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_FilterDatabase" localSheetId="0" hidden="1">项目支出绩效自评表!$A$14:$L$37</definedName>
    <definedName name="_xlnm.Print_Area" localSheetId="0">项目支出绩效自评表!$A$1:$K$37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<sst xmlns="http://schemas.openxmlformats.org/spreadsheetml/2006/main" count="127" uniqueCount="94">
  <si>
    <t>项目支出绩效自评表</t>
  </si>
  <si>
    <t>（2024年度）</t>
  </si>
  <si>
    <t>项目名称</t>
  </si>
  <si>
    <t/>
  </si>
  <si>
    <t>电话咨询外包服务</t>
  </si>
  <si>
    <t>主管部门</t>
  </si>
  <si>
    <t>北京市人力资源和社会保障局</t>
  </si>
  <si>
    <t>实施单位</t>
  </si>
  <si>
    <t>北京市人力资源和社会保障局投诉举报受理中心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</si>
  <si>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</si>
  <si>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</si>
  <si>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</si>
  <si>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</si>
  <si>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</si>
  <si>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</si>
  <si>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</si>
  <si>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</si>
  <si>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</si>
  <si>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</si>
  <si>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</si>
  <si>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</si>
  <si>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</si>
  <si>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</si>
  <si>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</si>
  <si>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</si>
  <si>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</si>
  <si>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承担本市人力资源和社会保障系统行风投诉举报受理、督办等事务性工作，承担咨询服务、“接诉即办”相关工作。通过项目实施，为群众提供人力资源和社会保障法律法规政策咨询的7×24小时服务，保障人工接通率达到80%以上，最大限度满足社会公众对12333热线的需求，更好的方便社会公众了解人力资源和社会保障法律法规政策。</t>
  </si>
  <si>
    <t>根据《2024年北京市12333热线电话咨询外包服务项目合同》要求，严格按月对各项指标进行考核，根据考核结果除人工接通率指标未达标外，其它指标均按要求完成。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</si>
  <si>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</si>
  <si>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</si>
  <si>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</si>
  <si>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</si>
  <si>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</si>
  <si>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</si>
  <si>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</si>
  <si>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</si>
  <si>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</si>
  <si>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全年咨询服务总量</t>
  </si>
  <si>
    <t>≥420万件</t>
  </si>
  <si>
    <t>420万件</t>
  </si>
  <si>
    <t>座席日服务时间</t>
  </si>
  <si>
    <t>＝24小时</t>
  </si>
  <si>
    <t>24小时</t>
  </si>
  <si>
    <t>座席数量</t>
  </si>
  <si>
    <t>≥160个</t>
  </si>
  <si>
    <t>164个</t>
  </si>
  <si>
    <t>劳务支付人数</t>
  </si>
  <si>
    <t>≥200人</t>
  </si>
  <si>
    <t>203人</t>
  </si>
  <si>
    <t>质量指标</t>
  </si>
  <si>
    <t>“不稳定因素”电话妥善处置</t>
  </si>
  <si>
    <t>＝100%</t>
  </si>
  <si>
    <t>流失率</t>
  </si>
  <si>
    <t>≤30%</t>
  </si>
  <si>
    <t>投诉率</t>
  </si>
  <si>
    <t>≤0.0005%</t>
  </si>
  <si>
    <t>人工接通率</t>
  </si>
  <si>
    <t>≥80%</t>
  </si>
  <si>
    <t>时效指标</t>
  </si>
  <si>
    <t>验收考核阶段</t>
  </si>
  <si>
    <t>≤12月</t>
  </si>
  <si>
    <t>12月</t>
  </si>
  <si>
    <t>电话咨询服务合同时限</t>
  </si>
  <si>
    <t>＝1年</t>
  </si>
  <si>
    <t>1年</t>
  </si>
  <si>
    <t>成本指标</t>
  </si>
  <si>
    <t>经济成本指标</t>
  </si>
  <si>
    <t>管理费</t>
  </si>
  <si>
    <t>≤105.7968万元</t>
  </si>
  <si>
    <t>105.646016万元</t>
  </si>
  <si>
    <t>座席费</t>
  </si>
  <si>
    <t>≤147.936万元</t>
  </si>
  <si>
    <t>147.936万元</t>
  </si>
  <si>
    <t>税费</t>
  </si>
  <si>
    <t>≤149.300244万元</t>
  </si>
  <si>
    <t>149.0817万元</t>
  </si>
  <si>
    <t>人员经费</t>
  </si>
  <si>
    <t>≤1968万元</t>
  </si>
  <si>
    <t>1964.9万元</t>
  </si>
  <si>
    <t>效益指标</t>
  </si>
  <si>
    <t>社会效益指标</t>
  </si>
  <si>
    <t>实现7×24小时人工咨询服务，更好的方便社会公众了解人力资源和社会保障法律法规政策</t>
  </si>
  <si>
    <t>优</t>
  </si>
  <si>
    <t>方便社会公众了解人力资源和社会保障法律法规政策，人力社保系统投诉举报受理、解决群众诉求，最大限度满足社会公众对12333热线的需求，更好地服务社会公众。</t>
  </si>
  <si>
    <t>满意度指标</t>
  </si>
  <si>
    <t>服务对象满意度指标</t>
  </si>
  <si>
    <t>群众满意度情况</t>
  </si>
  <si>
    <t>≥98%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</si>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</sst>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0">
    <numFmt numFmtId="176" formatCode="0.0%"/>
    <numFmt numFmtId="177" formatCode="0.0000%"/>
    <numFmt numFmtId="178" formatCode="#,##0.00_ "/>
    <numFmt numFmtId="179" formatCode="0.00_ "/>
    <numFmt numFmtId="180" formatCode="0_ "/>
    <numFmt numFmtId="181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0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color rgb="FF000000"/>
      <name val="SimSun"/>
      <charset val="134"/>
    </font>
    <font>
      <sz val="9"/>
      <name val="SimSun"/>
      <charset val="134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indexed="8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9C65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2"/>
      <name val="宋体"/>
      <charset val="134"/>
    </font>
    <font>
      <sz val="11"/>
      <color rgb="FF3F3F76"/>
      <name val="等线"/>
      <charset val="134"/>
      <scheme val="minor"/>
    </font>
    <font>
      <b/>
      <sz val="11"/>
      <color rgb="FFFFFFFF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7" fillId="2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9" fillId="0" borderId="3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29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1" fillId="0" borderId="26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22" fillId="0" borderId="2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0" fillId="12" borderId="31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5" fillId="31" borderId="31" applyNumberFormat="false" applyAlignment="false" applyProtection="false">
      <alignment vertical="center"/>
    </xf>
    <xf numFmtId="0" fontId="13" fillId="12" borderId="27" applyNumberFormat="false" applyAlignment="false" applyProtection="false">
      <alignment vertical="center"/>
    </xf>
    <xf numFmtId="0" fontId="26" fillId="32" borderId="33" applyNumberFormat="false" applyAlignment="false" applyProtection="false">
      <alignment vertical="center"/>
    </xf>
    <xf numFmtId="0" fontId="14" fillId="0" borderId="28" applyNumberFormat="false" applyFill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2" fillId="24" borderId="3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21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4" fillId="0" borderId="0"/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90">
    <xf numFmtId="0" fontId="0" fillId="0" borderId="0" xfId="0"/>
    <xf numFmtId="0" fontId="1" fillId="0" borderId="0" xfId="0" applyFont="true"/>
    <xf numFmtId="180" fontId="0" fillId="0" borderId="0" xfId="0" applyNumberFormat="true" applyAlignment="true">
      <alignment horizontal="center"/>
    </xf>
    <xf numFmtId="0" fontId="0" fillId="0" borderId="0" xfId="0" applyNumberFormat="true"/>
    <xf numFmtId="180" fontId="0" fillId="0" borderId="0" xfId="0" applyNumberForma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justify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49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49" fontId="1" fillId="0" borderId="13" xfId="0" applyNumberFormat="true" applyFont="true" applyFill="true" applyBorder="true" applyAlignment="true">
      <alignment horizontal="center" vertical="center" wrapText="true"/>
    </xf>
    <xf numFmtId="0" fontId="1" fillId="0" borderId="14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justify" vertical="center" wrapText="true"/>
    </xf>
    <xf numFmtId="0" fontId="1" fillId="0" borderId="13" xfId="0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0" fontId="1" fillId="0" borderId="15" xfId="0" applyFont="true" applyFill="true" applyBorder="true" applyAlignment="true">
      <alignment horizontal="center" vertical="center" wrapText="true"/>
    </xf>
    <xf numFmtId="0" fontId="1" fillId="0" borderId="16" xfId="0" applyFont="true" applyFill="true" applyBorder="true" applyAlignment="true">
      <alignment horizontal="left" vertical="center" wrapText="true"/>
    </xf>
    <xf numFmtId="0" fontId="1" fillId="0" borderId="17" xfId="0" applyFont="true" applyFill="true" applyBorder="true" applyAlignment="true">
      <alignment horizontal="left" vertical="center"/>
    </xf>
    <xf numFmtId="0" fontId="1" fillId="0" borderId="18" xfId="0" applyFont="true" applyFill="true" applyBorder="true" applyAlignment="true">
      <alignment horizontal="left" vertical="center"/>
    </xf>
    <xf numFmtId="0" fontId="1" fillId="0" borderId="19" xfId="0" applyFont="true" applyFill="true" applyBorder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1" fillId="0" borderId="20" xfId="0" applyFont="true" applyFill="true" applyBorder="true" applyAlignment="true">
      <alignment horizontal="left" vertical="center" wrapText="true"/>
    </xf>
    <xf numFmtId="0" fontId="1" fillId="0" borderId="21" xfId="0" applyFont="true" applyFill="true" applyBorder="true" applyAlignment="true">
      <alignment horizontal="left" vertical="center" wrapText="true"/>
    </xf>
    <xf numFmtId="180" fontId="2" fillId="0" borderId="0" xfId="0" applyNumberFormat="true" applyFont="true" applyAlignment="true">
      <alignment horizontal="center" vertical="center"/>
    </xf>
    <xf numFmtId="0" fontId="2" fillId="0" borderId="0" xfId="0" applyNumberFormat="true" applyFont="true" applyAlignment="true">
      <alignment horizontal="center" vertical="center"/>
    </xf>
    <xf numFmtId="180" fontId="3" fillId="0" borderId="0" xfId="0" applyNumberFormat="true" applyFont="true" applyAlignment="true">
      <alignment horizontal="center" vertical="center"/>
    </xf>
    <xf numFmtId="0" fontId="3" fillId="0" borderId="0" xfId="0" applyNumberFormat="true" applyFont="true" applyAlignment="true">
      <alignment horizontal="center" vertical="center"/>
    </xf>
    <xf numFmtId="180" fontId="1" fillId="0" borderId="0" xfId="0" applyNumberFormat="true" applyFont="true" applyAlignment="true">
      <alignment horizontal="center"/>
    </xf>
    <xf numFmtId="0" fontId="1" fillId="0" borderId="0" xfId="0" applyNumberFormat="true" applyFont="true"/>
    <xf numFmtId="180" fontId="1" fillId="0" borderId="8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180" fontId="1" fillId="0" borderId="9" xfId="0" applyNumberFormat="true" applyFont="true" applyFill="true" applyBorder="true" applyAlignment="true">
      <alignment horizontal="center" vertical="center" wrapText="true"/>
    </xf>
    <xf numFmtId="0" fontId="1" fillId="0" borderId="3" xfId="0" applyNumberFormat="true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vertical="center" wrapText="true"/>
    </xf>
    <xf numFmtId="0" fontId="1" fillId="0" borderId="22" xfId="0" applyNumberFormat="true" applyFont="true" applyFill="true" applyBorder="true" applyAlignment="true">
      <alignment horizontal="center" vertical="center" wrapText="true"/>
    </xf>
    <xf numFmtId="0" fontId="1" fillId="0" borderId="23" xfId="0" applyNumberFormat="true" applyFont="true" applyFill="true" applyBorder="true" applyAlignment="true">
      <alignment horizontal="center" vertical="center" wrapText="true"/>
    </xf>
    <xf numFmtId="181" fontId="1" fillId="0" borderId="1" xfId="0" applyNumberFormat="true" applyFont="true" applyFill="true" applyBorder="true" applyAlignment="true">
      <alignment horizontal="center" vertical="center" wrapText="true"/>
    </xf>
    <xf numFmtId="179" fontId="1" fillId="0" borderId="1" xfId="0" applyNumberFormat="true" applyFont="true" applyFill="true" applyBorder="true" applyAlignment="true">
      <alignment horizontal="center" vertical="center" wrapText="true"/>
    </xf>
    <xf numFmtId="180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8" xfId="0" applyNumberFormat="true" applyFont="true" applyFill="true" applyBorder="true" applyAlignment="true">
      <alignment horizontal="center" vertical="center" wrapText="true"/>
    </xf>
    <xf numFmtId="0" fontId="1" fillId="0" borderId="9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178" fontId="1" fillId="0" borderId="1" xfId="0" applyNumberFormat="true" applyFont="true" applyFill="true" applyBorder="true" applyAlignment="true">
      <alignment horizontal="center" vertical="center" wrapText="true"/>
    </xf>
    <xf numFmtId="9" fontId="4" fillId="0" borderId="9" xfId="0" applyNumberFormat="true" applyFont="true" applyFill="true" applyBorder="true" applyAlignment="true">
      <alignment horizontal="center" vertical="center" wrapText="true"/>
    </xf>
    <xf numFmtId="9" fontId="5" fillId="0" borderId="9" xfId="0" applyNumberFormat="true" applyFont="true" applyFill="true" applyBorder="true" applyAlignment="true">
      <alignment horizontal="center" vertical="center" wrapText="true"/>
    </xf>
    <xf numFmtId="177" fontId="5" fillId="0" borderId="9" xfId="0" applyNumberFormat="true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180" fontId="1" fillId="0" borderId="10" xfId="0" applyNumberFormat="true" applyFont="true" applyFill="true" applyBorder="true" applyAlignment="true">
      <alignment horizontal="center" vertical="center" wrapText="true"/>
    </xf>
    <xf numFmtId="178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24" xfId="0" applyFont="true" applyFill="true" applyBorder="true" applyAlignment="true">
      <alignment horizontal="left" vertical="center" wrapText="true"/>
    </xf>
    <xf numFmtId="9" fontId="1" fillId="0" borderId="10" xfId="0" applyNumberFormat="true" applyFont="true" applyFill="true" applyBorder="true" applyAlignment="true">
      <alignment horizontal="center" vertical="center" wrapText="true"/>
    </xf>
    <xf numFmtId="180" fontId="1" fillId="0" borderId="18" xfId="0" applyNumberFormat="true" applyFont="true" applyFill="true" applyBorder="true" applyAlignment="true">
      <alignment horizontal="center" vertical="center"/>
    </xf>
    <xf numFmtId="0" fontId="1" fillId="0" borderId="18" xfId="0" applyNumberFormat="true" applyFont="true" applyFill="true" applyBorder="true" applyAlignment="true">
      <alignment horizontal="left" vertical="center"/>
    </xf>
    <xf numFmtId="18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NumberFormat="true" applyFont="true" applyFill="true" applyAlignment="true">
      <alignment horizontal="left" vertical="center" wrapText="true"/>
    </xf>
    <xf numFmtId="180" fontId="1" fillId="0" borderId="21" xfId="0" applyNumberFormat="true" applyFont="true" applyFill="true" applyBorder="true" applyAlignment="true">
      <alignment horizontal="center" vertical="center" wrapText="true"/>
    </xf>
    <xf numFmtId="0" fontId="1" fillId="0" borderId="21" xfId="0" applyNumberFormat="true" applyFont="true" applyFill="true" applyBorder="true" applyAlignment="true">
      <alignment horizontal="left" vertical="center" wrapText="true"/>
    </xf>
    <xf numFmtId="180" fontId="1" fillId="0" borderId="0" xfId="0" applyNumberFormat="true" applyFont="true"/>
    <xf numFmtId="180" fontId="1" fillId="0" borderId="3" xfId="0" applyNumberFormat="true" applyFont="true" applyFill="true" applyBorder="true" applyAlignment="true">
      <alignment horizontal="center" vertical="center" wrapText="true"/>
    </xf>
    <xf numFmtId="0" fontId="1" fillId="0" borderId="23" xfId="0" applyFont="true" applyFill="true" applyBorder="true" applyAlignment="true">
      <alignment horizontal="center" vertical="center" wrapText="true"/>
    </xf>
    <xf numFmtId="10" fontId="1" fillId="0" borderId="2" xfId="11" applyNumberFormat="true" applyFont="true" applyFill="true" applyBorder="true" applyAlignment="true">
      <alignment horizontal="center" vertical="center" wrapText="true"/>
    </xf>
    <xf numFmtId="10" fontId="1" fillId="0" borderId="23" xfId="11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176" fontId="1" fillId="0" borderId="8" xfId="0" applyNumberFormat="true" applyFont="true" applyFill="true" applyBorder="true" applyAlignment="true">
      <alignment horizontal="center" vertical="center" wrapText="true"/>
    </xf>
    <xf numFmtId="179" fontId="1" fillId="0" borderId="8" xfId="0" applyNumberFormat="true" applyFont="true" applyFill="true" applyBorder="true" applyAlignment="true">
      <alignment horizontal="center" vertical="center" wrapText="true"/>
    </xf>
    <xf numFmtId="178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vertical="center" wrapText="true"/>
    </xf>
    <xf numFmtId="0" fontId="1" fillId="0" borderId="19" xfId="0" applyFont="true" applyBorder="true"/>
    <xf numFmtId="180" fontId="1" fillId="0" borderId="18" xfId="0" applyNumberFormat="true" applyFont="true" applyFill="true" applyBorder="true" applyAlignment="true">
      <alignment horizontal="left" vertical="center"/>
    </xf>
    <xf numFmtId="0" fontId="1" fillId="0" borderId="14" xfId="0" applyFont="true" applyFill="true" applyBorder="true" applyAlignment="true">
      <alignment horizontal="left" vertical="center"/>
    </xf>
    <xf numFmtId="180" fontId="1" fillId="0" borderId="0" xfId="0" applyNumberFormat="true" applyFont="true" applyFill="true" applyAlignment="true">
      <alignment horizontal="left" vertical="center" wrapText="true"/>
    </xf>
    <xf numFmtId="0" fontId="1" fillId="0" borderId="13" xfId="0" applyFont="true" applyFill="true" applyBorder="true" applyAlignment="true">
      <alignment horizontal="left" vertical="center" wrapText="true"/>
    </xf>
    <xf numFmtId="180" fontId="1" fillId="0" borderId="21" xfId="0" applyNumberFormat="true" applyFont="true" applyFill="true" applyBorder="true" applyAlignment="true">
      <alignment horizontal="left" vertical="center" wrapText="true"/>
    </xf>
    <xf numFmtId="0" fontId="1" fillId="0" borderId="25" xfId="0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7"/>
  <sheetViews>
    <sheetView showGridLines="0" tabSelected="1" topLeftCell="A13" workbookViewId="0">
      <selection activeCell="J15" sqref="J15:K25"/>
    </sheetView>
  </sheetViews>
  <sheetFormatPr defaultColWidth="9.14166666666667" defaultRowHeight="12.75"/>
  <cols>
    <col min="1" max="1" width="7" customWidth="true"/>
    <col min="2" max="2" width="9.28333333333333" customWidth="true"/>
    <col min="3" max="3" width="18.8583333333333" customWidth="true"/>
    <col min="4" max="4" width="9" customWidth="true"/>
    <col min="5" max="5" width="11.2833333333333" customWidth="true"/>
    <col min="6" max="6" width="13.7166666666667" customWidth="true"/>
    <col min="7" max="7" width="12.7166666666667" style="2" customWidth="true"/>
    <col min="8" max="8" width="8.425" style="3" customWidth="true"/>
    <col min="9" max="9" width="6.71666666666667" style="4" customWidth="true"/>
    <col min="10" max="10" width="5" customWidth="true"/>
    <col min="11" max="11" width="17" customWidth="true"/>
  </cols>
  <sheetData>
    <row r="1" ht="20.25" customHeight="true" spans="1:11">
      <c r="A1" s="5" t="s">
        <v>0</v>
      </c>
      <c r="B1" s="5"/>
      <c r="C1" s="5"/>
      <c r="D1" s="5"/>
      <c r="E1" s="5"/>
      <c r="F1" s="5"/>
      <c r="G1" s="38"/>
      <c r="H1" s="39"/>
      <c r="I1" s="38"/>
      <c r="J1" s="5"/>
      <c r="K1" s="5"/>
    </row>
    <row r="2" ht="13.5" customHeight="true" spans="1:11">
      <c r="A2" s="6" t="s">
        <v>1</v>
      </c>
      <c r="B2" s="6"/>
      <c r="C2" s="6"/>
      <c r="D2" s="6"/>
      <c r="E2" s="6"/>
      <c r="F2" s="6"/>
      <c r="G2" s="40"/>
      <c r="H2" s="41"/>
      <c r="I2" s="40"/>
      <c r="J2" s="6"/>
      <c r="K2" s="6"/>
    </row>
    <row r="3" ht="3" customHeight="true" spans="1:11">
      <c r="A3" s="1"/>
      <c r="B3" s="1"/>
      <c r="C3" s="1"/>
      <c r="D3" s="1"/>
      <c r="E3" s="1"/>
      <c r="F3" s="1"/>
      <c r="G3" s="42"/>
      <c r="H3" s="43"/>
      <c r="I3" s="72"/>
      <c r="J3" s="1"/>
      <c r="K3" s="1"/>
    </row>
    <row r="4" ht="18.95" customHeight="true" spans="1:11">
      <c r="A4" s="7" t="s">
        <v>2</v>
      </c>
      <c r="B4" s="7" t="s">
        <v>3</v>
      </c>
      <c r="C4" s="7" t="s">
        <v>4</v>
      </c>
      <c r="D4" s="7"/>
      <c r="E4" s="7"/>
      <c r="F4" s="7"/>
      <c r="G4" s="44"/>
      <c r="H4" s="45"/>
      <c r="I4" s="53"/>
      <c r="J4" s="7"/>
      <c r="K4" s="7"/>
    </row>
    <row r="5" ht="32.1" customHeight="true" spans="1:11">
      <c r="A5" s="7" t="s">
        <v>5</v>
      </c>
      <c r="B5" s="7" t="s">
        <v>3</v>
      </c>
      <c r="C5" s="8" t="s">
        <v>6</v>
      </c>
      <c r="D5" s="9"/>
      <c r="E5" s="9"/>
      <c r="F5" s="9"/>
      <c r="G5" s="46" t="s">
        <v>7</v>
      </c>
      <c r="H5" s="47" t="s">
        <v>8</v>
      </c>
      <c r="I5" s="73"/>
      <c r="J5" s="9"/>
      <c r="K5" s="74"/>
    </row>
    <row r="6" ht="18.95" customHeight="true" spans="1:11">
      <c r="A6" s="10" t="s">
        <v>9</v>
      </c>
      <c r="B6" s="11"/>
      <c r="C6" s="8"/>
      <c r="D6" s="9"/>
      <c r="E6" s="9"/>
      <c r="F6" s="48"/>
      <c r="G6" s="46" t="s">
        <v>10</v>
      </c>
      <c r="H6" s="49"/>
      <c r="I6" s="73"/>
      <c r="J6" s="9"/>
      <c r="K6" s="74"/>
    </row>
    <row r="7" ht="18.95" customHeight="true" spans="1:11">
      <c r="A7" s="10" t="s">
        <v>11</v>
      </c>
      <c r="B7" s="11"/>
      <c r="C7" s="7" t="s">
        <v>3</v>
      </c>
      <c r="D7" s="7" t="s">
        <v>3</v>
      </c>
      <c r="E7" s="7" t="s">
        <v>12</v>
      </c>
      <c r="F7" s="8" t="s">
        <v>13</v>
      </c>
      <c r="G7" s="46" t="s">
        <v>14</v>
      </c>
      <c r="H7" s="50" t="s">
        <v>15</v>
      </c>
      <c r="I7" s="53" t="s">
        <v>16</v>
      </c>
      <c r="J7" s="7" t="s">
        <v>3</v>
      </c>
      <c r="K7" s="52" t="s">
        <v>17</v>
      </c>
    </row>
    <row r="8" ht="18.95" customHeight="true" spans="1:11">
      <c r="A8" s="12"/>
      <c r="B8" s="13"/>
      <c r="C8" s="14" t="s">
        <v>18</v>
      </c>
      <c r="D8" s="14" t="s">
        <v>3</v>
      </c>
      <c r="E8" s="51">
        <f>E9+E10+E11</f>
        <v>2371.033244</v>
      </c>
      <c r="F8" s="7">
        <v>2367.563716</v>
      </c>
      <c r="G8" s="7">
        <v>2367.563716</v>
      </c>
      <c r="H8" s="52">
        <v>10</v>
      </c>
      <c r="I8" s="75">
        <f>G8/F8</f>
        <v>1</v>
      </c>
      <c r="J8" s="76"/>
      <c r="K8" s="52">
        <v>10</v>
      </c>
    </row>
    <row r="9" ht="18.95" customHeight="true" spans="1:11">
      <c r="A9" s="12"/>
      <c r="B9" s="13"/>
      <c r="C9" s="14" t="s">
        <v>19</v>
      </c>
      <c r="D9" s="14" t="s">
        <v>3</v>
      </c>
      <c r="E9" s="51">
        <v>2371.033244</v>
      </c>
      <c r="F9" s="7">
        <v>2367.563716</v>
      </c>
      <c r="G9" s="7">
        <v>2367.563716</v>
      </c>
      <c r="H9" s="45" t="s">
        <v>20</v>
      </c>
      <c r="I9" s="75">
        <f>G9/F9</f>
        <v>1</v>
      </c>
      <c r="J9" s="76"/>
      <c r="K9" s="52" t="s">
        <v>20</v>
      </c>
    </row>
    <row r="10" ht="18.95" customHeight="true" spans="1:11">
      <c r="A10" s="12"/>
      <c r="B10" s="13"/>
      <c r="C10" s="15" t="s">
        <v>21</v>
      </c>
      <c r="D10" s="16"/>
      <c r="E10" s="52"/>
      <c r="F10" s="52"/>
      <c r="G10" s="53"/>
      <c r="H10" s="45" t="s">
        <v>20</v>
      </c>
      <c r="I10" s="53"/>
      <c r="J10" s="77"/>
      <c r="K10" s="52" t="s">
        <v>20</v>
      </c>
    </row>
    <row r="11" ht="18.95" customHeight="true" spans="1:11">
      <c r="A11" s="12"/>
      <c r="B11" s="13"/>
      <c r="C11" s="17" t="s">
        <v>22</v>
      </c>
      <c r="D11" s="17" t="s">
        <v>3</v>
      </c>
      <c r="E11" s="52"/>
      <c r="F11" s="7"/>
      <c r="G11" s="53"/>
      <c r="H11" s="54" t="s">
        <v>20</v>
      </c>
      <c r="I11" s="44"/>
      <c r="J11" s="78"/>
      <c r="K11" s="79" t="s">
        <v>20</v>
      </c>
    </row>
    <row r="12" ht="18.95" customHeight="true" spans="1:11">
      <c r="A12" s="18" t="s">
        <v>23</v>
      </c>
      <c r="B12" s="18" t="s">
        <v>24</v>
      </c>
      <c r="C12" s="18" t="s">
        <v>3</v>
      </c>
      <c r="D12" s="18" t="s">
        <v>3</v>
      </c>
      <c r="E12" s="18" t="s">
        <v>3</v>
      </c>
      <c r="F12" s="18" t="s">
        <v>3</v>
      </c>
      <c r="G12" s="46" t="s">
        <v>25</v>
      </c>
      <c r="H12" s="55" t="s">
        <v>3</v>
      </c>
      <c r="I12" s="46" t="s">
        <v>3</v>
      </c>
      <c r="J12" s="18" t="s">
        <v>3</v>
      </c>
      <c r="K12" s="18" t="s">
        <v>3</v>
      </c>
    </row>
    <row r="13" ht="63.95" customHeight="true" spans="1:11">
      <c r="A13" s="18"/>
      <c r="B13" s="19" t="s">
        <v>26</v>
      </c>
      <c r="C13" s="19"/>
      <c r="D13" s="19"/>
      <c r="E13" s="19"/>
      <c r="F13" s="19"/>
      <c r="G13" s="19" t="s">
        <v>27</v>
      </c>
      <c r="H13" s="19"/>
      <c r="I13" s="19"/>
      <c r="J13" s="19"/>
      <c r="K13" s="19"/>
    </row>
    <row r="14" ht="27" customHeight="true" spans="1:11">
      <c r="A14" s="20" t="s">
        <v>28</v>
      </c>
      <c r="B14" s="18" t="s">
        <v>29</v>
      </c>
      <c r="C14" s="18" t="s">
        <v>30</v>
      </c>
      <c r="D14" s="18" t="s">
        <v>31</v>
      </c>
      <c r="E14" s="18" t="s">
        <v>3</v>
      </c>
      <c r="F14" s="18" t="s">
        <v>32</v>
      </c>
      <c r="G14" s="46" t="s">
        <v>33</v>
      </c>
      <c r="H14" s="55" t="s">
        <v>15</v>
      </c>
      <c r="I14" s="46" t="s">
        <v>17</v>
      </c>
      <c r="J14" s="18" t="s">
        <v>34</v>
      </c>
      <c r="K14" s="18" t="s">
        <v>3</v>
      </c>
    </row>
    <row r="15" s="1" customFormat="true" ht="30" customHeight="true" spans="1:11">
      <c r="A15" s="21"/>
      <c r="B15" s="20" t="s">
        <v>35</v>
      </c>
      <c r="C15" s="22" t="s">
        <v>36</v>
      </c>
      <c r="D15" s="23" t="s">
        <v>37</v>
      </c>
      <c r="E15" s="23"/>
      <c r="F15" s="56" t="s">
        <v>38</v>
      </c>
      <c r="G15" s="53" t="s">
        <v>39</v>
      </c>
      <c r="H15" s="57">
        <v>2</v>
      </c>
      <c r="I15" s="80">
        <v>2</v>
      </c>
      <c r="J15" s="81"/>
      <c r="K15" s="81"/>
    </row>
    <row r="16" s="1" customFormat="true" ht="36.95" customHeight="true" spans="1:11">
      <c r="A16" s="21"/>
      <c r="B16" s="21"/>
      <c r="C16" s="22"/>
      <c r="D16" s="23" t="s">
        <v>40</v>
      </c>
      <c r="E16" s="23"/>
      <c r="F16" s="56" t="s">
        <v>41</v>
      </c>
      <c r="G16" s="53" t="s">
        <v>42</v>
      </c>
      <c r="H16" s="57">
        <v>2</v>
      </c>
      <c r="I16" s="80">
        <v>2</v>
      </c>
      <c r="J16" s="81"/>
      <c r="K16" s="81"/>
    </row>
    <row r="17" s="1" customFormat="true" ht="36.95" customHeight="true" spans="1:11">
      <c r="A17" s="21"/>
      <c r="B17" s="21"/>
      <c r="C17" s="22"/>
      <c r="D17" s="23" t="s">
        <v>43</v>
      </c>
      <c r="E17" s="23"/>
      <c r="F17" s="56" t="s">
        <v>44</v>
      </c>
      <c r="G17" s="53" t="s">
        <v>45</v>
      </c>
      <c r="H17" s="57">
        <v>2</v>
      </c>
      <c r="I17" s="80">
        <v>2</v>
      </c>
      <c r="J17" s="81"/>
      <c r="K17" s="81"/>
    </row>
    <row r="18" s="1" customFormat="true" ht="36.95" customHeight="true" spans="1:11">
      <c r="A18" s="21"/>
      <c r="B18" s="21"/>
      <c r="C18" s="22"/>
      <c r="D18" s="23" t="s">
        <v>46</v>
      </c>
      <c r="E18" s="23"/>
      <c r="F18" s="56" t="s">
        <v>47</v>
      </c>
      <c r="G18" s="53" t="s">
        <v>48</v>
      </c>
      <c r="H18" s="57">
        <v>3</v>
      </c>
      <c r="I18" s="80">
        <v>3</v>
      </c>
      <c r="J18" s="81"/>
      <c r="K18" s="81"/>
    </row>
    <row r="19" s="1" customFormat="true" ht="36.95" customHeight="true" spans="1:11">
      <c r="A19" s="21"/>
      <c r="B19" s="21"/>
      <c r="C19" s="24" t="s">
        <v>49</v>
      </c>
      <c r="D19" s="23" t="s">
        <v>50</v>
      </c>
      <c r="E19" s="23"/>
      <c r="F19" s="56" t="s">
        <v>51</v>
      </c>
      <c r="G19" s="58">
        <v>1</v>
      </c>
      <c r="H19" s="57">
        <v>3</v>
      </c>
      <c r="I19" s="80">
        <v>3</v>
      </c>
      <c r="J19" s="81"/>
      <c r="K19" s="81"/>
    </row>
    <row r="20" s="1" customFormat="true" ht="36.95" customHeight="true" spans="1:11">
      <c r="A20" s="21"/>
      <c r="B20" s="21"/>
      <c r="C20" s="24"/>
      <c r="D20" s="23" t="s">
        <v>52</v>
      </c>
      <c r="E20" s="23"/>
      <c r="F20" s="56" t="s">
        <v>53</v>
      </c>
      <c r="G20" s="59">
        <v>0.17</v>
      </c>
      <c r="H20" s="57">
        <v>3</v>
      </c>
      <c r="I20" s="80">
        <v>3</v>
      </c>
      <c r="J20" s="81"/>
      <c r="K20" s="81"/>
    </row>
    <row r="21" s="1" customFormat="true" ht="36.95" customHeight="true" spans="1:11">
      <c r="A21" s="21"/>
      <c r="B21" s="21"/>
      <c r="C21" s="24"/>
      <c r="D21" s="23" t="s">
        <v>54</v>
      </c>
      <c r="E21" s="23"/>
      <c r="F21" s="56" t="s">
        <v>55</v>
      </c>
      <c r="G21" s="60">
        <v>1e-6</v>
      </c>
      <c r="H21" s="57">
        <v>2</v>
      </c>
      <c r="I21" s="80">
        <v>2</v>
      </c>
      <c r="J21" s="81"/>
      <c r="K21" s="81"/>
    </row>
    <row r="22" s="1" customFormat="true" ht="62" customHeight="true" spans="1:11">
      <c r="A22" s="21"/>
      <c r="B22" s="21"/>
      <c r="C22" s="24"/>
      <c r="D22" s="23" t="s">
        <v>56</v>
      </c>
      <c r="E22" s="23"/>
      <c r="F22" s="56" t="s">
        <v>57</v>
      </c>
      <c r="G22" s="59">
        <v>0.72</v>
      </c>
      <c r="H22" s="57">
        <v>15</v>
      </c>
      <c r="I22" s="80">
        <v>6</v>
      </c>
      <c r="J22" s="82"/>
      <c r="K22" s="82"/>
    </row>
    <row r="23" s="1" customFormat="true" ht="36.95" customHeight="true" spans="1:11">
      <c r="A23" s="21"/>
      <c r="B23" s="21"/>
      <c r="C23" s="25" t="s">
        <v>58</v>
      </c>
      <c r="D23" s="26" t="s">
        <v>59</v>
      </c>
      <c r="E23" s="26"/>
      <c r="F23" s="56" t="s">
        <v>60</v>
      </c>
      <c r="G23" s="53" t="s">
        <v>61</v>
      </c>
      <c r="H23" s="57">
        <v>4</v>
      </c>
      <c r="I23" s="80">
        <v>4</v>
      </c>
      <c r="J23" s="81"/>
      <c r="K23" s="81"/>
    </row>
    <row r="24" s="1" customFormat="true" ht="36.95" customHeight="true" spans="1:11">
      <c r="A24" s="21"/>
      <c r="B24" s="21"/>
      <c r="C24" s="27"/>
      <c r="D24" s="26" t="s">
        <v>62</v>
      </c>
      <c r="E24" s="26"/>
      <c r="F24" s="56" t="s">
        <v>63</v>
      </c>
      <c r="G24" s="53" t="s">
        <v>64</v>
      </c>
      <c r="H24" s="57">
        <v>4</v>
      </c>
      <c r="I24" s="80">
        <v>4</v>
      </c>
      <c r="J24" s="81"/>
      <c r="K24" s="81"/>
    </row>
    <row r="25" s="1" customFormat="true" ht="36.95" customHeight="true" spans="1:11">
      <c r="A25" s="21"/>
      <c r="B25" s="28" t="s">
        <v>65</v>
      </c>
      <c r="C25" s="25" t="s">
        <v>66</v>
      </c>
      <c r="D25" s="26" t="s">
        <v>67</v>
      </c>
      <c r="E25" s="26"/>
      <c r="F25" s="56" t="s">
        <v>68</v>
      </c>
      <c r="G25" s="61" t="s">
        <v>69</v>
      </c>
      <c r="H25" s="57">
        <v>5</v>
      </c>
      <c r="I25" s="80">
        <v>5</v>
      </c>
      <c r="J25" s="81"/>
      <c r="K25" s="81"/>
    </row>
    <row r="26" s="1" customFormat="true" ht="36.95" customHeight="true" spans="1:11">
      <c r="A26" s="21"/>
      <c r="B26" s="29"/>
      <c r="C26" s="27"/>
      <c r="D26" s="26" t="s">
        <v>70</v>
      </c>
      <c r="E26" s="26"/>
      <c r="F26" s="56" t="s">
        <v>71</v>
      </c>
      <c r="G26" s="61" t="s">
        <v>72</v>
      </c>
      <c r="H26" s="57">
        <v>5</v>
      </c>
      <c r="I26" s="80">
        <v>5</v>
      </c>
      <c r="J26" s="81"/>
      <c r="K26" s="81"/>
    </row>
    <row r="27" s="1" customFormat="true" ht="36.95" customHeight="true" spans="1:11">
      <c r="A27" s="21"/>
      <c r="B27" s="29"/>
      <c r="C27" s="27"/>
      <c r="D27" s="26" t="s">
        <v>73</v>
      </c>
      <c r="E27" s="26"/>
      <c r="F27" s="56" t="s">
        <v>74</v>
      </c>
      <c r="G27" s="61" t="s">
        <v>75</v>
      </c>
      <c r="H27" s="57">
        <v>5</v>
      </c>
      <c r="I27" s="80">
        <v>5</v>
      </c>
      <c r="J27" s="81"/>
      <c r="K27" s="81"/>
    </row>
    <row r="28" s="1" customFormat="true" ht="36.95" customHeight="true" spans="1:11">
      <c r="A28" s="21"/>
      <c r="B28" s="29"/>
      <c r="C28" s="27"/>
      <c r="D28" s="26" t="s">
        <v>76</v>
      </c>
      <c r="E28" s="26"/>
      <c r="F28" s="56" t="s">
        <v>77</v>
      </c>
      <c r="G28" s="61" t="s">
        <v>78</v>
      </c>
      <c r="H28" s="57">
        <v>5</v>
      </c>
      <c r="I28" s="80">
        <v>5</v>
      </c>
      <c r="J28" s="81"/>
      <c r="K28" s="81"/>
    </row>
    <row r="29" s="1" customFormat="true" ht="84" customHeight="true" spans="1:11">
      <c r="A29" s="21"/>
      <c r="B29" s="18" t="s">
        <v>79</v>
      </c>
      <c r="C29" s="30" t="s">
        <v>80</v>
      </c>
      <c r="D29" s="16" t="s">
        <v>81</v>
      </c>
      <c r="E29" s="15"/>
      <c r="F29" s="28" t="s">
        <v>82</v>
      </c>
      <c r="G29" s="53" t="s">
        <v>82</v>
      </c>
      <c r="H29" s="57">
        <v>10</v>
      </c>
      <c r="I29" s="57">
        <v>10</v>
      </c>
      <c r="J29" s="81"/>
      <c r="K29" s="81"/>
    </row>
    <row r="30" s="1" customFormat="true" ht="101.1" customHeight="true" spans="1:11">
      <c r="A30" s="21"/>
      <c r="B30" s="18"/>
      <c r="C30" s="30"/>
      <c r="D30" s="16" t="s">
        <v>83</v>
      </c>
      <c r="E30" s="15"/>
      <c r="F30" s="28" t="s">
        <v>82</v>
      </c>
      <c r="G30" s="62" t="s">
        <v>82</v>
      </c>
      <c r="H30" s="63">
        <v>10</v>
      </c>
      <c r="I30" s="63">
        <v>10</v>
      </c>
      <c r="J30" s="81"/>
      <c r="K30" s="81"/>
    </row>
    <row r="31" s="1" customFormat="true" ht="38.1" customHeight="true" spans="1:11">
      <c r="A31" s="21"/>
      <c r="B31" s="28" t="s">
        <v>84</v>
      </c>
      <c r="C31" s="28" t="s">
        <v>85</v>
      </c>
      <c r="D31" s="31" t="s">
        <v>86</v>
      </c>
      <c r="E31" s="64"/>
      <c r="F31" s="56" t="s">
        <v>87</v>
      </c>
      <c r="G31" s="65">
        <v>0.99</v>
      </c>
      <c r="H31" s="63">
        <v>10</v>
      </c>
      <c r="I31" s="63">
        <v>10</v>
      </c>
      <c r="J31" s="81"/>
      <c r="K31" s="81"/>
    </row>
    <row r="32" s="1" customFormat="true" ht="15.95" customHeight="true" spans="1:12">
      <c r="A32" s="28" t="s">
        <v>88</v>
      </c>
      <c r="B32" s="28" t="s">
        <v>3</v>
      </c>
      <c r="C32" s="28" t="s">
        <v>3</v>
      </c>
      <c r="D32" s="28" t="s">
        <v>3</v>
      </c>
      <c r="E32" s="28" t="s">
        <v>3</v>
      </c>
      <c r="F32" s="28" t="s">
        <v>3</v>
      </c>
      <c r="G32" s="62" t="s">
        <v>3</v>
      </c>
      <c r="H32" s="63">
        <f>SUM(H15:H31)+10</f>
        <v>100</v>
      </c>
      <c r="I32" s="63">
        <f>SUM(I15:I31)+K8</f>
        <v>91</v>
      </c>
      <c r="J32" s="81"/>
      <c r="K32" s="81"/>
      <c r="L32" s="83"/>
    </row>
    <row r="33" ht="14.1" customHeight="true" spans="1:11">
      <c r="A33" s="32" t="s">
        <v>89</v>
      </c>
      <c r="B33" s="33"/>
      <c r="C33" s="33"/>
      <c r="D33" s="33"/>
      <c r="E33" s="33"/>
      <c r="F33" s="33"/>
      <c r="G33" s="66"/>
      <c r="H33" s="67"/>
      <c r="I33" s="84"/>
      <c r="J33" s="33"/>
      <c r="K33" s="85"/>
    </row>
    <row r="34" ht="14.1" customHeight="true" spans="1:11">
      <c r="A34" s="34" t="s">
        <v>90</v>
      </c>
      <c r="B34" s="35"/>
      <c r="C34" s="35"/>
      <c r="D34" s="35"/>
      <c r="E34" s="35"/>
      <c r="F34" s="35"/>
      <c r="G34" s="68"/>
      <c r="H34" s="69"/>
      <c r="I34" s="86"/>
      <c r="J34" s="35"/>
      <c r="K34" s="87"/>
    </row>
    <row r="35" ht="48.95" customHeight="true" spans="1:11">
      <c r="A35" s="34" t="s">
        <v>91</v>
      </c>
      <c r="B35" s="35"/>
      <c r="C35" s="35"/>
      <c r="D35" s="35"/>
      <c r="E35" s="35"/>
      <c r="F35" s="35"/>
      <c r="G35" s="68"/>
      <c r="H35" s="69"/>
      <c r="I35" s="86"/>
      <c r="J35" s="35"/>
      <c r="K35" s="87"/>
    </row>
    <row r="36" ht="14.1" customHeight="true" spans="1:11">
      <c r="A36" s="34" t="s">
        <v>92</v>
      </c>
      <c r="B36" s="35"/>
      <c r="C36" s="35"/>
      <c r="D36" s="35"/>
      <c r="E36" s="35"/>
      <c r="F36" s="35"/>
      <c r="G36" s="68"/>
      <c r="H36" s="69"/>
      <c r="I36" s="86"/>
      <c r="J36" s="35"/>
      <c r="K36" s="87"/>
    </row>
    <row r="37" ht="18.95" customHeight="true" spans="1:11">
      <c r="A37" s="36" t="s">
        <v>93</v>
      </c>
      <c r="B37" s="37"/>
      <c r="C37" s="37"/>
      <c r="D37" s="37"/>
      <c r="E37" s="37"/>
      <c r="F37" s="37"/>
      <c r="G37" s="70"/>
      <c r="H37" s="71"/>
      <c r="I37" s="88"/>
      <c r="J37" s="37"/>
      <c r="K37" s="89"/>
    </row>
  </sheetData>
  <mergeCells count="7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K33"/>
    <mergeCell ref="A34:K34"/>
    <mergeCell ref="A35:K35"/>
    <mergeCell ref="A36:K36"/>
    <mergeCell ref="A37:K37"/>
    <mergeCell ref="A12:A13"/>
    <mergeCell ref="A14:A31"/>
    <mergeCell ref="B15:B24"/>
    <mergeCell ref="B25:B28"/>
    <mergeCell ref="B29:B30"/>
    <mergeCell ref="C15:C18"/>
    <mergeCell ref="C19:C22"/>
    <mergeCell ref="C23:C24"/>
    <mergeCell ref="C25:C28"/>
    <mergeCell ref="C29:C30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fitToHeight="0" orientation="landscape" horizontalDpi="300" verticalDpi="300"/>
  <headerFooter alignWithMargins="0"/>
  <rowBreaks count="1" manualBreakCount="1">
    <brk id="37" max="10" man="1"/>
  </rowBreaks>
  <colBreaks count="1" manualBreakCount="1">
    <brk id="11" max="655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2022-05-18T11:12:00Z</dcterms:created>
  <cp:lastPrinted>2023-01-22T08:21:00Z</cp:lastPrinted>
  <dcterms:modified xsi:type="dcterms:W3CDTF">2025-08-22T12:27:32Z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D50C6F31A63E481E8DA800B808EF0C87_13</vt:lpwstr>
  </property>
</Properties>
</file>