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105" firstSheet="1" activeTab="1"/>
  </bookViews>
  <sheets>
    <sheet name="23年项目支出绩效自评表 " sheetId="4" r:id="rId1"/>
    <sheet name="24年项目支出绩效自评表 " sheetId="5" r:id="rId2"/>
  </sheets>
  <definedNames>
    <definedName name="_xlnm.Print_Area" localSheetId="0">'23年项目支出绩效自评表 '!$A$1:$J$23</definedName>
    <definedName name="_xlnm.Print_Area" localSheetId="1">'24年项目支出绩效自评表 '!$A$1:$J$40</definedName>
  </definedNames>
  <calcPr calcId="144525"/>
</workbook>
</file>

<file path=xl/sharedStrings.xml><?xml version="1.0" encoding="utf-8"?>
<sst xmlns="http://schemas.openxmlformats.org/spreadsheetml/2006/main" count="201" uniqueCount="136">
  <si>
    <t>项目支出绩效自评表</t>
  </si>
  <si>
    <t>（2023年度）</t>
  </si>
  <si>
    <t>项目名称</t>
  </si>
  <si>
    <t>信息系统运维类项目</t>
  </si>
  <si>
    <t>主管部门</t>
  </si>
  <si>
    <t>中国人民政治协商会议北京市委员会办公厅(财务处)</t>
  </si>
  <si>
    <t>实施单位</t>
  </si>
  <si>
    <t>北京市政协本级行政</t>
  </si>
  <si>
    <t>项目负责人</t>
  </si>
  <si>
    <t>赵峰</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</si>
  <si>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</si>
  <si>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</si>
  <si>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</si>
  <si>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</si>
  <si>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</si>
  <si>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</si>
  <si>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</si>
  <si>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</si>
  <si>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</si>
  <si>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</si>
  <si>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</si>
  <si>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</si>
  <si>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</si>
  <si>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</si>
  <si>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</si>
  <si>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</si>
  <si>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根据市政协工作的实际需求，做好各项信息化的支撑保障工作和运行维护，主要包括：１、业务系统政务云资源服务；２、政协网站服务运维；３、机关公文处理系统运维；４、财务系统运维；５、固定资产管理系统运维；６、中山公园政协办公楼网络技术支持与服务；７、神州视瀚信息发布系统运维；８、内外网机房精密空调运维；９、内外网机房UPS运维。 通过各项信息化项目的运维服务，保障市政协各项相关工作的顺利进行，为委员履职、参政议政提供网络安全保障；通过保障市政协网站内容发布，宣传北京市政协在我市民主政治建设中发挥的作用、展示委员参政议政的履职风采；为保证机关办公正常运行，为政协委员参政议政、履行职能提供各项技术支持和保障服务。</t>
  </si>
  <si>
    <t>全年较好地完成了业务系统政务云服务、业务系统运维、机房空调和UPS运维，保障了政协业务系统的良好稳定运行，保障市政协各项相关工作的顺利进行，为委员履职、参政议政提供基础服务保障；通过市政协门户网站内容运维，宣传市政协在我市民主政治建设中发挥的作用、展示委员参政议政的履职风采；为保证机关办公正常运行，为政协委员参政议政、履行职能提供各项技术支持和保障服务。</t>
  </si>
  <si>
    <t>绩效指标</t>
  </si>
  <si>
    <t>一级指标</t>
  </si>
  <si>
    <t>二级指标</t>
  </si>
  <si>
    <t>三级指标</t>
  </si>
  <si>
    <t>年度指标值（A）</t>
  </si>
  <si>
    <t>全年实际值（B）</t>
  </si>
  <si>
    <t>偏差原因分析及改进措施</t>
  </si>
  <si>
    <t xml:space="preserve">产
出
指
标
(50分)
</t>
  </si>
  <si>
    <t>数量指标</t>
  </si>
  <si>
    <t>硬件维护数量</t>
  </si>
  <si>
    <t>≥4个</t>
  </si>
  <si>
    <t>应用系统维护数量</t>
  </si>
  <si>
    <t>≥6个</t>
  </si>
  <si>
    <t>业务系统整合，由6个业务整合为4个业务系统</t>
  </si>
  <si>
    <t>质量指标</t>
  </si>
  <si>
    <t>系统安全运行率</t>
  </si>
  <si>
    <t>≥95%</t>
  </si>
  <si>
    <t>业务系统正常运行维护率</t>
  </si>
  <si>
    <t>≥98%</t>
  </si>
  <si>
    <t>时效指标</t>
  </si>
  <si>
    <t>经费支出时效</t>
  </si>
  <si>
    <t>≤12月</t>
  </si>
  <si>
    <t>12月</t>
  </si>
  <si>
    <t>系统服务时间</t>
  </si>
  <si>
    <t>365天</t>
  </si>
  <si>
    <t>成本指标（10分）</t>
  </si>
  <si>
    <t>经济成本指标</t>
  </si>
  <si>
    <t>预算控制</t>
  </si>
  <si>
    <t>≤344.8万元</t>
  </si>
  <si>
    <t>343.7万元</t>
  </si>
  <si>
    <t>效益指标（20分）</t>
  </si>
  <si>
    <t>社会效益指标</t>
  </si>
  <si>
    <t>保证市政协各项协商、议政会议的顺利开展，为委员履职、参政议政提供服务保障</t>
  </si>
  <si>
    <t>好</t>
  </si>
  <si>
    <t>全年较好地保障了市政协各项协商、议政会议的顺利开展，为委员履职及参政议政提供了良好的服务保障。</t>
  </si>
  <si>
    <t>服务保障水平还需继续提升，服务保障技术能力还需细化提高。</t>
  </si>
  <si>
    <t>满意度指标
（10分）</t>
  </si>
  <si>
    <t>服务对象满意度指标</t>
  </si>
  <si>
    <t>委员和机关人员满意度</t>
  </si>
  <si>
    <t>≥90%</t>
  </si>
  <si>
    <t>服务委员和机关人员的能力还需继续提高，个性化需求服务保障还需提升。</t>
  </si>
  <si>
    <t>总分：</t>
  </si>
  <si>
    <t>（2024年度）</t>
  </si>
  <si>
    <t>中国人民政治协商会议北京市委员会办公厅</t>
  </si>
  <si>
    <t>北京市政协本级</t>
  </si>
  <si>
    <t>——</t>
  </si>
  <si>
    <t>根据市政协年度工作计划，做好各项信息化的支撑保障工作和运行维护，主要包括：１、业务系统政务云资源服务；２、政协网站服务运维；３、机关公文处理系统运维；４、财务系统运维；５、固定资产管理系统运维；6、信息发布系统运维；7、内外网机房精密空调和UPS运维；8、信息化项目咨询服务；9、视频会议及直播信息化服务。 通过租用政务云资源服务，为市政协业务系统和门户网站提供云主机等基础服务和云安全等扩展服务，保障业务系统和门户网站符合等级保护及密评安全防护要求，确保业务系统正常稳定运行，为委员履职、参政议政提供良好的信息化服务平台，同时为市政协机关日常办公提供良好的工作平台，同时结合其它信息化系统的运维服务，保障市政协各项相关工作的顺利进行，为机关办公正常运行、政协委员参政议政、履行职能提供信息化基础服务保障服务。</t>
  </si>
  <si>
    <t>产
出
指
标
(40分)</t>
  </si>
  <si>
    <t>优化升级改造的应用数量</t>
  </si>
  <si>
    <t>维护服务政协委员和机关干部数量</t>
  </si>
  <si>
    <t>≥1200人数</t>
  </si>
  <si>
    <t>1380人</t>
  </si>
  <si>
    <t>代码级维护服务次数</t>
  </si>
  <si>
    <t>≥5次</t>
  </si>
  <si>
    <t>25次</t>
  </si>
  <si>
    <t>需求收集及响应次数</t>
  </si>
  <si>
    <t>≥30次</t>
  </si>
  <si>
    <t>85次</t>
  </si>
  <si>
    <t>因2024年工作实际需要，需求收集及响应次数增加，将根据年初工作计划进行调整</t>
  </si>
  <si>
    <t>信息数据核对次数</t>
  </si>
  <si>
    <t>≥80次</t>
  </si>
  <si>
    <t>110次</t>
  </si>
  <si>
    <t>视频会议、在线直播后台数据维护次数</t>
  </si>
  <si>
    <t>≥50次</t>
  </si>
  <si>
    <t>201次</t>
  </si>
  <si>
    <t>因2024年工作实际需要，视频会议和直播直播次数增加，将根据年初工作计划进行调整</t>
  </si>
  <si>
    <t>业务系统</t>
  </si>
  <si>
    <t>4套</t>
  </si>
  <si>
    <t>视频会议在线直播现场保障次数</t>
  </si>
  <si>
    <t>104次</t>
  </si>
  <si>
    <t>检查服务端各项服务次数</t>
  </si>
  <si>
    <t>≥200次</t>
  </si>
  <si>
    <t>平台技术问题解决完成率</t>
  </si>
  <si>
    <t>平台内应用正常运行率</t>
  </si>
  <si>
    <t>系统平均响应时间不超过</t>
  </si>
  <si>
    <t>≤2秒</t>
  </si>
  <si>
    <t>1秒</t>
  </si>
  <si>
    <t>平台内重大问题解决恢复时间</t>
  </si>
  <si>
    <t>≤48小时</t>
  </si>
  <si>
    <t>24小时</t>
  </si>
  <si>
    <t>平台技术问题实时响应及时性</t>
  </si>
  <si>
    <t>系统安全稳定运行时间占比</t>
  </si>
  <si>
    <t>系统运行维护时效</t>
  </si>
  <si>
    <t>经费支出完成时效</t>
  </si>
  <si>
    <t>成本指标（5分）</t>
  </si>
  <si>
    <t>2024业务系统政务云资源服务基础部分费用</t>
  </si>
  <si>
    <t>≤185.31万元</t>
  </si>
  <si>
    <t>185.127812万元</t>
  </si>
  <si>
    <t>2024委员履职平台运维服务</t>
  </si>
  <si>
    <t>≤113.85万元</t>
  </si>
  <si>
    <t>113.6万元</t>
  </si>
  <si>
    <t>效益指标（40分）</t>
  </si>
  <si>
    <t>项目执行对社会发展、公共福利、自然生态环境等方面不造成的负面影响</t>
  </si>
  <si>
    <t>不造成的负面影响</t>
  </si>
  <si>
    <t>不造成负面影响</t>
  </si>
  <si>
    <t>还需继续加强项目执行过程的监督监测能力，提升消除负面影响的速度和能力</t>
  </si>
  <si>
    <t>保证市政协工作运转，为委员履职、参政议政提供服务保障</t>
  </si>
  <si>
    <t>委员履职、参政议政得到保障</t>
  </si>
  <si>
    <t>市政协日常工作、委员履职、参政议政得到有效保障</t>
  </si>
  <si>
    <t>服务保障能力还需要继续提高</t>
  </si>
  <si>
    <t>CPU、内存、存储设备等资源利用率</t>
  </si>
  <si>
    <t>提升市政协各专委会信息化水平、落实国家大力推行信创领域电子政务建设的政策、推动信创行业发展、在安全合规的基础上实现对移动端工作的增速提效</t>
  </si>
  <si>
    <t>增速提效</t>
  </si>
  <si>
    <t>机关干部移动办公和委员移动履职得到提升，机关信息化水平提高</t>
  </si>
  <si>
    <t>信息化水平还需继续提高，服务保障技术能力还需要与新技术相结合继续提高</t>
  </si>
  <si>
    <t>满意度指标
（5分）</t>
  </si>
  <si>
    <t>保障用户满意度</t>
  </si>
  <si>
    <t>服务委员和机关人员的能力还需继续提高，个性化和新技术应用需求服务保障还需提升</t>
  </si>
</sst>
</file>

<file path=xl/styles.xml><?xml version="1.0" encoding="utf-8"?>
<styleSheet xmlns="http://schemas.openxmlformats.org/spreadsheetml/2006/main">
  <numFmts count="10">
    <numFmt numFmtId="176" formatCode="0_);[Red]\(0\)"/>
    <numFmt numFmtId="177" formatCode="_ * #,##0.000000_ ;_ * \-#,##0.000000_ ;_ * &quot;-&quot;??_ ;_ @_ "/>
    <numFmt numFmtId="178" formatCode="#,##0.00_ "/>
    <numFmt numFmtId="179" formatCode="0.000000_ "/>
    <numFmt numFmtId="43" formatCode="_ * #,##0.00_ ;_ * \-#,##0.00_ ;_ * &quot;-&quot;??_ ;_ @_ "/>
    <numFmt numFmtId="180" formatCode="#,##0_ "/>
    <numFmt numFmtId="44" formatCode="_ &quot;￥&quot;* #,##0.00_ ;_ &quot;￥&quot;* \-#,##0.00_ ;_ &quot;￥&quot;* &quot;-&quot;??_ ;_ @_ "/>
    <numFmt numFmtId="181" formatCode="0.00_ "/>
    <numFmt numFmtId="42" formatCode="_ &quot;￥&quot;* #,##0_ ;_ &quot;￥&quot;* \-#,##0_ ;_ &quot;￥&quot;* &quot;-&quot;_ ;_ @_ "/>
    <numFmt numFmtId="41" formatCode="_ * #,##0_ ;_ * \-#,##0_ ;_ * &quot;-&quot;_ ;_ @_ "/>
  </numFmts>
  <fonts count="32">
    <font>
      <sz val="11"/>
      <color theme="1"/>
      <name val="宋体"/>
      <charset val="134"/>
      <scheme val="minor"/>
    </font>
    <font>
      <sz val="12"/>
      <color theme="1"/>
      <name val="宋体"/>
      <charset val="134"/>
      <scheme val="minor"/>
    </font>
    <font>
      <sz val="18"/>
      <color rgb="FF000000"/>
      <name val="宋体"/>
      <charset val="134"/>
    </font>
    <font>
      <sz val="11"/>
      <color rgb="FF000000"/>
      <name val="宋体"/>
      <charset val="134"/>
    </font>
    <font>
      <b/>
      <sz val="11"/>
      <color rgb="FF000000"/>
      <name val="宋体"/>
      <charset val="134"/>
    </font>
    <font>
      <sz val="11"/>
      <color theme="1"/>
      <name val="宋体"/>
      <charset val="134"/>
    </font>
    <font>
      <sz val="11"/>
      <name val="宋体"/>
      <charset val="134"/>
    </font>
    <font>
      <sz val="10.5"/>
      <color rgb="FF000000"/>
      <name val="宋体"/>
      <charset val="134"/>
    </font>
    <font>
      <sz val="20"/>
      <color rgb="FF000000"/>
      <name val="宋体"/>
      <charset val="134"/>
    </font>
    <font>
      <sz val="12"/>
      <color rgb="FF000000"/>
      <name val="宋体"/>
      <charset val="134"/>
    </font>
    <font>
      <b/>
      <sz val="12"/>
      <color rgb="FF000000"/>
      <name val="宋体"/>
      <charset val="134"/>
    </font>
    <font>
      <sz val="12"/>
      <color theme="1"/>
      <name val="宋体"/>
      <charset val="134"/>
    </font>
    <font>
      <sz val="12"/>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006100"/>
      <name val="宋体"/>
      <charset val="0"/>
      <scheme val="minor"/>
    </font>
    <font>
      <b/>
      <sz val="18"/>
      <color theme="3"/>
      <name val="宋体"/>
      <charset val="134"/>
      <scheme val="minor"/>
    </font>
    <font>
      <sz val="11"/>
      <color rgb="FFFA7D00"/>
      <name val="宋体"/>
      <charset val="0"/>
      <scheme val="minor"/>
    </font>
    <font>
      <sz val="11"/>
      <color rgb="FF9C6500"/>
      <name val="宋体"/>
      <charset val="0"/>
      <scheme val="minor"/>
    </font>
    <font>
      <b/>
      <sz val="11"/>
      <color theme="1"/>
      <name val="宋体"/>
      <charset val="0"/>
      <scheme val="minor"/>
    </font>
    <font>
      <sz val="11"/>
      <color rgb="FF3F3F76"/>
      <name val="宋体"/>
      <charset val="0"/>
      <scheme val="minor"/>
    </font>
    <font>
      <b/>
      <sz val="11"/>
      <color theme="3"/>
      <name val="宋体"/>
      <charset val="134"/>
      <scheme val="minor"/>
    </font>
    <font>
      <i/>
      <sz val="11"/>
      <color rgb="FF7F7F7F"/>
      <name val="宋体"/>
      <charset val="0"/>
      <scheme val="minor"/>
    </font>
    <font>
      <b/>
      <sz val="13"/>
      <color theme="3"/>
      <name val="宋体"/>
      <charset val="134"/>
      <scheme val="minor"/>
    </font>
    <font>
      <u/>
      <sz val="11"/>
      <color rgb="FF0000FF"/>
      <name val="宋体"/>
      <charset val="0"/>
      <scheme val="minor"/>
    </font>
    <font>
      <sz val="11"/>
      <color rgb="FFFF0000"/>
      <name val="宋体"/>
      <charset val="0"/>
      <scheme val="minor"/>
    </font>
    <font>
      <b/>
      <sz val="11"/>
      <color rgb="FF3F3F3F"/>
      <name val="宋体"/>
      <charset val="0"/>
      <scheme val="minor"/>
    </font>
    <font>
      <b/>
      <sz val="15"/>
      <color theme="3"/>
      <name val="宋体"/>
      <charset val="134"/>
      <scheme val="minor"/>
    </font>
    <font>
      <b/>
      <sz val="11"/>
      <color rgb="FFFA7D00"/>
      <name val="宋体"/>
      <charset val="0"/>
      <scheme val="minor"/>
    </font>
    <font>
      <u/>
      <sz val="11"/>
      <color rgb="FF80008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EB9C"/>
        <bgColor indexed="64"/>
      </patternFill>
    </fill>
    <fill>
      <patternFill patternType="solid">
        <fgColor theme="8"/>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rgb="FFFFFFCC"/>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rgb="FFF2F2F2"/>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rgb="FFA5A5A5"/>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auto="1"/>
      </left>
      <right style="thin">
        <color theme="1"/>
      </right>
      <top style="thin">
        <color theme="1"/>
      </top>
      <bottom style="thin">
        <color auto="1"/>
      </bottom>
      <diagonal/>
    </border>
    <border>
      <left style="thin">
        <color theme="1"/>
      </left>
      <right style="thin">
        <color auto="1"/>
      </right>
      <top style="thin">
        <color theme="1"/>
      </top>
      <bottom style="thin">
        <color auto="1"/>
      </bottom>
      <diagonal/>
    </border>
    <border>
      <left style="thin">
        <color auto="1"/>
      </left>
      <right style="thin">
        <color theme="1"/>
      </right>
      <top style="thin">
        <color auto="1"/>
      </top>
      <bottom style="thin">
        <color auto="1"/>
      </bottom>
      <diagonal/>
    </border>
    <border>
      <left style="thin">
        <color theme="1"/>
      </left>
      <right style="thin">
        <color theme="1"/>
      </right>
      <top/>
      <bottom/>
      <diagonal/>
    </border>
    <border>
      <left style="thin">
        <color theme="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theme="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style="thin">
        <color auto="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style="thin">
        <color theme="1"/>
      </top>
      <bottom style="thin">
        <color theme="1"/>
      </bottom>
      <diagonal/>
    </border>
    <border>
      <left/>
      <right style="thin">
        <color auto="1"/>
      </right>
      <top style="thin">
        <color auto="1"/>
      </top>
      <bottom/>
      <diagonal/>
    </border>
    <border>
      <left/>
      <right style="thin">
        <color theme="1"/>
      </right>
      <top/>
      <bottom style="thin">
        <color theme="1"/>
      </bottom>
      <diagonal/>
    </border>
    <border>
      <left style="thin">
        <color auto="1"/>
      </left>
      <right/>
      <top style="thin">
        <color auto="1"/>
      </top>
      <bottom style="thin">
        <color auto="1"/>
      </bottom>
      <diagonal/>
    </border>
    <border>
      <left style="thin">
        <color auto="1"/>
      </left>
      <right style="thin">
        <color theme="1"/>
      </right>
      <top style="thin">
        <color auto="1"/>
      </top>
      <bottom style="thin">
        <color theme="1"/>
      </bottom>
      <diagonal/>
    </border>
    <border>
      <left style="thin">
        <color auto="1"/>
      </left>
      <right/>
      <top style="thin">
        <color auto="1"/>
      </top>
      <bottom/>
      <diagonal/>
    </border>
    <border>
      <left/>
      <right/>
      <top style="thin">
        <color auto="1"/>
      </top>
      <bottom style="thin">
        <color auto="1"/>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3">
    <xf numFmtId="0" fontId="0" fillId="0" borderId="0">
      <alignment vertical="center"/>
    </xf>
    <xf numFmtId="43" fontId="0" fillId="0" borderId="0" applyFont="0" applyFill="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4" fillId="16" borderId="0" applyNumberFormat="0" applyBorder="0" applyAlignment="0" applyProtection="0">
      <alignment vertical="center"/>
    </xf>
    <xf numFmtId="0" fontId="13" fillId="21" borderId="0" applyNumberFormat="0" applyBorder="0" applyAlignment="0" applyProtection="0">
      <alignment vertical="center"/>
    </xf>
    <xf numFmtId="0" fontId="13" fillId="12" borderId="0" applyNumberFormat="0" applyBorder="0" applyAlignment="0" applyProtection="0">
      <alignment vertical="center"/>
    </xf>
    <xf numFmtId="0" fontId="14" fillId="11" borderId="0" applyNumberFormat="0" applyBorder="0" applyAlignment="0" applyProtection="0">
      <alignment vertical="center"/>
    </xf>
    <xf numFmtId="0" fontId="13" fillId="25" borderId="0" applyNumberFormat="0" applyBorder="0" applyAlignment="0" applyProtection="0">
      <alignment vertical="center"/>
    </xf>
    <xf numFmtId="0" fontId="22" fillId="0" borderId="30" applyNumberFormat="0" applyFill="0" applyAlignment="0" applyProtection="0">
      <alignment vertical="center"/>
    </xf>
    <xf numFmtId="0" fontId="23" fillId="0" borderId="0" applyNumberFormat="0" applyFill="0" applyBorder="0" applyAlignment="0" applyProtection="0">
      <alignment vertical="center"/>
    </xf>
    <xf numFmtId="0" fontId="20" fillId="0" borderId="28"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4" fillId="0" borderId="31" applyNumberFormat="0" applyFill="0" applyAlignment="0" applyProtection="0">
      <alignment vertical="center"/>
    </xf>
    <xf numFmtId="42" fontId="0" fillId="0" borderId="0" applyFont="0" applyFill="0" applyBorder="0" applyAlignment="0" applyProtection="0">
      <alignment vertical="center"/>
    </xf>
    <xf numFmtId="0" fontId="14" fillId="28" borderId="0" applyNumberFormat="0" applyBorder="0" applyAlignment="0" applyProtection="0">
      <alignment vertical="center"/>
    </xf>
    <xf numFmtId="0" fontId="26" fillId="0" borderId="0" applyNumberFormat="0" applyFill="0" applyBorder="0" applyAlignment="0" applyProtection="0">
      <alignment vertical="center"/>
    </xf>
    <xf numFmtId="0" fontId="13" fillId="23" borderId="0" applyNumberFormat="0" applyBorder="0" applyAlignment="0" applyProtection="0">
      <alignment vertical="center"/>
    </xf>
    <xf numFmtId="0" fontId="14" fillId="22" borderId="0" applyNumberFormat="0" applyBorder="0" applyAlignment="0" applyProtection="0">
      <alignment vertical="center"/>
    </xf>
    <xf numFmtId="0" fontId="28" fillId="0" borderId="31" applyNumberFormat="0" applyFill="0" applyAlignment="0" applyProtection="0">
      <alignment vertical="center"/>
    </xf>
    <xf numFmtId="0" fontId="25" fillId="0" borderId="0" applyNumberFormat="0" applyFill="0" applyBorder="0" applyAlignment="0" applyProtection="0">
      <alignment vertical="center"/>
    </xf>
    <xf numFmtId="0" fontId="13" fillId="24" borderId="0" applyNumberFormat="0" applyBorder="0" applyAlignment="0" applyProtection="0">
      <alignment vertical="center"/>
    </xf>
    <xf numFmtId="44" fontId="0" fillId="0" borderId="0" applyFont="0" applyFill="0" applyBorder="0" applyAlignment="0" applyProtection="0">
      <alignment vertical="center"/>
    </xf>
    <xf numFmtId="0" fontId="13" fillId="27" borderId="0" applyNumberFormat="0" applyBorder="0" applyAlignment="0" applyProtection="0">
      <alignment vertical="center"/>
    </xf>
    <xf numFmtId="0" fontId="29" fillId="26" borderId="29" applyNumberFormat="0" applyAlignment="0" applyProtection="0">
      <alignment vertical="center"/>
    </xf>
    <xf numFmtId="0" fontId="30" fillId="0" borderId="0" applyNumberFormat="0" applyFill="0" applyBorder="0" applyAlignment="0" applyProtection="0">
      <alignment vertical="center"/>
    </xf>
    <xf numFmtId="41" fontId="0" fillId="0" borderId="0" applyFont="0" applyFill="0" applyBorder="0" applyAlignment="0" applyProtection="0">
      <alignment vertical="center"/>
    </xf>
    <xf numFmtId="0" fontId="14" fillId="19" borderId="0" applyNumberFormat="0" applyBorder="0" applyAlignment="0" applyProtection="0">
      <alignment vertical="center"/>
    </xf>
    <xf numFmtId="0" fontId="13" fillId="29" borderId="0" applyNumberFormat="0" applyBorder="0" applyAlignment="0" applyProtection="0">
      <alignment vertical="center"/>
    </xf>
    <xf numFmtId="0" fontId="14" fillId="31" borderId="0" applyNumberFormat="0" applyBorder="0" applyAlignment="0" applyProtection="0">
      <alignment vertical="center"/>
    </xf>
    <xf numFmtId="0" fontId="21" fillId="14" borderId="29" applyNumberFormat="0" applyAlignment="0" applyProtection="0">
      <alignment vertical="center"/>
    </xf>
    <xf numFmtId="0" fontId="27" fillId="26" borderId="33" applyNumberFormat="0" applyAlignment="0" applyProtection="0">
      <alignment vertical="center"/>
    </xf>
    <xf numFmtId="0" fontId="31" fillId="32" borderId="34" applyNumberFormat="0" applyAlignment="0" applyProtection="0">
      <alignment vertical="center"/>
    </xf>
    <xf numFmtId="0" fontId="18" fillId="0" borderId="27" applyNumberFormat="0" applyFill="0" applyAlignment="0" applyProtection="0">
      <alignment vertical="center"/>
    </xf>
    <xf numFmtId="9" fontId="0" fillId="0" borderId="0" applyFont="0" applyFill="0" applyBorder="0" applyAlignment="0" applyProtection="0">
      <alignment vertical="center"/>
    </xf>
    <xf numFmtId="0" fontId="14" fillId="13" borderId="0" applyNumberFormat="0" applyBorder="0" applyAlignment="0" applyProtection="0">
      <alignment vertical="center"/>
    </xf>
    <xf numFmtId="0" fontId="0" fillId="0" borderId="0">
      <alignment vertical="center"/>
    </xf>
    <xf numFmtId="0" fontId="14" fillId="9" borderId="0" applyNumberFormat="0" applyBorder="0" applyAlignment="0" applyProtection="0">
      <alignment vertical="center"/>
    </xf>
    <xf numFmtId="0" fontId="0" fillId="20" borderId="32" applyNumberFormat="0" applyFont="0" applyAlignment="0" applyProtection="0">
      <alignment vertical="center"/>
    </xf>
    <xf numFmtId="0" fontId="17" fillId="0" borderId="0" applyNumberFormat="0" applyFill="0" applyBorder="0" applyAlignment="0" applyProtection="0">
      <alignment vertical="center"/>
    </xf>
    <xf numFmtId="0" fontId="16" fillId="8" borderId="0" applyNumberFormat="0" applyBorder="0" applyAlignment="0" applyProtection="0">
      <alignment vertical="center"/>
    </xf>
    <xf numFmtId="0" fontId="22" fillId="0" borderId="0" applyNumberFormat="0" applyFill="0" applyBorder="0" applyAlignment="0" applyProtection="0">
      <alignment vertical="center"/>
    </xf>
    <xf numFmtId="0" fontId="14" fillId="7" borderId="0" applyNumberFormat="0" applyBorder="0" applyAlignment="0" applyProtection="0">
      <alignment vertical="center"/>
    </xf>
    <xf numFmtId="0" fontId="19" fillId="10" borderId="0" applyNumberFormat="0" applyBorder="0" applyAlignment="0" applyProtection="0">
      <alignment vertical="center"/>
    </xf>
    <xf numFmtId="0" fontId="13" fillId="6" borderId="0" applyNumberFormat="0" applyBorder="0" applyAlignment="0" applyProtection="0">
      <alignment vertical="center"/>
    </xf>
    <xf numFmtId="0" fontId="15" fillId="5" borderId="0" applyNumberFormat="0" applyBorder="0" applyAlignment="0" applyProtection="0">
      <alignment vertical="center"/>
    </xf>
    <xf numFmtId="0" fontId="14" fillId="15" borderId="0" applyNumberFormat="0" applyBorder="0" applyAlignment="0" applyProtection="0">
      <alignment vertical="center"/>
    </xf>
    <xf numFmtId="0" fontId="13" fillId="30" borderId="0" applyNumberFormat="0" applyBorder="0" applyAlignment="0" applyProtection="0">
      <alignment vertical="center"/>
    </xf>
    <xf numFmtId="0" fontId="12" fillId="0" borderId="0"/>
    <xf numFmtId="0" fontId="14" fillId="4" borderId="0" applyNumberFormat="0" applyBorder="0" applyAlignment="0" applyProtection="0">
      <alignment vertical="center"/>
    </xf>
    <xf numFmtId="0" fontId="13" fillId="2" borderId="0" applyNumberFormat="0" applyBorder="0" applyAlignment="0" applyProtection="0">
      <alignment vertical="center"/>
    </xf>
    <xf numFmtId="0" fontId="14" fillId="3" borderId="0" applyNumberFormat="0" applyBorder="0" applyAlignment="0" applyProtection="0">
      <alignment vertical="center"/>
    </xf>
  </cellStyleXfs>
  <cellXfs count="158">
    <xf numFmtId="0" fontId="0" fillId="0" borderId="0" xfId="0">
      <alignment vertical="center"/>
    </xf>
    <xf numFmtId="0" fontId="1" fillId="0" borderId="0" xfId="37" applyFont="1">
      <alignment vertical="center"/>
    </xf>
    <xf numFmtId="0" fontId="0" fillId="0" borderId="0" xfId="37">
      <alignment vertical="center"/>
    </xf>
    <xf numFmtId="0" fontId="2" fillId="0" borderId="0" xfId="37" applyFont="1" applyAlignment="1">
      <alignment horizontal="center" vertical="center" wrapText="1"/>
    </xf>
    <xf numFmtId="0" fontId="2" fillId="0" borderId="0" xfId="37" applyFont="1" applyBorder="1" applyAlignment="1">
      <alignment horizontal="center" vertical="center" wrapText="1"/>
    </xf>
    <xf numFmtId="0" fontId="3" fillId="0" borderId="1" xfId="37" applyFont="1" applyBorder="1" applyAlignment="1">
      <alignment horizontal="center" vertical="center"/>
    </xf>
    <xf numFmtId="0" fontId="3" fillId="0" borderId="1" xfId="0" applyFont="1" applyBorder="1" applyAlignment="1">
      <alignment horizontal="left" vertical="center"/>
    </xf>
    <xf numFmtId="0" fontId="3" fillId="0" borderId="1" xfId="37" applyFont="1" applyFill="1" applyBorder="1" applyAlignment="1">
      <alignment horizontal="center" vertical="center"/>
    </xf>
    <xf numFmtId="0" fontId="3" fillId="0" borderId="1" xfId="0" applyFont="1" applyFill="1" applyBorder="1" applyAlignment="1">
      <alignment horizontal="left" vertical="center"/>
    </xf>
    <xf numFmtId="0" fontId="3" fillId="0" borderId="2" xfId="37" applyFont="1" applyFill="1" applyBorder="1" applyAlignment="1">
      <alignment horizontal="center" vertical="center" wrapText="1"/>
    </xf>
    <xf numFmtId="0" fontId="4" fillId="0" borderId="2" xfId="37" applyFont="1" applyFill="1" applyBorder="1" applyAlignment="1">
      <alignment horizontal="center" vertical="center"/>
    </xf>
    <xf numFmtId="0" fontId="3" fillId="0" borderId="3" xfId="37" applyFont="1" applyFill="1" applyBorder="1" applyAlignment="1">
      <alignment horizontal="center" vertical="center" wrapText="1"/>
    </xf>
    <xf numFmtId="0" fontId="3" fillId="0" borderId="3" xfId="37" applyFont="1" applyFill="1" applyBorder="1" applyAlignment="1">
      <alignment horizontal="justify" vertical="center"/>
    </xf>
    <xf numFmtId="0" fontId="3" fillId="0" borderId="3" xfId="37" applyFont="1" applyFill="1" applyBorder="1" applyAlignment="1">
      <alignment horizontal="left" vertical="center"/>
    </xf>
    <xf numFmtId="0" fontId="3" fillId="0" borderId="4" xfId="37" applyFont="1" applyFill="1" applyBorder="1" applyAlignment="1">
      <alignment horizontal="center" vertical="center" textRotation="255"/>
    </xf>
    <xf numFmtId="0" fontId="3" fillId="0" borderId="5" xfId="37" applyFont="1" applyFill="1" applyBorder="1" applyAlignment="1">
      <alignment horizontal="center" vertical="center" wrapText="1"/>
    </xf>
    <xf numFmtId="0" fontId="3" fillId="0" borderId="6" xfId="37" applyFont="1" applyFill="1" applyBorder="1" applyAlignment="1">
      <alignment horizontal="center" vertical="center" wrapText="1"/>
    </xf>
    <xf numFmtId="0" fontId="3" fillId="0" borderId="2" xfId="37" applyFont="1" applyFill="1" applyBorder="1" applyAlignment="1">
      <alignment horizontal="center" vertical="center" textRotation="255"/>
    </xf>
    <xf numFmtId="0" fontId="3" fillId="0" borderId="3" xfId="37" applyFont="1" applyFill="1" applyBorder="1" applyAlignment="1">
      <alignment horizontal="left" vertical="center" wrapText="1"/>
    </xf>
    <xf numFmtId="0" fontId="3" fillId="0" borderId="3" xfId="37" applyFont="1" applyFill="1" applyBorder="1" applyAlignment="1">
      <alignment horizontal="center" vertical="center" textRotation="255"/>
    </xf>
    <xf numFmtId="0" fontId="3" fillId="0" borderId="3" xfId="37" applyFont="1" applyFill="1" applyBorder="1" applyAlignment="1">
      <alignment horizontal="center" vertical="center"/>
    </xf>
    <xf numFmtId="0" fontId="3" fillId="0" borderId="5" xfId="37" applyFont="1" applyFill="1" applyBorder="1" applyAlignment="1">
      <alignment horizontal="center" vertical="center"/>
    </xf>
    <xf numFmtId="0" fontId="3" fillId="0" borderId="5" xfId="37" applyFont="1" applyFill="1" applyBorder="1" applyAlignment="1">
      <alignment horizontal="center" vertical="center" textRotation="255"/>
    </xf>
    <xf numFmtId="0" fontId="5" fillId="0" borderId="7" xfId="37" applyFont="1" applyFill="1" applyBorder="1" applyAlignment="1">
      <alignment horizontal="center" vertical="center" wrapText="1"/>
    </xf>
    <xf numFmtId="0" fontId="5" fillId="0" borderId="4" xfId="37" applyFont="1" applyFill="1" applyBorder="1" applyAlignment="1">
      <alignment horizontal="center" vertical="center" wrapText="1"/>
    </xf>
    <xf numFmtId="0" fontId="6" fillId="0" borderId="8" xfId="0" applyFont="1" applyFill="1" applyBorder="1" applyAlignment="1">
      <alignment horizontal="left" vertical="center" wrapText="1"/>
    </xf>
    <xf numFmtId="0" fontId="5" fillId="0" borderId="9" xfId="37" applyFont="1" applyFill="1" applyBorder="1" applyAlignment="1">
      <alignment horizontal="center" vertical="center" wrapText="1"/>
    </xf>
    <xf numFmtId="0" fontId="5" fillId="0" borderId="10" xfId="37" applyFont="1" applyFill="1" applyBorder="1" applyAlignment="1">
      <alignment horizontal="center" vertical="center" wrapText="1"/>
    </xf>
    <xf numFmtId="0" fontId="6" fillId="0" borderId="11" xfId="0" applyFont="1" applyFill="1" applyBorder="1" applyAlignment="1">
      <alignment horizontal="left" vertical="center" wrapText="1"/>
    </xf>
    <xf numFmtId="0" fontId="5" fillId="0" borderId="12" xfId="37" applyFont="1" applyFill="1" applyBorder="1" applyAlignment="1">
      <alignment horizontal="center" vertical="center" wrapText="1"/>
    </xf>
    <xf numFmtId="0" fontId="5" fillId="0" borderId="13" xfId="37" applyFont="1" applyFill="1" applyBorder="1" applyAlignment="1">
      <alignment horizontal="center" vertical="center" wrapText="1"/>
    </xf>
    <xf numFmtId="0" fontId="6" fillId="0" borderId="14" xfId="0" applyFont="1" applyFill="1" applyBorder="1" applyAlignment="1">
      <alignment horizontal="left" vertical="center" wrapText="1"/>
    </xf>
    <xf numFmtId="0" fontId="5" fillId="0" borderId="15" xfId="37" applyFont="1" applyFill="1" applyBorder="1" applyAlignment="1">
      <alignment horizontal="center" vertical="center" wrapText="1"/>
    </xf>
    <xf numFmtId="0" fontId="5" fillId="0" borderId="16" xfId="37" applyFont="1" applyFill="1" applyBorder="1" applyAlignment="1">
      <alignment horizontal="center" vertical="center" wrapText="1"/>
    </xf>
    <xf numFmtId="0" fontId="5" fillId="0" borderId="17" xfId="37"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1" xfId="37"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8" xfId="37" applyFont="1" applyFill="1" applyBorder="1" applyAlignment="1">
      <alignment horizontal="center" vertical="center"/>
    </xf>
    <xf numFmtId="0" fontId="4" fillId="0" borderId="19" xfId="37" applyFont="1" applyFill="1" applyBorder="1" applyAlignment="1">
      <alignment horizontal="center" vertical="center"/>
    </xf>
    <xf numFmtId="0" fontId="3" fillId="0" borderId="0" xfId="0" applyFont="1" applyBorder="1" applyAlignment="1">
      <alignment horizontal="left" vertical="center"/>
    </xf>
    <xf numFmtId="0" fontId="7" fillId="0" borderId="0" xfId="37" applyFont="1" applyAlignment="1">
      <alignment horizontal="left" vertical="center" wrapText="1"/>
    </xf>
    <xf numFmtId="0" fontId="7" fillId="0" borderId="0" xfId="0" applyFont="1" applyAlignment="1">
      <alignment vertical="center"/>
    </xf>
    <xf numFmtId="0" fontId="3" fillId="0" borderId="1" xfId="0" applyFont="1" applyFill="1" applyBorder="1" applyAlignment="1">
      <alignment horizontal="center" vertical="center"/>
    </xf>
    <xf numFmtId="0" fontId="3" fillId="0" borderId="1" xfId="0" applyFont="1" applyFill="1" applyBorder="1" applyAlignment="1">
      <alignment horizontal="justify" vertical="center" wrapText="1"/>
    </xf>
    <xf numFmtId="10" fontId="3" fillId="0" borderId="3" xfId="12" applyNumberFormat="1" applyFont="1" applyBorder="1" applyAlignment="1">
      <alignment horizontal="center" vertical="center"/>
    </xf>
    <xf numFmtId="179" fontId="6" fillId="0" borderId="1" xfId="13" applyNumberFormat="1" applyFont="1" applyBorder="1" applyAlignment="1">
      <alignment horizontal="center" vertical="center" wrapText="1"/>
    </xf>
    <xf numFmtId="181" fontId="6" fillId="0" borderId="1" xfId="13" applyNumberFormat="1" applyFont="1" applyBorder="1" applyAlignment="1">
      <alignment horizontal="center" vertical="center" wrapText="1"/>
    </xf>
    <xf numFmtId="0" fontId="3" fillId="0" borderId="20" xfId="37" applyFont="1" applyFill="1" applyBorder="1" applyAlignment="1">
      <alignment horizontal="center" vertical="center" wrapText="1"/>
    </xf>
    <xf numFmtId="43" fontId="3" fillId="0" borderId="5" xfId="1" applyNumberFormat="1" applyFont="1" applyFill="1" applyBorder="1" applyAlignment="1">
      <alignment horizontal="center" vertical="center"/>
    </xf>
    <xf numFmtId="43" fontId="3" fillId="0" borderId="6" xfId="1" applyNumberFormat="1" applyFont="1" applyFill="1" applyBorder="1" applyAlignment="1">
      <alignment horizontal="center" vertical="center"/>
    </xf>
    <xf numFmtId="0" fontId="3" fillId="0" borderId="20" xfId="37" applyFont="1" applyFill="1" applyBorder="1" applyAlignment="1">
      <alignment horizontal="center" vertical="center"/>
    </xf>
    <xf numFmtId="0" fontId="6" fillId="0" borderId="3" xfId="37" applyFont="1" applyFill="1" applyBorder="1" applyAlignment="1">
      <alignment horizontal="center" vertical="center" wrapText="1"/>
    </xf>
    <xf numFmtId="0" fontId="3" fillId="0" borderId="7" xfId="0" applyFont="1" applyFill="1" applyBorder="1" applyAlignment="1">
      <alignment horizontal="left" vertical="center" wrapText="1"/>
    </xf>
    <xf numFmtId="0" fontId="6" fillId="0" borderId="8"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14" xfId="0" applyNumberFormat="1" applyFont="1" applyFill="1" applyBorder="1" applyAlignment="1">
      <alignment horizontal="center" vertical="center" wrapText="1"/>
    </xf>
    <xf numFmtId="0" fontId="3" fillId="0" borderId="3" xfId="37" applyNumberFormat="1" applyFont="1" applyFill="1" applyBorder="1" applyAlignment="1" applyProtection="1">
      <alignment horizontal="center" vertical="center"/>
    </xf>
    <xf numFmtId="9" fontId="3" fillId="0" borderId="3" xfId="37" applyNumberFormat="1" applyFont="1" applyFill="1" applyBorder="1" applyAlignment="1">
      <alignment horizontal="center" vertical="center"/>
    </xf>
    <xf numFmtId="0" fontId="3" fillId="0" borderId="9" xfId="0" applyFont="1" applyFill="1" applyBorder="1" applyAlignment="1">
      <alignment horizontal="left" vertical="center" wrapText="1"/>
    </xf>
    <xf numFmtId="0" fontId="3" fillId="0" borderId="4" xfId="37" applyFont="1" applyFill="1" applyBorder="1" applyAlignment="1">
      <alignment horizontal="center" vertical="center"/>
    </xf>
    <xf numFmtId="0" fontId="3" fillId="0" borderId="12" xfId="37" applyFont="1" applyFill="1" applyBorder="1" applyAlignment="1">
      <alignment horizontal="center" vertical="center" wrapText="1"/>
    </xf>
    <xf numFmtId="0" fontId="6" fillId="0" borderId="12" xfId="37" applyFont="1" applyFill="1" applyBorder="1" applyAlignment="1">
      <alignment horizontal="center" vertical="center" wrapText="1"/>
    </xf>
    <xf numFmtId="9" fontId="3" fillId="0" borderId="12" xfId="0" applyNumberFormat="1" applyFont="1" applyFill="1" applyBorder="1" applyAlignment="1">
      <alignment horizontal="center" vertical="center" wrapText="1"/>
    </xf>
    <xf numFmtId="9" fontId="3" fillId="0" borderId="12" xfId="0" applyNumberFormat="1" applyFont="1" applyFill="1" applyBorder="1" applyAlignment="1">
      <alignment horizontal="center" vertical="center"/>
    </xf>
    <xf numFmtId="9" fontId="3" fillId="0" borderId="1" xfId="0" applyNumberFormat="1" applyFont="1" applyFill="1" applyBorder="1" applyAlignment="1">
      <alignment horizontal="center" vertical="center"/>
    </xf>
    <xf numFmtId="180" fontId="4" fillId="0" borderId="1" xfId="0" applyNumberFormat="1" applyFont="1" applyFill="1" applyBorder="1" applyAlignment="1">
      <alignment horizontal="center" vertical="center" wrapText="1"/>
    </xf>
    <xf numFmtId="0" fontId="3" fillId="0" borderId="2" xfId="37" applyFont="1" applyFill="1" applyBorder="1" applyAlignment="1">
      <alignment horizontal="center" vertical="center"/>
    </xf>
    <xf numFmtId="10" fontId="6" fillId="0" borderId="1" xfId="13" applyNumberFormat="1" applyFont="1" applyBorder="1" applyAlignment="1">
      <alignment horizontal="center" vertical="center" wrapText="1"/>
    </xf>
    <xf numFmtId="43" fontId="3" fillId="0" borderId="20" xfId="1" applyNumberFormat="1" applyFont="1" applyFill="1" applyBorder="1" applyAlignment="1">
      <alignment horizontal="center" vertical="center"/>
    </xf>
    <xf numFmtId="178" fontId="3" fillId="0" borderId="14"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178" fontId="3" fillId="0" borderId="21" xfId="0" applyNumberFormat="1" applyFont="1" applyFill="1" applyBorder="1" applyAlignment="1">
      <alignment horizontal="center" vertical="center" wrapText="1"/>
    </xf>
    <xf numFmtId="178" fontId="3" fillId="0" borderId="21" xfId="37" applyNumberFormat="1" applyFont="1" applyFill="1" applyBorder="1" applyAlignment="1">
      <alignment horizontal="center" vertical="center" wrapText="1"/>
    </xf>
    <xf numFmtId="0" fontId="3" fillId="0" borderId="17" xfId="37" applyFont="1" applyFill="1" applyBorder="1" applyAlignment="1">
      <alignment horizontal="center" vertical="center" wrapText="1"/>
    </xf>
    <xf numFmtId="178" fontId="3" fillId="0" borderId="12" xfId="37" applyNumberFormat="1" applyFont="1" applyFill="1" applyBorder="1" applyAlignment="1">
      <alignment horizontal="center" vertical="center" wrapText="1"/>
    </xf>
    <xf numFmtId="178" fontId="3" fillId="0" borderId="12" xfId="0" applyNumberFormat="1" applyFont="1" applyFill="1" applyBorder="1" applyAlignment="1">
      <alignment horizontal="center" vertical="center" wrapText="1"/>
    </xf>
    <xf numFmtId="0" fontId="3" fillId="0" borderId="13" xfId="37"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2" fontId="4" fillId="0" borderId="19" xfId="37" applyNumberFormat="1" applyFont="1" applyFill="1" applyBorder="1" applyAlignment="1">
      <alignment horizontal="center" vertical="center"/>
    </xf>
    <xf numFmtId="2" fontId="4" fillId="0" borderId="22" xfId="37" applyNumberFormat="1" applyFont="1" applyFill="1" applyBorder="1" applyAlignment="1">
      <alignment horizontal="center" vertical="center"/>
    </xf>
    <xf numFmtId="0" fontId="8" fillId="0" borderId="0" xfId="37" applyFont="1" applyAlignment="1">
      <alignment horizontal="center" vertical="center" wrapText="1"/>
    </xf>
    <xf numFmtId="0" fontId="8" fillId="0" borderId="0" xfId="37" applyFont="1" applyBorder="1" applyAlignment="1">
      <alignment horizontal="center" vertical="center" wrapText="1"/>
    </xf>
    <xf numFmtId="0" fontId="9" fillId="0" borderId="1" xfId="37" applyFont="1" applyBorder="1" applyAlignment="1">
      <alignment horizontal="center" vertical="center"/>
    </xf>
    <xf numFmtId="0" fontId="9" fillId="0" borderId="1" xfId="0" applyFont="1" applyBorder="1" applyAlignment="1">
      <alignment horizontal="left" vertical="center"/>
    </xf>
    <xf numFmtId="0" fontId="9" fillId="0" borderId="1" xfId="37" applyFont="1" applyFill="1" applyBorder="1" applyAlignment="1">
      <alignment horizontal="center" vertical="center"/>
    </xf>
    <xf numFmtId="0" fontId="9" fillId="0" borderId="1" xfId="0" applyFont="1" applyFill="1" applyBorder="1" applyAlignment="1">
      <alignment horizontal="left" vertical="center"/>
    </xf>
    <xf numFmtId="0" fontId="1" fillId="0" borderId="1" xfId="37" applyFont="1" applyFill="1" applyBorder="1" applyAlignment="1">
      <alignment horizontal="center" vertical="center"/>
    </xf>
    <xf numFmtId="0" fontId="1" fillId="0" borderId="23" xfId="0" applyFont="1" applyFill="1" applyBorder="1" applyAlignment="1">
      <alignment horizontal="center" vertical="center"/>
    </xf>
    <xf numFmtId="0" fontId="9" fillId="0" borderId="2" xfId="37" applyFont="1" applyFill="1" applyBorder="1" applyAlignment="1">
      <alignment horizontal="center" vertical="center" wrapText="1"/>
    </xf>
    <xf numFmtId="0" fontId="10" fillId="0" borderId="2" xfId="37" applyFont="1" applyFill="1" applyBorder="1" applyAlignment="1">
      <alignment horizontal="center" vertical="center"/>
    </xf>
    <xf numFmtId="0" fontId="9" fillId="0" borderId="3" xfId="37" applyFont="1" applyFill="1" applyBorder="1" applyAlignment="1">
      <alignment horizontal="center" vertical="center" wrapText="1"/>
    </xf>
    <xf numFmtId="0" fontId="9" fillId="0" borderId="3" xfId="37" applyFont="1" applyFill="1" applyBorder="1" applyAlignment="1">
      <alignment horizontal="justify" vertical="center"/>
    </xf>
    <xf numFmtId="0" fontId="9" fillId="0" borderId="3" xfId="37" applyFont="1" applyFill="1" applyBorder="1" applyAlignment="1">
      <alignment horizontal="left" vertical="center"/>
    </xf>
    <xf numFmtId="0" fontId="9" fillId="0" borderId="4" xfId="37" applyFont="1" applyFill="1" applyBorder="1" applyAlignment="1">
      <alignment horizontal="center" vertical="center" textRotation="255"/>
    </xf>
    <xf numFmtId="0" fontId="9" fillId="0" borderId="5" xfId="37" applyFont="1" applyFill="1" applyBorder="1" applyAlignment="1">
      <alignment horizontal="center" vertical="center" wrapText="1"/>
    </xf>
    <xf numFmtId="0" fontId="9" fillId="0" borderId="6" xfId="37" applyFont="1" applyFill="1" applyBorder="1" applyAlignment="1">
      <alignment horizontal="center" vertical="center" wrapText="1"/>
    </xf>
    <xf numFmtId="0" fontId="9" fillId="0" borderId="2" xfId="37" applyFont="1" applyFill="1" applyBorder="1" applyAlignment="1">
      <alignment horizontal="center" vertical="center" textRotation="255"/>
    </xf>
    <xf numFmtId="0" fontId="9" fillId="0" borderId="3" xfId="37" applyFont="1" applyFill="1" applyBorder="1" applyAlignment="1">
      <alignment horizontal="left" vertical="center" wrapText="1"/>
    </xf>
    <xf numFmtId="0" fontId="9" fillId="0" borderId="3" xfId="37" applyFont="1" applyFill="1" applyBorder="1" applyAlignment="1">
      <alignment horizontal="center" vertical="center" textRotation="255"/>
    </xf>
    <xf numFmtId="0" fontId="9" fillId="0" borderId="3" xfId="37" applyFont="1" applyFill="1" applyBorder="1" applyAlignment="1">
      <alignment horizontal="center" vertical="center"/>
    </xf>
    <xf numFmtId="0" fontId="9" fillId="0" borderId="5" xfId="37" applyFont="1" applyFill="1" applyBorder="1" applyAlignment="1">
      <alignment horizontal="center" vertical="center"/>
    </xf>
    <xf numFmtId="0" fontId="9" fillId="0" borderId="5" xfId="37" applyFont="1" applyFill="1" applyBorder="1" applyAlignment="1">
      <alignment horizontal="center" vertical="center" textRotation="255"/>
    </xf>
    <xf numFmtId="0" fontId="11" fillId="0" borderId="7" xfId="37" applyFont="1" applyFill="1" applyBorder="1" applyAlignment="1">
      <alignment horizontal="center" vertical="center" wrapText="1"/>
    </xf>
    <xf numFmtId="0" fontId="11" fillId="0" borderId="4" xfId="37" applyFont="1" applyFill="1" applyBorder="1" applyAlignment="1">
      <alignment horizontal="center" vertical="center" wrapText="1"/>
    </xf>
    <xf numFmtId="0" fontId="9" fillId="0" borderId="5" xfId="0" applyFont="1" applyFill="1" applyBorder="1" applyAlignment="1">
      <alignment horizontal="left" vertical="center" wrapText="1"/>
    </xf>
    <xf numFmtId="0" fontId="11" fillId="0" borderId="9" xfId="37" applyFont="1" applyFill="1" applyBorder="1" applyAlignment="1">
      <alignment horizontal="center" vertical="center" wrapText="1"/>
    </xf>
    <xf numFmtId="0" fontId="11" fillId="0" borderId="10" xfId="37" applyFont="1" applyFill="1" applyBorder="1" applyAlignment="1">
      <alignment horizontal="center" vertical="center" wrapText="1"/>
    </xf>
    <xf numFmtId="0" fontId="11" fillId="0" borderId="24" xfId="37" applyFont="1" applyFill="1" applyBorder="1" applyAlignment="1">
      <alignment vertical="center" wrapText="1"/>
    </xf>
    <xf numFmtId="0" fontId="11" fillId="0" borderId="17" xfId="37" applyFont="1" applyFill="1" applyBorder="1" applyAlignment="1">
      <alignment vertical="center" wrapText="1"/>
    </xf>
    <xf numFmtId="0" fontId="11" fillId="0" borderId="12" xfId="37" applyFont="1" applyFill="1" applyBorder="1" applyAlignment="1">
      <alignment vertical="center" wrapText="1"/>
    </xf>
    <xf numFmtId="0" fontId="9" fillId="0" borderId="25" xfId="0" applyFont="1" applyFill="1" applyBorder="1" applyAlignment="1">
      <alignment horizontal="left" vertical="center" wrapText="1"/>
    </xf>
    <xf numFmtId="0" fontId="11" fillId="0" borderId="1" xfId="37"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8" xfId="37" applyFont="1" applyFill="1" applyBorder="1" applyAlignment="1">
      <alignment horizontal="center" vertical="center"/>
    </xf>
    <xf numFmtId="0" fontId="10" fillId="0" borderId="19" xfId="37" applyFont="1" applyFill="1" applyBorder="1" applyAlignment="1">
      <alignment horizontal="center" vertical="center"/>
    </xf>
    <xf numFmtId="0" fontId="7" fillId="0" borderId="0" xfId="37" applyFont="1" applyBorder="1" applyAlignment="1">
      <alignment horizontal="left" vertical="center"/>
    </xf>
    <xf numFmtId="0" fontId="7" fillId="0" borderId="0" xfId="37" applyFont="1" applyAlignment="1">
      <alignment vertical="center"/>
    </xf>
    <xf numFmtId="0" fontId="9" fillId="0" borderId="1" xfId="0" applyFont="1" applyFill="1" applyBorder="1" applyAlignment="1">
      <alignment horizontal="center" vertical="center"/>
    </xf>
    <xf numFmtId="0" fontId="9" fillId="0" borderId="1" xfId="0" applyFont="1" applyFill="1" applyBorder="1" applyAlignment="1">
      <alignment horizontal="justify" vertical="center" wrapText="1"/>
    </xf>
    <xf numFmtId="0" fontId="1" fillId="0" borderId="26"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 xfId="0" applyFont="1" applyFill="1" applyBorder="1" applyAlignment="1">
      <alignment horizontal="center" vertical="center"/>
    </xf>
    <xf numFmtId="10" fontId="9" fillId="0" borderId="3" xfId="12" applyNumberFormat="1" applyFont="1" applyBorder="1" applyAlignment="1">
      <alignment horizontal="center" vertical="center"/>
    </xf>
    <xf numFmtId="177" fontId="9" fillId="0" borderId="3" xfId="1" applyNumberFormat="1" applyFont="1" applyFill="1" applyBorder="1" applyAlignment="1">
      <alignment horizontal="center" vertical="center"/>
    </xf>
    <xf numFmtId="177" fontId="9" fillId="0" borderId="3" xfId="1" applyNumberFormat="1" applyFont="1" applyFill="1" applyBorder="1" applyAlignment="1">
      <alignment horizontal="left" vertical="center"/>
    </xf>
    <xf numFmtId="0" fontId="9" fillId="0" borderId="3" xfId="12" applyNumberFormat="1" applyFont="1" applyBorder="1" applyAlignment="1">
      <alignment horizontal="center" vertical="center"/>
    </xf>
    <xf numFmtId="177" fontId="9" fillId="0" borderId="3" xfId="13" applyNumberFormat="1" applyFont="1" applyFill="1" applyBorder="1" applyAlignment="1">
      <alignment horizontal="center" vertical="center"/>
    </xf>
    <xf numFmtId="176" fontId="9" fillId="0" borderId="3" xfId="12" applyNumberFormat="1" applyFont="1" applyBorder="1" applyAlignment="1">
      <alignment horizontal="center" vertical="center"/>
    </xf>
    <xf numFmtId="0" fontId="9" fillId="0" borderId="20" xfId="37" applyFont="1" applyFill="1" applyBorder="1" applyAlignment="1">
      <alignment horizontal="center" vertical="center" wrapText="1"/>
    </xf>
    <xf numFmtId="43" fontId="9" fillId="0" borderId="5" xfId="1" applyNumberFormat="1" applyFont="1" applyFill="1" applyBorder="1" applyAlignment="1">
      <alignment horizontal="center" vertical="center"/>
    </xf>
    <xf numFmtId="43" fontId="9" fillId="0" borderId="6" xfId="1" applyNumberFormat="1" applyFont="1" applyFill="1" applyBorder="1" applyAlignment="1">
      <alignment horizontal="center" vertical="center"/>
    </xf>
    <xf numFmtId="0" fontId="9" fillId="0" borderId="20" xfId="37" applyFont="1" applyFill="1" applyBorder="1" applyAlignment="1">
      <alignment horizontal="center" vertical="center"/>
    </xf>
    <xf numFmtId="0" fontId="12" fillId="0" borderId="3" xfId="37" applyFont="1" applyFill="1" applyBorder="1" applyAlignment="1">
      <alignment horizontal="center" vertical="center" wrapText="1"/>
    </xf>
    <xf numFmtId="0" fontId="9" fillId="0" borderId="20" xfId="0" applyFont="1" applyFill="1" applyBorder="1" applyAlignment="1">
      <alignment horizontal="left" vertical="center" wrapText="1"/>
    </xf>
    <xf numFmtId="0" fontId="9" fillId="0" borderId="3" xfId="0" applyFont="1" applyFill="1" applyBorder="1" applyAlignment="1">
      <alignment horizontal="center" vertical="center"/>
    </xf>
    <xf numFmtId="0" fontId="9" fillId="0" borderId="14" xfId="0" applyNumberFormat="1" applyFont="1" applyFill="1" applyBorder="1" applyAlignment="1">
      <alignment horizontal="center" vertical="center" wrapText="1"/>
    </xf>
    <xf numFmtId="9" fontId="9" fillId="0" borderId="3" xfId="37" applyNumberFormat="1" applyFont="1" applyFill="1" applyBorder="1" applyAlignment="1">
      <alignment horizontal="center" vertical="center"/>
    </xf>
    <xf numFmtId="0" fontId="9" fillId="0" borderId="4" xfId="37" applyFont="1" applyFill="1" applyBorder="1" applyAlignment="1">
      <alignment horizontal="center" vertical="center"/>
    </xf>
    <xf numFmtId="0" fontId="9" fillId="0" borderId="21" xfId="0" applyFont="1" applyFill="1" applyBorder="1" applyAlignment="1">
      <alignment horizontal="left" vertical="center" wrapText="1"/>
    </xf>
    <xf numFmtId="0" fontId="9" fillId="0" borderId="12" xfId="37" applyFont="1" applyFill="1" applyBorder="1" applyAlignment="1">
      <alignment horizontal="center" vertical="center" wrapText="1"/>
    </xf>
    <xf numFmtId="0" fontId="12" fillId="0" borderId="12" xfId="37" applyFont="1" applyFill="1" applyBorder="1" applyAlignment="1">
      <alignment horizontal="left" vertical="center" wrapText="1"/>
    </xf>
    <xf numFmtId="9" fontId="9" fillId="0" borderId="1" xfId="0" applyNumberFormat="1" applyFont="1" applyFill="1" applyBorder="1" applyAlignment="1">
      <alignment horizontal="center" vertical="center"/>
    </xf>
    <xf numFmtId="180" fontId="9" fillId="0" borderId="1" xfId="0" applyNumberFormat="1" applyFont="1" applyFill="1" applyBorder="1" applyAlignment="1">
      <alignment horizontal="center" vertical="center" wrapText="1"/>
    </xf>
    <xf numFmtId="0" fontId="9" fillId="0" borderId="2" xfId="37" applyFont="1" applyFill="1" applyBorder="1" applyAlignment="1">
      <alignment horizontal="center" vertical="center"/>
    </xf>
    <xf numFmtId="10" fontId="9" fillId="0" borderId="3" xfId="35" applyNumberFormat="1" applyFont="1" applyFill="1" applyBorder="1" applyAlignment="1">
      <alignment horizontal="center" vertical="center"/>
    </xf>
    <xf numFmtId="181" fontId="9" fillId="0" borderId="3" xfId="13" applyNumberFormat="1" applyFont="1" applyFill="1" applyBorder="1" applyAlignment="1">
      <alignment horizontal="center" vertical="center"/>
    </xf>
    <xf numFmtId="43" fontId="9" fillId="0" borderId="20" xfId="1" applyNumberFormat="1" applyFont="1" applyFill="1" applyBorder="1" applyAlignment="1">
      <alignment horizontal="center" vertical="center"/>
    </xf>
    <xf numFmtId="178" fontId="9" fillId="0" borderId="14"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3" xfId="0" applyFont="1" applyFill="1" applyBorder="1" applyAlignment="1">
      <alignment horizontal="left" vertical="center" wrapText="1"/>
    </xf>
    <xf numFmtId="178" fontId="9" fillId="0" borderId="21" xfId="0" applyNumberFormat="1" applyFont="1" applyFill="1" applyBorder="1" applyAlignment="1">
      <alignment horizontal="center" vertical="center" wrapText="1"/>
    </xf>
    <xf numFmtId="178" fontId="9" fillId="0" borderId="12" xfId="37" applyNumberFormat="1" applyFont="1" applyFill="1" applyBorder="1" applyAlignment="1">
      <alignment horizontal="center" vertical="center" wrapText="1"/>
    </xf>
    <xf numFmtId="0" fontId="9" fillId="0" borderId="17" xfId="37" applyFont="1" applyFill="1" applyBorder="1" applyAlignment="1">
      <alignment horizontal="left" vertical="center" wrapText="1"/>
    </xf>
    <xf numFmtId="178" fontId="9" fillId="0" borderId="1" xfId="0" applyNumberFormat="1" applyFont="1" applyFill="1" applyBorder="1" applyAlignment="1">
      <alignment horizontal="center" vertical="center" wrapText="1"/>
    </xf>
    <xf numFmtId="0" fontId="9" fillId="0" borderId="20" xfId="37" applyFont="1" applyFill="1" applyBorder="1" applyAlignment="1">
      <alignment horizontal="left" vertical="center" wrapText="1"/>
    </xf>
    <xf numFmtId="2" fontId="10" fillId="0" borderId="19" xfId="37" applyNumberFormat="1" applyFont="1" applyFill="1" applyBorder="1" applyAlignment="1">
      <alignment horizontal="center" vertical="center"/>
    </xf>
    <xf numFmtId="2" fontId="10" fillId="0" borderId="22" xfId="37" applyNumberFormat="1" applyFont="1" applyFill="1" applyBorder="1" applyAlignment="1">
      <alignment horizontal="center" vertical="center"/>
    </xf>
  </cellXfs>
  <cellStyles count="53">
    <cellStyle name="常规" xfId="0" builtinId="0"/>
    <cellStyle name="千位分隔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百分比 2" xfId="35"/>
    <cellStyle name="60% - 强调文字颜色 1" xfId="36" builtinId="32"/>
    <cellStyle name="常规 3" xfId="37"/>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常规 2" xfId="49"/>
    <cellStyle name="60% - 强调文字颜色 2" xfId="50" builtinId="36"/>
    <cellStyle name="40% - 强调文字颜色 2" xfId="51" builtinId="35"/>
    <cellStyle name="强调文字颜色 3" xfId="52"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5</xdr:row>
      <xdr:rowOff>12700</xdr:rowOff>
    </xdr:from>
    <xdr:to>
      <xdr:col>3</xdr:col>
      <xdr:colOff>1923142</xdr:colOff>
      <xdr:row>5</xdr:row>
      <xdr:rowOff>326572</xdr:rowOff>
    </xdr:to>
    <xdr:cxnSp>
      <xdr:nvCxnSpPr>
        <xdr:cNvPr id="2" name="直接连接符 1"/>
        <xdr:cNvCxnSpPr/>
      </xdr:nvCxnSpPr>
      <xdr:spPr>
        <a:xfrm>
          <a:off x="2127250" y="1993900"/>
          <a:ext cx="147447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4</xdr:row>
      <xdr:rowOff>12700</xdr:rowOff>
    </xdr:from>
    <xdr:to>
      <xdr:col>3</xdr:col>
      <xdr:colOff>1923142</xdr:colOff>
      <xdr:row>4</xdr:row>
      <xdr:rowOff>326572</xdr:rowOff>
    </xdr:to>
    <xdr:cxnSp>
      <xdr:nvCxnSpPr>
        <xdr:cNvPr id="2" name="直接连接符 1"/>
        <xdr:cNvCxnSpPr/>
      </xdr:nvCxnSpPr>
      <xdr:spPr>
        <a:xfrm>
          <a:off x="2232025" y="1193800"/>
          <a:ext cx="1474470" cy="2921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view="pageBreakPreview" zoomScale="70" zoomScaleNormal="70" topLeftCell="A14" workbookViewId="0">
      <selection activeCell="D20" sqref="D20:E20"/>
    </sheetView>
  </sheetViews>
  <sheetFormatPr defaultColWidth="9" defaultRowHeight="14.25"/>
  <cols>
    <col min="1" max="1" width="7.53333333333333" style="2" customWidth="1"/>
    <col min="2" max="2" width="9.6" style="2" customWidth="1"/>
    <col min="3" max="3" width="10.5333333333333" style="2" customWidth="1"/>
    <col min="4" max="4" width="19.6" style="2" customWidth="1"/>
    <col min="5" max="5" width="16.0666666666667" style="2" customWidth="1"/>
    <col min="6" max="6" width="23.8" style="2" customWidth="1"/>
    <col min="7" max="7" width="25.9916666666667" style="2" customWidth="1"/>
    <col min="8" max="9" width="10.3333333333333" style="2" customWidth="1"/>
    <col min="10" max="10" width="30.3416666666667" style="2" customWidth="1"/>
    <col min="11" max="11" width="10.4666666666667" style="2" customWidth="1"/>
    <col min="12" max="16384" width="9" style="2"/>
  </cols>
  <sheetData>
    <row r="1" ht="25.5" spans="1:10">
      <c r="A1" s="81" t="s">
        <v>0</v>
      </c>
      <c r="B1" s="81"/>
      <c r="C1" s="81"/>
      <c r="D1" s="81"/>
      <c r="E1" s="81"/>
      <c r="F1" s="81"/>
      <c r="G1" s="81"/>
      <c r="H1" s="81"/>
      <c r="I1" s="81"/>
      <c r="J1" s="81"/>
    </row>
    <row r="2" ht="25.5" spans="1:10">
      <c r="A2" s="82" t="s">
        <v>1</v>
      </c>
      <c r="B2" s="82"/>
      <c r="C2" s="82"/>
      <c r="D2" s="82"/>
      <c r="E2" s="82"/>
      <c r="F2" s="82"/>
      <c r="G2" s="82"/>
      <c r="H2" s="82"/>
      <c r="I2" s="82"/>
      <c r="J2" s="82"/>
    </row>
    <row r="3" ht="35" customHeight="1" spans="1:10">
      <c r="A3" s="83" t="s">
        <v>2</v>
      </c>
      <c r="B3" s="83"/>
      <c r="C3" s="83"/>
      <c r="D3" s="84" t="s">
        <v>3</v>
      </c>
      <c r="E3" s="84"/>
      <c r="F3" s="84"/>
      <c r="G3" s="84"/>
      <c r="H3" s="84"/>
      <c r="I3" s="84"/>
      <c r="J3" s="84"/>
    </row>
    <row r="4" ht="35" customHeight="1" spans="1:10">
      <c r="A4" s="85" t="s">
        <v>4</v>
      </c>
      <c r="B4" s="85"/>
      <c r="C4" s="85"/>
      <c r="D4" s="86" t="s">
        <v>5</v>
      </c>
      <c r="E4" s="86"/>
      <c r="F4" s="86"/>
      <c r="G4" s="118" t="s">
        <v>6</v>
      </c>
      <c r="H4" s="119" t="s">
        <v>7</v>
      </c>
      <c r="I4" s="119"/>
      <c r="J4" s="119"/>
    </row>
    <row r="5" s="1" customFormat="1" ht="35" customHeight="1" spans="1:10">
      <c r="A5" s="87" t="s">
        <v>8</v>
      </c>
      <c r="B5" s="87"/>
      <c r="C5" s="87"/>
      <c r="D5" s="88" t="s">
        <v>9</v>
      </c>
      <c r="E5" s="120"/>
      <c r="F5" s="121"/>
      <c r="G5" s="122" t="s">
        <v>10</v>
      </c>
      <c r="H5" s="122">
        <v>55581072</v>
      </c>
      <c r="I5" s="122"/>
      <c r="J5" s="122"/>
    </row>
    <row r="6" ht="35" customHeight="1" spans="1:10">
      <c r="A6" s="89" t="s">
        <v>11</v>
      </c>
      <c r="B6" s="89"/>
      <c r="C6" s="89"/>
      <c r="D6" s="90"/>
      <c r="E6" s="89" t="s">
        <v>12</v>
      </c>
      <c r="F6" s="89" t="s">
        <v>13</v>
      </c>
      <c r="G6" s="89" t="s">
        <v>14</v>
      </c>
      <c r="H6" s="123" t="s">
        <v>15</v>
      </c>
      <c r="I6" s="89" t="s">
        <v>16</v>
      </c>
      <c r="J6" s="144" t="s">
        <v>17</v>
      </c>
    </row>
    <row r="7" ht="35" customHeight="1" spans="1:10">
      <c r="A7" s="91"/>
      <c r="B7" s="91"/>
      <c r="C7" s="91"/>
      <c r="D7" s="92" t="s">
        <v>18</v>
      </c>
      <c r="E7" s="124">
        <v>344.8</v>
      </c>
      <c r="F7" s="124">
        <v>344.8</v>
      </c>
      <c r="G7" s="125">
        <v>343.716512</v>
      </c>
      <c r="H7" s="126">
        <f>H8+H9+H10</f>
        <v>10</v>
      </c>
      <c r="I7" s="145">
        <f>G7/F7</f>
        <v>0.996857633410673</v>
      </c>
      <c r="J7" s="146">
        <f>G7/F7*H7</f>
        <v>9.96857633410673</v>
      </c>
    </row>
    <row r="8" ht="35" customHeight="1" spans="1:10">
      <c r="A8" s="91"/>
      <c r="B8" s="91"/>
      <c r="C8" s="91"/>
      <c r="D8" s="93" t="s">
        <v>19</v>
      </c>
      <c r="E8" s="127">
        <v>344.8</v>
      </c>
      <c r="F8" s="124">
        <v>344.8</v>
      </c>
      <c r="G8" s="125">
        <v>343.716512</v>
      </c>
      <c r="H8" s="128">
        <v>10</v>
      </c>
      <c r="I8" s="145">
        <f>G8/F8</f>
        <v>0.996857633410673</v>
      </c>
      <c r="J8" s="146">
        <f>G8/F8*H8</f>
        <v>9.96857633410673</v>
      </c>
    </row>
    <row r="9" ht="35" customHeight="1" spans="1:10">
      <c r="A9" s="91"/>
      <c r="B9" s="91"/>
      <c r="C9" s="91"/>
      <c r="D9" s="93" t="s">
        <v>20</v>
      </c>
      <c r="E9" s="125">
        <v>0</v>
      </c>
      <c r="F9" s="125">
        <v>0</v>
      </c>
      <c r="G9" s="125">
        <v>0</v>
      </c>
      <c r="H9" s="91"/>
      <c r="I9" s="145"/>
      <c r="J9" s="91" t="s">
        <v>21</v>
      </c>
    </row>
    <row r="10" ht="35" customHeight="1" spans="1:10">
      <c r="A10" s="91"/>
      <c r="B10" s="91"/>
      <c r="C10" s="91"/>
      <c r="D10" s="93" t="s">
        <v>22</v>
      </c>
      <c r="E10" s="125">
        <v>0</v>
      </c>
      <c r="F10" s="125">
        <v>0</v>
      </c>
      <c r="G10" s="125">
        <v>0</v>
      </c>
      <c r="H10" s="91"/>
      <c r="I10" s="100"/>
      <c r="J10" s="91" t="s">
        <v>21</v>
      </c>
    </row>
    <row r="11" s="1" customFormat="1" ht="35" customHeight="1" spans="1:10">
      <c r="A11" s="94" t="s">
        <v>23</v>
      </c>
      <c r="B11" s="95" t="s">
        <v>24</v>
      </c>
      <c r="C11" s="96"/>
      <c r="D11" s="96"/>
      <c r="E11" s="96"/>
      <c r="F11" s="129"/>
      <c r="G11" s="130" t="s">
        <v>25</v>
      </c>
      <c r="H11" s="131"/>
      <c r="I11" s="131"/>
      <c r="J11" s="147"/>
    </row>
    <row r="12" ht="191" customHeight="1" spans="1:10">
      <c r="A12" s="97"/>
      <c r="B12" s="98" t="s">
        <v>26</v>
      </c>
      <c r="C12" s="98"/>
      <c r="D12" s="98"/>
      <c r="E12" s="98"/>
      <c r="F12" s="98"/>
      <c r="G12" s="98" t="s">
        <v>27</v>
      </c>
      <c r="H12" s="98"/>
      <c r="I12" s="98"/>
      <c r="J12" s="98"/>
    </row>
    <row r="13" ht="35" customHeight="1" spans="1:10">
      <c r="A13" s="99" t="s">
        <v>28</v>
      </c>
      <c r="B13" s="91" t="s">
        <v>29</v>
      </c>
      <c r="C13" s="100" t="s">
        <v>30</v>
      </c>
      <c r="D13" s="101" t="s">
        <v>31</v>
      </c>
      <c r="E13" s="132"/>
      <c r="F13" s="100" t="s">
        <v>32</v>
      </c>
      <c r="G13" s="133" t="s">
        <v>33</v>
      </c>
      <c r="H13" s="91" t="s">
        <v>15</v>
      </c>
      <c r="I13" s="91" t="s">
        <v>17</v>
      </c>
      <c r="J13" s="91" t="s">
        <v>34</v>
      </c>
    </row>
    <row r="14" ht="35" customHeight="1" spans="1:10">
      <c r="A14" s="102"/>
      <c r="B14" s="103" t="s">
        <v>35</v>
      </c>
      <c r="C14" s="104" t="s">
        <v>36</v>
      </c>
      <c r="D14" s="105" t="s">
        <v>37</v>
      </c>
      <c r="E14" s="134"/>
      <c r="F14" s="135" t="s">
        <v>38</v>
      </c>
      <c r="G14" s="135">
        <v>12</v>
      </c>
      <c r="H14" s="136">
        <v>10</v>
      </c>
      <c r="I14" s="148">
        <v>10</v>
      </c>
      <c r="J14" s="149"/>
    </row>
    <row r="15" ht="31.5" spans="1:10">
      <c r="A15" s="102"/>
      <c r="B15" s="106"/>
      <c r="C15" s="107"/>
      <c r="D15" s="105" t="s">
        <v>39</v>
      </c>
      <c r="E15" s="134"/>
      <c r="F15" s="135" t="s">
        <v>40</v>
      </c>
      <c r="G15" s="135">
        <v>4</v>
      </c>
      <c r="H15" s="136">
        <v>10</v>
      </c>
      <c r="I15" s="148">
        <v>7</v>
      </c>
      <c r="J15" s="150" t="s">
        <v>41</v>
      </c>
    </row>
    <row r="16" ht="35" customHeight="1" spans="1:10">
      <c r="A16" s="102"/>
      <c r="B16" s="106"/>
      <c r="C16" s="104" t="s">
        <v>42</v>
      </c>
      <c r="D16" s="105" t="s">
        <v>43</v>
      </c>
      <c r="E16" s="134"/>
      <c r="F16" s="137" t="s">
        <v>44</v>
      </c>
      <c r="G16" s="137">
        <v>1</v>
      </c>
      <c r="H16" s="136">
        <v>10</v>
      </c>
      <c r="I16" s="148">
        <v>10</v>
      </c>
      <c r="J16" s="98"/>
    </row>
    <row r="17" ht="35" customHeight="1" spans="1:10">
      <c r="A17" s="102"/>
      <c r="B17" s="106"/>
      <c r="C17" s="107"/>
      <c r="D17" s="105" t="s">
        <v>45</v>
      </c>
      <c r="E17" s="134"/>
      <c r="F17" s="137" t="s">
        <v>46</v>
      </c>
      <c r="G17" s="137">
        <v>1</v>
      </c>
      <c r="H17" s="136">
        <v>10</v>
      </c>
      <c r="I17" s="148">
        <v>10</v>
      </c>
      <c r="J17" s="98"/>
    </row>
    <row r="18" ht="35" customHeight="1" spans="1:10">
      <c r="A18" s="102"/>
      <c r="B18" s="106"/>
      <c r="C18" s="104" t="s">
        <v>47</v>
      </c>
      <c r="D18" s="105" t="s">
        <v>48</v>
      </c>
      <c r="E18" s="134"/>
      <c r="F18" s="137" t="s">
        <v>49</v>
      </c>
      <c r="G18" s="137" t="s">
        <v>50</v>
      </c>
      <c r="H18" s="136">
        <v>5</v>
      </c>
      <c r="I18" s="148">
        <v>5</v>
      </c>
      <c r="J18" s="98"/>
    </row>
    <row r="19" ht="35" customHeight="1" spans="1:10">
      <c r="A19" s="102"/>
      <c r="B19" s="106"/>
      <c r="C19" s="107"/>
      <c r="D19" s="105" t="s">
        <v>51</v>
      </c>
      <c r="E19" s="134"/>
      <c r="F19" s="137" t="s">
        <v>52</v>
      </c>
      <c r="G19" s="137" t="s">
        <v>52</v>
      </c>
      <c r="H19" s="136">
        <v>5</v>
      </c>
      <c r="I19" s="148">
        <v>5</v>
      </c>
      <c r="J19" s="98"/>
    </row>
    <row r="20" ht="35" customHeight="1" spans="1:10">
      <c r="A20" s="102"/>
      <c r="B20" s="108" t="s">
        <v>53</v>
      </c>
      <c r="C20" s="104" t="s">
        <v>54</v>
      </c>
      <c r="D20" s="105" t="s">
        <v>55</v>
      </c>
      <c r="E20" s="134"/>
      <c r="F20" s="100" t="s">
        <v>56</v>
      </c>
      <c r="G20" s="138" t="s">
        <v>57</v>
      </c>
      <c r="H20" s="136">
        <v>10</v>
      </c>
      <c r="I20" s="151">
        <v>10</v>
      </c>
      <c r="J20" s="98"/>
    </row>
    <row r="21" ht="63" spans="1:10">
      <c r="A21" s="102"/>
      <c r="B21" s="109" t="s">
        <v>58</v>
      </c>
      <c r="C21" s="110" t="s">
        <v>59</v>
      </c>
      <c r="D21" s="111" t="s">
        <v>60</v>
      </c>
      <c r="E21" s="139"/>
      <c r="F21" s="140" t="s">
        <v>61</v>
      </c>
      <c r="G21" s="141" t="s">
        <v>62</v>
      </c>
      <c r="H21" s="136">
        <v>20</v>
      </c>
      <c r="I21" s="152">
        <v>16</v>
      </c>
      <c r="J21" s="153" t="s">
        <v>63</v>
      </c>
    </row>
    <row r="22" ht="47.25" spans="1:10">
      <c r="A22" s="102"/>
      <c r="B22" s="112" t="s">
        <v>64</v>
      </c>
      <c r="C22" s="112" t="s">
        <v>65</v>
      </c>
      <c r="D22" s="113" t="s">
        <v>66</v>
      </c>
      <c r="E22" s="113"/>
      <c r="F22" s="142" t="s">
        <v>67</v>
      </c>
      <c r="G22" s="142">
        <v>0.98</v>
      </c>
      <c r="H22" s="136">
        <v>10</v>
      </c>
      <c r="I22" s="154">
        <v>8</v>
      </c>
      <c r="J22" s="155" t="s">
        <v>68</v>
      </c>
    </row>
    <row r="23" ht="35" customHeight="1" spans="1:10">
      <c r="A23" s="114" t="s">
        <v>69</v>
      </c>
      <c r="B23" s="115"/>
      <c r="C23" s="115"/>
      <c r="D23" s="115"/>
      <c r="E23" s="115"/>
      <c r="F23" s="115"/>
      <c r="G23" s="115"/>
      <c r="H23" s="143">
        <f>SUM(H14:H22)+H7</f>
        <v>100</v>
      </c>
      <c r="I23" s="156">
        <f>J7+SUM(I14:I22)</f>
        <v>90.9685763341067</v>
      </c>
      <c r="J23" s="157"/>
    </row>
    <row r="24" spans="1:10">
      <c r="A24" s="116"/>
      <c r="B24" s="116"/>
      <c r="C24" s="116"/>
      <c r="D24" s="116"/>
      <c r="E24" s="116"/>
      <c r="F24" s="116"/>
      <c r="G24" s="116"/>
      <c r="H24" s="116"/>
      <c r="I24" s="116"/>
      <c r="J24" s="116"/>
    </row>
    <row r="25" ht="86" customHeight="1" spans="1:10">
      <c r="A25" s="41"/>
      <c r="B25" s="41"/>
      <c r="C25" s="41"/>
      <c r="D25" s="41"/>
      <c r="E25" s="41"/>
      <c r="F25" s="41"/>
      <c r="G25" s="41"/>
      <c r="H25" s="41"/>
      <c r="I25" s="41"/>
      <c r="J25" s="41"/>
    </row>
    <row r="26" spans="1:10">
      <c r="A26" s="117"/>
      <c r="B26" s="117"/>
      <c r="C26" s="117"/>
      <c r="D26" s="117"/>
      <c r="E26" s="117"/>
      <c r="F26" s="117"/>
      <c r="G26" s="117"/>
      <c r="H26" s="117"/>
      <c r="I26" s="117"/>
      <c r="J26" s="117"/>
    </row>
    <row r="27" spans="1:10">
      <c r="A27" s="117"/>
      <c r="B27" s="117"/>
      <c r="C27" s="117"/>
      <c r="D27" s="117"/>
      <c r="E27" s="117"/>
      <c r="F27" s="117"/>
      <c r="G27" s="117"/>
      <c r="H27" s="117"/>
      <c r="I27" s="117"/>
      <c r="J27" s="117"/>
    </row>
    <row r="28" ht="41" customHeight="1"/>
    <row r="29" ht="15.75" spans="3:7">
      <c r="C29" s="1"/>
      <c r="D29" s="1"/>
      <c r="E29" s="1"/>
      <c r="F29" s="1"/>
      <c r="G29" s="1"/>
    </row>
  </sheetData>
  <mergeCells count="37">
    <mergeCell ref="A1:J1"/>
    <mergeCell ref="A2:J2"/>
    <mergeCell ref="A3:C3"/>
    <mergeCell ref="D3:J3"/>
    <mergeCell ref="A4:C4"/>
    <mergeCell ref="D4:F4"/>
    <mergeCell ref="H4:J4"/>
    <mergeCell ref="A5:C5"/>
    <mergeCell ref="D5:F5"/>
    <mergeCell ref="H5:J5"/>
    <mergeCell ref="B11:F11"/>
    <mergeCell ref="G11:J11"/>
    <mergeCell ref="B12:F12"/>
    <mergeCell ref="G12:J12"/>
    <mergeCell ref="D13:E13"/>
    <mergeCell ref="D14:E14"/>
    <mergeCell ref="D15:E15"/>
    <mergeCell ref="D16:E16"/>
    <mergeCell ref="D17:E17"/>
    <mergeCell ref="D18:E18"/>
    <mergeCell ref="D19:E19"/>
    <mergeCell ref="D20:E20"/>
    <mergeCell ref="D21:E21"/>
    <mergeCell ref="D22:E22"/>
    <mergeCell ref="A23:G23"/>
    <mergeCell ref="I23:J23"/>
    <mergeCell ref="A24:J24"/>
    <mergeCell ref="A25:J25"/>
    <mergeCell ref="A26:J26"/>
    <mergeCell ref="A27:J27"/>
    <mergeCell ref="A11:A12"/>
    <mergeCell ref="A13:A22"/>
    <mergeCell ref="B14:B19"/>
    <mergeCell ref="C14:C15"/>
    <mergeCell ref="C16:C17"/>
    <mergeCell ref="C18:C19"/>
    <mergeCell ref="A6:C10"/>
  </mergeCells>
  <printOptions horizontalCentered="1" verticalCentered="1"/>
  <pageMargins left="0" right="0" top="0.393055555555556" bottom="0.393055555555556" header="0.314583333333333" footer="0.314583333333333"/>
  <pageSetup paperSize="9" scale="65" fitToHeight="0" orientation="portrait" horizontalDpi="600"/>
  <headerFooter/>
  <rowBreaks count="2" manualBreakCount="2">
    <brk id="30" max="16383" man="1"/>
    <brk id="30"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6"/>
  <sheetViews>
    <sheetView tabSelected="1" view="pageBreakPreview" zoomScale="80" zoomScaleNormal="70" workbookViewId="0">
      <selection activeCell="A5" sqref="$A5:$XFD5"/>
    </sheetView>
  </sheetViews>
  <sheetFormatPr defaultColWidth="9" defaultRowHeight="14.25"/>
  <cols>
    <col min="1" max="1" width="7.53333333333333" style="2" customWidth="1"/>
    <col min="2" max="2" width="10.975" style="2" customWidth="1"/>
    <col min="3" max="3" width="10.5333333333333" style="2" customWidth="1"/>
    <col min="4" max="4" width="19.6" style="2" customWidth="1"/>
    <col min="5" max="6" width="16.775" style="2" customWidth="1"/>
    <col min="7" max="7" width="21.5666666666667" style="2" customWidth="1"/>
    <col min="8" max="9" width="16.775" style="2" customWidth="1"/>
    <col min="10" max="10" width="21.075" style="2" customWidth="1"/>
    <col min="11" max="11" width="10.4666666666667" style="2" customWidth="1"/>
    <col min="12" max="16384" width="9" style="2"/>
  </cols>
  <sheetData>
    <row r="1" ht="22.5" spans="1:10">
      <c r="A1" s="3" t="s">
        <v>0</v>
      </c>
      <c r="B1" s="3"/>
      <c r="C1" s="3"/>
      <c r="D1" s="3"/>
      <c r="E1" s="3"/>
      <c r="F1" s="3"/>
      <c r="G1" s="3"/>
      <c r="H1" s="3"/>
      <c r="I1" s="3"/>
      <c r="J1" s="3"/>
    </row>
    <row r="2" ht="22.5" spans="1:10">
      <c r="A2" s="4" t="s">
        <v>70</v>
      </c>
      <c r="B2" s="4"/>
      <c r="C2" s="4"/>
      <c r="D2" s="4"/>
      <c r="E2" s="4"/>
      <c r="F2" s="4"/>
      <c r="G2" s="4"/>
      <c r="H2" s="4"/>
      <c r="I2" s="4"/>
      <c r="J2" s="4"/>
    </row>
    <row r="3" ht="24" customHeight="1" spans="1:10">
      <c r="A3" s="5" t="s">
        <v>2</v>
      </c>
      <c r="B3" s="5"/>
      <c r="C3" s="5"/>
      <c r="D3" s="6" t="s">
        <v>3</v>
      </c>
      <c r="E3" s="6"/>
      <c r="F3" s="6"/>
      <c r="G3" s="6"/>
      <c r="H3" s="6"/>
      <c r="I3" s="6"/>
      <c r="J3" s="6"/>
    </row>
    <row r="4" ht="24" customHeight="1" spans="1:10">
      <c r="A4" s="7" t="s">
        <v>4</v>
      </c>
      <c r="B4" s="7"/>
      <c r="C4" s="7"/>
      <c r="D4" s="8" t="s">
        <v>71</v>
      </c>
      <c r="E4" s="8"/>
      <c r="F4" s="8"/>
      <c r="G4" s="43" t="s">
        <v>6</v>
      </c>
      <c r="H4" s="44" t="s">
        <v>72</v>
      </c>
      <c r="I4" s="44"/>
      <c r="J4" s="44"/>
    </row>
    <row r="5" ht="24" customHeight="1" spans="1:10">
      <c r="A5" s="9" t="s">
        <v>11</v>
      </c>
      <c r="B5" s="9"/>
      <c r="C5" s="9"/>
      <c r="D5" s="10"/>
      <c r="E5" s="9" t="s">
        <v>12</v>
      </c>
      <c r="F5" s="9" t="s">
        <v>13</v>
      </c>
      <c r="G5" s="9" t="s">
        <v>14</v>
      </c>
      <c r="H5" s="45" t="s">
        <v>15</v>
      </c>
      <c r="I5" s="9" t="s">
        <v>16</v>
      </c>
      <c r="J5" s="67" t="s">
        <v>17</v>
      </c>
    </row>
    <row r="6" ht="24" customHeight="1" spans="1:10">
      <c r="A6" s="11"/>
      <c r="B6" s="11"/>
      <c r="C6" s="11"/>
      <c r="D6" s="12" t="s">
        <v>18</v>
      </c>
      <c r="E6" s="46">
        <f>SUM(E7:E9)</f>
        <v>473.77</v>
      </c>
      <c r="F6" s="46">
        <f>SUM(F7:F9)</f>
        <v>451.320388</v>
      </c>
      <c r="G6" s="46">
        <f>SUM(G7:G9)</f>
        <v>451.320388</v>
      </c>
      <c r="H6" s="47">
        <f>SUM(H7:H9)</f>
        <v>10</v>
      </c>
      <c r="I6" s="68">
        <f>SUM(I7:I9)</f>
        <v>1</v>
      </c>
      <c r="J6" s="47">
        <f>G6/F6*H6</f>
        <v>10</v>
      </c>
    </row>
    <row r="7" ht="24" customHeight="1" spans="1:10">
      <c r="A7" s="11"/>
      <c r="B7" s="11"/>
      <c r="C7" s="11"/>
      <c r="D7" s="13" t="s">
        <v>19</v>
      </c>
      <c r="E7" s="46">
        <v>473.77</v>
      </c>
      <c r="F7" s="46">
        <v>451.320388</v>
      </c>
      <c r="G7" s="46">
        <v>451.320388</v>
      </c>
      <c r="H7" s="47">
        <v>10</v>
      </c>
      <c r="I7" s="68">
        <f>G7/F7</f>
        <v>1</v>
      </c>
      <c r="J7" s="47">
        <f>G7/F7*H7</f>
        <v>10</v>
      </c>
    </row>
    <row r="8" ht="24" customHeight="1" spans="1:10">
      <c r="A8" s="11"/>
      <c r="B8" s="11"/>
      <c r="C8" s="11"/>
      <c r="D8" s="13" t="s">
        <v>20</v>
      </c>
      <c r="E8" s="46">
        <v>0</v>
      </c>
      <c r="F8" s="46">
        <v>0</v>
      </c>
      <c r="G8" s="46">
        <v>0</v>
      </c>
      <c r="H8" s="46" t="s">
        <v>73</v>
      </c>
      <c r="I8" s="46" t="s">
        <v>73</v>
      </c>
      <c r="J8" s="46" t="s">
        <v>73</v>
      </c>
    </row>
    <row r="9" ht="24" customHeight="1" spans="1:10">
      <c r="A9" s="11"/>
      <c r="B9" s="11"/>
      <c r="C9" s="11"/>
      <c r="D9" s="13" t="s">
        <v>22</v>
      </c>
      <c r="E9" s="46">
        <v>0</v>
      </c>
      <c r="F9" s="46">
        <v>0</v>
      </c>
      <c r="G9" s="46">
        <v>0</v>
      </c>
      <c r="H9" s="46" t="s">
        <v>73</v>
      </c>
      <c r="I9" s="46" t="s">
        <v>73</v>
      </c>
      <c r="J9" s="46" t="s">
        <v>73</v>
      </c>
    </row>
    <row r="10" s="1" customFormat="1" ht="24" customHeight="1" spans="1:10">
      <c r="A10" s="14" t="s">
        <v>23</v>
      </c>
      <c r="B10" s="15" t="s">
        <v>24</v>
      </c>
      <c r="C10" s="16"/>
      <c r="D10" s="16"/>
      <c r="E10" s="16"/>
      <c r="F10" s="48"/>
      <c r="G10" s="49" t="s">
        <v>25</v>
      </c>
      <c r="H10" s="50"/>
      <c r="I10" s="50"/>
      <c r="J10" s="69"/>
    </row>
    <row r="11" ht="165" customHeight="1" spans="1:10">
      <c r="A11" s="17"/>
      <c r="B11" s="18" t="s">
        <v>74</v>
      </c>
      <c r="C11" s="18"/>
      <c r="D11" s="18"/>
      <c r="E11" s="18"/>
      <c r="F11" s="18"/>
      <c r="G11" s="18" t="s">
        <v>27</v>
      </c>
      <c r="H11" s="18"/>
      <c r="I11" s="18"/>
      <c r="J11" s="18"/>
    </row>
    <row r="12" ht="33" customHeight="1" spans="1:10">
      <c r="A12" s="19" t="s">
        <v>28</v>
      </c>
      <c r="B12" s="11" t="s">
        <v>29</v>
      </c>
      <c r="C12" s="20" t="s">
        <v>30</v>
      </c>
      <c r="D12" s="21" t="s">
        <v>31</v>
      </c>
      <c r="E12" s="51"/>
      <c r="F12" s="20" t="s">
        <v>32</v>
      </c>
      <c r="G12" s="52" t="s">
        <v>33</v>
      </c>
      <c r="H12" s="11" t="s">
        <v>15</v>
      </c>
      <c r="I12" s="11" t="s">
        <v>17</v>
      </c>
      <c r="J12" s="11" t="s">
        <v>34</v>
      </c>
    </row>
    <row r="13" ht="24" customHeight="1" spans="1:10">
      <c r="A13" s="22"/>
      <c r="B13" s="23" t="s">
        <v>75</v>
      </c>
      <c r="C13" s="24" t="s">
        <v>36</v>
      </c>
      <c r="D13" s="25" t="s">
        <v>76</v>
      </c>
      <c r="E13" s="53"/>
      <c r="F13" s="54" t="s">
        <v>38</v>
      </c>
      <c r="G13" s="55">
        <v>4</v>
      </c>
      <c r="H13" s="56">
        <v>2</v>
      </c>
      <c r="I13" s="70">
        <v>2</v>
      </c>
      <c r="J13" s="71"/>
    </row>
    <row r="14" ht="24" customHeight="1" spans="1:10">
      <c r="A14" s="22"/>
      <c r="B14" s="26"/>
      <c r="C14" s="27"/>
      <c r="D14" s="25" t="s">
        <v>37</v>
      </c>
      <c r="E14" s="53"/>
      <c r="F14" s="54" t="s">
        <v>38</v>
      </c>
      <c r="G14" s="55">
        <v>4</v>
      </c>
      <c r="H14" s="56">
        <v>2</v>
      </c>
      <c r="I14" s="70">
        <v>2</v>
      </c>
      <c r="J14" s="71"/>
    </row>
    <row r="15" ht="24" customHeight="1" spans="1:10">
      <c r="A15" s="22"/>
      <c r="B15" s="26"/>
      <c r="C15" s="27"/>
      <c r="D15" s="25" t="s">
        <v>77</v>
      </c>
      <c r="E15" s="53"/>
      <c r="F15" s="54" t="s">
        <v>78</v>
      </c>
      <c r="G15" s="57" t="s">
        <v>79</v>
      </c>
      <c r="H15" s="56">
        <v>2</v>
      </c>
      <c r="I15" s="70">
        <v>2</v>
      </c>
      <c r="J15" s="11"/>
    </row>
    <row r="16" ht="24" customHeight="1" spans="1:10">
      <c r="A16" s="22"/>
      <c r="B16" s="26"/>
      <c r="C16" s="27"/>
      <c r="D16" s="25" t="s">
        <v>80</v>
      </c>
      <c r="E16" s="53"/>
      <c r="F16" s="54" t="s">
        <v>81</v>
      </c>
      <c r="G16" s="57" t="s">
        <v>82</v>
      </c>
      <c r="H16" s="56">
        <v>2</v>
      </c>
      <c r="I16" s="70">
        <v>2</v>
      </c>
      <c r="J16" s="11"/>
    </row>
    <row r="17" ht="57" spans="1:10">
      <c r="A17" s="22"/>
      <c r="B17" s="26"/>
      <c r="C17" s="27"/>
      <c r="D17" s="25" t="s">
        <v>83</v>
      </c>
      <c r="E17" s="53"/>
      <c r="F17" s="54" t="s">
        <v>84</v>
      </c>
      <c r="G17" s="58" t="s">
        <v>85</v>
      </c>
      <c r="H17" s="56">
        <v>2</v>
      </c>
      <c r="I17" s="70">
        <v>1.8</v>
      </c>
      <c r="J17" s="11" t="s">
        <v>86</v>
      </c>
    </row>
    <row r="18" ht="24" customHeight="1" spans="1:10">
      <c r="A18" s="22"/>
      <c r="B18" s="26"/>
      <c r="C18" s="27"/>
      <c r="D18" s="25" t="s">
        <v>87</v>
      </c>
      <c r="E18" s="53"/>
      <c r="F18" s="54" t="s">
        <v>88</v>
      </c>
      <c r="G18" s="58" t="s">
        <v>89</v>
      </c>
      <c r="H18" s="56">
        <v>2</v>
      </c>
      <c r="I18" s="70">
        <v>2</v>
      </c>
      <c r="J18" s="11"/>
    </row>
    <row r="19" ht="75" customHeight="1" spans="1:10">
      <c r="A19" s="22"/>
      <c r="B19" s="26"/>
      <c r="C19" s="27"/>
      <c r="D19" s="25" t="s">
        <v>90</v>
      </c>
      <c r="E19" s="53"/>
      <c r="F19" s="54" t="s">
        <v>91</v>
      </c>
      <c r="G19" s="58" t="s">
        <v>92</v>
      </c>
      <c r="H19" s="56">
        <v>2</v>
      </c>
      <c r="I19" s="70">
        <v>1.6</v>
      </c>
      <c r="J19" s="11" t="s">
        <v>93</v>
      </c>
    </row>
    <row r="20" ht="24" customHeight="1" spans="1:10">
      <c r="A20" s="22"/>
      <c r="B20" s="26"/>
      <c r="C20" s="27"/>
      <c r="D20" s="25" t="s">
        <v>94</v>
      </c>
      <c r="E20" s="53"/>
      <c r="F20" s="54" t="s">
        <v>95</v>
      </c>
      <c r="G20" s="58" t="s">
        <v>95</v>
      </c>
      <c r="H20" s="56">
        <v>2</v>
      </c>
      <c r="I20" s="70">
        <v>2</v>
      </c>
      <c r="J20" s="11"/>
    </row>
    <row r="21" ht="24" customHeight="1" spans="1:10">
      <c r="A21" s="22"/>
      <c r="B21" s="26"/>
      <c r="C21" s="27"/>
      <c r="D21" s="25" t="s">
        <v>96</v>
      </c>
      <c r="E21" s="53"/>
      <c r="F21" s="54" t="s">
        <v>84</v>
      </c>
      <c r="G21" s="58" t="s">
        <v>97</v>
      </c>
      <c r="H21" s="56">
        <v>2</v>
      </c>
      <c r="I21" s="70">
        <v>1.6</v>
      </c>
      <c r="J21" s="11"/>
    </row>
    <row r="22" ht="24" customHeight="1" spans="1:10">
      <c r="A22" s="22"/>
      <c r="B22" s="26"/>
      <c r="C22" s="27"/>
      <c r="D22" s="25" t="s">
        <v>98</v>
      </c>
      <c r="E22" s="53"/>
      <c r="F22" s="54" t="s">
        <v>99</v>
      </c>
      <c r="G22" s="58" t="s">
        <v>92</v>
      </c>
      <c r="H22" s="56">
        <v>2</v>
      </c>
      <c r="I22" s="70">
        <v>1</v>
      </c>
      <c r="J22" s="11"/>
    </row>
    <row r="23" ht="24" customHeight="1" spans="1:10">
      <c r="A23" s="22"/>
      <c r="B23" s="26"/>
      <c r="C23" s="24" t="s">
        <v>42</v>
      </c>
      <c r="D23" s="28" t="s">
        <v>45</v>
      </c>
      <c r="E23" s="59"/>
      <c r="F23" s="58" t="s">
        <v>46</v>
      </c>
      <c r="G23" s="58">
        <v>1</v>
      </c>
      <c r="H23" s="56">
        <v>2</v>
      </c>
      <c r="I23" s="70">
        <v>2</v>
      </c>
      <c r="J23" s="11"/>
    </row>
    <row r="24" ht="24" customHeight="1" spans="1:10">
      <c r="A24" s="22"/>
      <c r="B24" s="26"/>
      <c r="C24" s="27"/>
      <c r="D24" s="28" t="s">
        <v>43</v>
      </c>
      <c r="E24" s="59"/>
      <c r="F24" s="58" t="s">
        <v>44</v>
      </c>
      <c r="G24" s="58">
        <v>1</v>
      </c>
      <c r="H24" s="56">
        <v>2</v>
      </c>
      <c r="I24" s="70">
        <v>2</v>
      </c>
      <c r="J24" s="11"/>
    </row>
    <row r="25" ht="24" customHeight="1" spans="1:10">
      <c r="A25" s="22"/>
      <c r="B25" s="26"/>
      <c r="C25" s="27"/>
      <c r="D25" s="28" t="s">
        <v>100</v>
      </c>
      <c r="E25" s="59"/>
      <c r="F25" s="58" t="s">
        <v>44</v>
      </c>
      <c r="G25" s="58">
        <v>1</v>
      </c>
      <c r="H25" s="56">
        <v>2</v>
      </c>
      <c r="I25" s="70">
        <v>2</v>
      </c>
      <c r="J25" s="11"/>
    </row>
    <row r="26" ht="24" customHeight="1" spans="1:10">
      <c r="A26" s="22"/>
      <c r="B26" s="26"/>
      <c r="C26" s="27"/>
      <c r="D26" s="28" t="s">
        <v>101</v>
      </c>
      <c r="E26" s="59"/>
      <c r="F26" s="58" t="s">
        <v>46</v>
      </c>
      <c r="G26" s="58">
        <v>1</v>
      </c>
      <c r="H26" s="56">
        <v>2</v>
      </c>
      <c r="I26" s="70">
        <v>2</v>
      </c>
      <c r="J26" s="11"/>
    </row>
    <row r="27" ht="24" customHeight="1" spans="1:10">
      <c r="A27" s="22"/>
      <c r="B27" s="26"/>
      <c r="C27" s="27"/>
      <c r="D27" s="28" t="s">
        <v>102</v>
      </c>
      <c r="E27" s="59"/>
      <c r="F27" s="58" t="s">
        <v>103</v>
      </c>
      <c r="G27" s="58" t="s">
        <v>104</v>
      </c>
      <c r="H27" s="56">
        <v>2</v>
      </c>
      <c r="I27" s="70">
        <v>2</v>
      </c>
      <c r="J27" s="11"/>
    </row>
    <row r="28" ht="24" customHeight="1" spans="1:10">
      <c r="A28" s="22"/>
      <c r="B28" s="26"/>
      <c r="C28" s="27"/>
      <c r="D28" s="28" t="s">
        <v>105</v>
      </c>
      <c r="E28" s="59"/>
      <c r="F28" s="58" t="s">
        <v>106</v>
      </c>
      <c r="G28" s="58" t="s">
        <v>107</v>
      </c>
      <c r="H28" s="56">
        <v>2</v>
      </c>
      <c r="I28" s="70">
        <v>2</v>
      </c>
      <c r="J28" s="11"/>
    </row>
    <row r="29" ht="24" customHeight="1" spans="1:10">
      <c r="A29" s="22"/>
      <c r="B29" s="26"/>
      <c r="C29" s="27"/>
      <c r="D29" s="28" t="s">
        <v>108</v>
      </c>
      <c r="E29" s="59"/>
      <c r="F29" s="58" t="s">
        <v>44</v>
      </c>
      <c r="G29" s="58">
        <v>0.98</v>
      </c>
      <c r="H29" s="56">
        <v>2</v>
      </c>
      <c r="I29" s="70">
        <v>2</v>
      </c>
      <c r="J29" s="11"/>
    </row>
    <row r="30" ht="21" customHeight="1" spans="1:10">
      <c r="A30" s="22"/>
      <c r="B30" s="26"/>
      <c r="C30" s="27"/>
      <c r="D30" s="28" t="s">
        <v>109</v>
      </c>
      <c r="E30" s="59"/>
      <c r="F30" s="58" t="s">
        <v>46</v>
      </c>
      <c r="G30" s="58">
        <v>0.99</v>
      </c>
      <c r="H30" s="56">
        <v>2</v>
      </c>
      <c r="I30" s="70">
        <v>2</v>
      </c>
      <c r="J30" s="11"/>
    </row>
    <row r="31" ht="20" customHeight="1" spans="1:10">
      <c r="A31" s="22"/>
      <c r="B31" s="26"/>
      <c r="C31" s="24" t="s">
        <v>47</v>
      </c>
      <c r="D31" s="28" t="s">
        <v>110</v>
      </c>
      <c r="E31" s="59"/>
      <c r="F31" s="58" t="s">
        <v>52</v>
      </c>
      <c r="G31" s="58" t="s">
        <v>52</v>
      </c>
      <c r="H31" s="56">
        <v>2</v>
      </c>
      <c r="I31" s="70">
        <v>2</v>
      </c>
      <c r="J31" s="11"/>
    </row>
    <row r="32" ht="21" customHeight="1" spans="1:10">
      <c r="A32" s="22"/>
      <c r="B32" s="26"/>
      <c r="C32" s="27"/>
      <c r="D32" s="28" t="s">
        <v>111</v>
      </c>
      <c r="E32" s="59"/>
      <c r="F32" s="58" t="s">
        <v>49</v>
      </c>
      <c r="G32" s="58" t="s">
        <v>50</v>
      </c>
      <c r="H32" s="56">
        <v>2</v>
      </c>
      <c r="I32" s="70">
        <v>2</v>
      </c>
      <c r="J32" s="11"/>
    </row>
    <row r="33" ht="32" customHeight="1" spans="1:10">
      <c r="A33" s="22"/>
      <c r="B33" s="29" t="s">
        <v>112</v>
      </c>
      <c r="C33" s="30" t="s">
        <v>54</v>
      </c>
      <c r="D33" s="31" t="s">
        <v>113</v>
      </c>
      <c r="E33" s="59"/>
      <c r="F33" s="20" t="s">
        <v>114</v>
      </c>
      <c r="G33" s="60" t="s">
        <v>115</v>
      </c>
      <c r="H33" s="56">
        <v>3</v>
      </c>
      <c r="I33" s="72">
        <v>3</v>
      </c>
      <c r="J33" s="11"/>
    </row>
    <row r="34" ht="24" customHeight="1" spans="1:10">
      <c r="A34" s="22"/>
      <c r="B34" s="32"/>
      <c r="C34" s="33"/>
      <c r="D34" s="31" t="s">
        <v>116</v>
      </c>
      <c r="E34" s="59"/>
      <c r="F34" s="61" t="s">
        <v>117</v>
      </c>
      <c r="G34" s="62" t="s">
        <v>118</v>
      </c>
      <c r="H34" s="56">
        <v>2</v>
      </c>
      <c r="I34" s="73">
        <v>2</v>
      </c>
      <c r="J34" s="74"/>
    </row>
    <row r="35" ht="57" spans="1:10">
      <c r="A35" s="22"/>
      <c r="B35" s="34" t="s">
        <v>119</v>
      </c>
      <c r="C35" s="29" t="s">
        <v>59</v>
      </c>
      <c r="D35" s="35" t="s">
        <v>120</v>
      </c>
      <c r="E35" s="35"/>
      <c r="F35" s="61" t="s">
        <v>121</v>
      </c>
      <c r="G35" s="62" t="s">
        <v>122</v>
      </c>
      <c r="H35" s="56">
        <v>10</v>
      </c>
      <c r="I35" s="75">
        <v>8</v>
      </c>
      <c r="J35" s="74" t="s">
        <v>123</v>
      </c>
    </row>
    <row r="36" ht="51" customHeight="1" spans="1:10">
      <c r="A36" s="22"/>
      <c r="B36" s="32"/>
      <c r="C36" s="32"/>
      <c r="D36" s="35" t="s">
        <v>124</v>
      </c>
      <c r="E36" s="37"/>
      <c r="F36" s="63" t="s">
        <v>125</v>
      </c>
      <c r="G36" s="63" t="s">
        <v>126</v>
      </c>
      <c r="H36" s="56">
        <v>10</v>
      </c>
      <c r="I36" s="76">
        <v>8</v>
      </c>
      <c r="J36" s="77" t="s">
        <v>127</v>
      </c>
    </row>
    <row r="37" ht="24" customHeight="1" spans="1:10">
      <c r="A37" s="22"/>
      <c r="B37" s="32"/>
      <c r="C37" s="32"/>
      <c r="D37" s="35" t="s">
        <v>128</v>
      </c>
      <c r="E37" s="37"/>
      <c r="F37" s="64" t="s">
        <v>67</v>
      </c>
      <c r="G37" s="64">
        <v>0.92</v>
      </c>
      <c r="H37" s="56">
        <v>10</v>
      </c>
      <c r="I37" s="76">
        <v>10</v>
      </c>
      <c r="J37" s="77"/>
    </row>
    <row r="38" ht="57" spans="1:10">
      <c r="A38" s="22"/>
      <c r="B38" s="32"/>
      <c r="C38" s="32"/>
      <c r="D38" s="35" t="s">
        <v>129</v>
      </c>
      <c r="E38" s="37"/>
      <c r="F38" s="64" t="s">
        <v>130</v>
      </c>
      <c r="G38" s="63" t="s">
        <v>131</v>
      </c>
      <c r="H38" s="56">
        <v>10</v>
      </c>
      <c r="I38" s="76">
        <v>8</v>
      </c>
      <c r="J38" s="77" t="s">
        <v>132</v>
      </c>
    </row>
    <row r="39" ht="74" customHeight="1" spans="1:10">
      <c r="A39" s="22"/>
      <c r="B39" s="36" t="s">
        <v>133</v>
      </c>
      <c r="C39" s="36" t="s">
        <v>65</v>
      </c>
      <c r="D39" s="37" t="s">
        <v>134</v>
      </c>
      <c r="E39" s="37"/>
      <c r="F39" s="65" t="s">
        <v>67</v>
      </c>
      <c r="G39" s="65">
        <v>0.95</v>
      </c>
      <c r="H39" s="56">
        <v>5</v>
      </c>
      <c r="I39" s="78">
        <v>4</v>
      </c>
      <c r="J39" s="48" t="s">
        <v>135</v>
      </c>
    </row>
    <row r="40" ht="35" customHeight="1" spans="1:10">
      <c r="A40" s="38" t="s">
        <v>69</v>
      </c>
      <c r="B40" s="39"/>
      <c r="C40" s="39"/>
      <c r="D40" s="39"/>
      <c r="E40" s="39"/>
      <c r="F40" s="39"/>
      <c r="G40" s="39"/>
      <c r="H40" s="66">
        <f>SUM(H13:H39)+H6</f>
        <v>100</v>
      </c>
      <c r="I40" s="79">
        <f>J6+SUM(I13:I39)</f>
        <v>91</v>
      </c>
      <c r="J40" s="80"/>
    </row>
    <row r="41" spans="1:10">
      <c r="A41" s="40"/>
      <c r="B41" s="40"/>
      <c r="C41" s="40"/>
      <c r="D41" s="40"/>
      <c r="E41" s="40"/>
      <c r="F41" s="40"/>
      <c r="G41" s="40"/>
      <c r="H41" s="40"/>
      <c r="I41" s="40"/>
      <c r="J41" s="40"/>
    </row>
    <row r="42" ht="86" customHeight="1" spans="1:10">
      <c r="A42" s="41"/>
      <c r="B42" s="41"/>
      <c r="C42" s="41"/>
      <c r="D42" s="41"/>
      <c r="E42" s="41"/>
      <c r="F42" s="41"/>
      <c r="G42" s="41"/>
      <c r="H42" s="41"/>
      <c r="I42" s="41"/>
      <c r="J42" s="41"/>
    </row>
    <row r="43" spans="1:10">
      <c r="A43" s="42"/>
      <c r="B43" s="42"/>
      <c r="C43" s="42"/>
      <c r="D43" s="42"/>
      <c r="E43" s="42"/>
      <c r="F43" s="42"/>
      <c r="G43" s="42"/>
      <c r="H43" s="42"/>
      <c r="I43" s="42"/>
      <c r="J43" s="42"/>
    </row>
    <row r="44" spans="1:10">
      <c r="A44" s="42"/>
      <c r="B44" s="42"/>
      <c r="C44" s="42"/>
      <c r="D44" s="42"/>
      <c r="E44" s="42"/>
      <c r="F44" s="42"/>
      <c r="G44" s="42"/>
      <c r="H44" s="42"/>
      <c r="I44" s="42"/>
      <c r="J44" s="42"/>
    </row>
    <row r="45" ht="41" customHeight="1"/>
    <row r="46" ht="15.75" spans="3:7">
      <c r="C46" s="1"/>
      <c r="D46" s="1"/>
      <c r="E46" s="1"/>
      <c r="F46" s="1"/>
      <c r="G46" s="1"/>
    </row>
  </sheetData>
  <mergeCells count="58">
    <mergeCell ref="A1:J1"/>
    <mergeCell ref="A2:J2"/>
    <mergeCell ref="A3:C3"/>
    <mergeCell ref="D3:J3"/>
    <mergeCell ref="A4:C4"/>
    <mergeCell ref="D4:F4"/>
    <mergeCell ref="H4:J4"/>
    <mergeCell ref="B10:F10"/>
    <mergeCell ref="G10:J10"/>
    <mergeCell ref="B11:F11"/>
    <mergeCell ref="G11:J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A40:G40"/>
    <mergeCell ref="I40:J40"/>
    <mergeCell ref="A41:D41"/>
    <mergeCell ref="E41:G41"/>
    <mergeCell ref="H41:J41"/>
    <mergeCell ref="A42:J42"/>
    <mergeCell ref="A43:J43"/>
    <mergeCell ref="A44:J44"/>
    <mergeCell ref="A10:A11"/>
    <mergeCell ref="A12:A39"/>
    <mergeCell ref="B13:B32"/>
    <mergeCell ref="B33:B34"/>
    <mergeCell ref="B35:B38"/>
    <mergeCell ref="C13:C22"/>
    <mergeCell ref="C23:C30"/>
    <mergeCell ref="C31:C32"/>
    <mergeCell ref="C33:C34"/>
    <mergeCell ref="C35:C38"/>
    <mergeCell ref="A5:C9"/>
  </mergeCells>
  <printOptions horizontalCentered="1" verticalCentered="1"/>
  <pageMargins left="0" right="0" top="0.196527777777778" bottom="0.196527777777778" header="0.314583333333333" footer="0.314583333333333"/>
  <pageSetup paperSize="9" scale="59" fitToWidth="0" orientation="portrait" horizontalDpi="600"/>
  <headerFooter/>
  <rowBreaks count="2" manualBreakCount="2">
    <brk id="47" max="16383" man="1"/>
    <brk id="47" max="16383" man="1"/>
  </rowBreaks>
  <ignoredErrors>
    <ignoredError sqref="I6" emptyCellReference="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23年项目支出绩效自评表 </vt:lpstr>
      <vt:lpstr>24年项目支出绩效自评表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bjzx</cp:lastModifiedBy>
  <dcterms:created xsi:type="dcterms:W3CDTF">2019-04-03T09:58:00Z</dcterms:created>
  <cp:lastPrinted>2023-05-17T13:33:00Z</cp:lastPrinted>
  <dcterms:modified xsi:type="dcterms:W3CDTF">2025-08-22T09:47:29Z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2052-11.8.2.11653</vt:lpwstr>
  </property>
  <property fmtid="{D5CDD505-2E9C-101B-9397-08002B2CF9AE}" pid="3" name="ICV">
    <vt:lpwstr>1F4C1FA3BA1343F192D5581B31CCA61E_13</vt:lpwstr>
  </property>
  <property fmtid="{D5CDD505-2E9C-101B-9397-08002B2CF9AE}" pid="4" name="KSOReadingLayout">
    <vt:bool>false</vt:bool>
  </property>
</Properties>
</file>