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795" windowHeight="12105"/>
  </bookViews>
  <sheets>
    <sheet name="2024年项目支出绩效自评表" sheetId="5" r:id="rId1"/>
  </sheets>
  <definedNames>
    <definedName name="_xlnm.Print_Area" localSheetId="0">'2024年项目支出绩效自评表'!$A$1:$J$30</definedName>
  </definedNames>
  <calcPr calcId="144525"/>
</workbook>
</file>

<file path=xl/sharedStrings.xml><?xml version="1.0" encoding="utf-8"?>
<sst xmlns="http://schemas.openxmlformats.org/spreadsheetml/2006/main" count="101" uniqueCount="86">
  <si>
    <t>项目支出绩效自评表</t>
  </si>
  <si>
    <t>（2024年度）</t>
  </si>
  <si>
    <t>项目名称</t>
  </si>
  <si>
    <t>政协委员履职活动宣传经费</t>
  </si>
  <si>
    <t>主管部门</t>
  </si>
  <si>
    <t>中国人民政治协商会议北京市委员会办公厅</t>
  </si>
  <si>
    <t>实施单位</t>
  </si>
  <si>
    <t>北京市政协本级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</si>
  <si>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</si>
  <si>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</si>
  <si>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</si>
  <si>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</si>
  <si>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</si>
  <si>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</si>
  <si>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</si>
  <si>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</si>
  <si>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</si>
  <si>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</si>
  <si>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>——</t>
  </si>
  <si>
    <t xml:space="preserve">     其他资金</t>
  </si>
  <si>
    <t>年度总体目标</t>
  </si>
  <si>
    <t>预期目标</t>
  </si>
  <si>
    <t>实际完成情况</t>
  </si>
  <si>
    <t>制作《委员会客厅·点京》《政协e事厅》《感悟经典》等音视频节目不少于65期，录制《委员听民意》及网络直播不少于15期，推出微信公众号等不少于100期，通过“北京频道”发布消息不少于100条，制作专题网络视频节目对市政协工作及各界委员履职情况进行宣传，通过微信、网页专题、视频直播等新媒体形式对市政协工作及各界委员履职情况进行宣传，扩大政协社会影响力，为政协委员更好地联系群众、了解民意打造畅通渠道。加强策划，通过广泛报道，为政协事业发展营造良好舆论氛围。</t>
  </si>
  <si>
    <t>制作《委员会客厅·点京》《政协e事厅》《感悟经典》等音视频节目130期、录制《委员听民意》节目、推出微信公众号等350期，“北京频道”发布消息506条，专题页面发布新闻消息1136条，撰写舆情报告13期，短视频拍摄及制作期数35期，通过新媒体、网站、视频直播等形式对市政协协商议政、民主监督等工作及各界委员履职情况进行广泛宣传，传播了政协好声音，展现了委员履职风采，进一步扩大市政协社会传播力、公信力、影响力。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</si>
  <si>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</si>
  <si>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</si>
  <si>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</si>
  <si>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</si>
  <si>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</si>
  <si>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</si>
  <si>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</si>
  <si>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>产
出
指
标
(50分)</t>
  </si>
  <si>
    <t>数量指标</t>
  </si>
  <si>
    <t>政协委员社会宣讲录制期数</t>
  </si>
  <si>
    <t>≥30期</t>
  </si>
  <si>
    <t>75期</t>
  </si>
  <si>
    <t>年初设置指标过于保守，下一步细化预算年度指标值</t>
  </si>
  <si>
    <t>舆情报告期数</t>
  </si>
  <si>
    <t>≥10期</t>
  </si>
  <si>
    <t>13期</t>
  </si>
  <si>
    <t>微信公众号宣传期数</t>
  </si>
  <si>
    <t>≥100期</t>
  </si>
  <si>
    <t>328期</t>
  </si>
  <si>
    <t>新开通了一键增推功能，下一步根据工作安排细化预算年度指标值</t>
  </si>
  <si>
    <t>专题页面发布新闻消息数</t>
  </si>
  <si>
    <t>≥100条</t>
  </si>
  <si>
    <t>1136条</t>
  </si>
  <si>
    <t>《政协e事厅》录制期数</t>
  </si>
  <si>
    <t>≥20期</t>
  </si>
  <si>
    <t>20期</t>
  </si>
  <si>
    <t>《委员会客厅·点京》等录制期数</t>
  </si>
  <si>
    <t>≥35期</t>
  </si>
  <si>
    <t>35期</t>
  </si>
  <si>
    <t>《委员听民意》录制及微信公众号宣传期数</t>
  </si>
  <si>
    <t>≥15期</t>
  </si>
  <si>
    <t>22期</t>
  </si>
  <si>
    <t>“北京频道”发布新闻消息数</t>
  </si>
  <si>
    <t>506条</t>
  </si>
  <si>
    <t>短视频拍摄及制作期数</t>
  </si>
  <si>
    <t>质量指标</t>
  </si>
  <si>
    <t>视频、节目播放率</t>
  </si>
  <si>
    <t>≥95%</t>
  </si>
  <si>
    <t>录制的节目验收合格率</t>
  </si>
  <si>
    <t>报道点击频次</t>
  </si>
  <si>
    <t>≥800万次</t>
  </si>
  <si>
    <t>1500万次</t>
  </si>
  <si>
    <t>时效指标</t>
  </si>
  <si>
    <t>项目实施完成时效</t>
  </si>
  <si>
    <t>≤12月</t>
  </si>
  <si>
    <t>成本指标（10分）</t>
  </si>
  <si>
    <t>经济成本指标</t>
  </si>
  <si>
    <t>项目预算控制数</t>
  </si>
  <si>
    <t>≤211.2万元</t>
  </si>
  <si>
    <t>效益指标（20分）</t>
  </si>
  <si>
    <t>社会效益指标</t>
  </si>
  <si>
    <t>展示委员履职风采，面向社会传播共识，使协商民主理念深入人心，为首都高质量发展凝心聚力</t>
  </si>
  <si>
    <t>好</t>
  </si>
  <si>
    <t>有力传播了政协好声音，多渠道展示了委员风采，进一步扩大了北京政协社会影响力</t>
  </si>
  <si>
    <t>效益效果的资料呈现有待进一步加强</t>
  </si>
  <si>
    <t>满意度指标
（10分）</t>
  </si>
  <si>
    <t>服务对象满意度指标</t>
  </si>
  <si>
    <t>政协委员满意度</t>
  </si>
  <si>
    <t>≥90%</t>
  </si>
  <si>
    <t>工作人员满意度</t>
  </si>
  <si>
    <t>总分：</t>
  </si>
</sst>
</file>

<file path=xl/styles.xml><?xml version="1.0" encoding="utf-8"?>
<styleSheet xmlns="http://schemas.openxmlformats.org/spreadsheetml/2006/main">
  <numFmts count="10">
    <numFmt numFmtId="176" formatCode="0.00_ "/>
    <numFmt numFmtId="177" formatCode="0.000000_ "/>
    <numFmt numFmtId="178" formatCode="0.00_);[Red]\(0.00\)"/>
    <numFmt numFmtId="179" formatCode="0.000000_);[Red]\(0.000000\)"/>
    <numFmt numFmtId="180" formatCode="0_ "/>
    <numFmt numFmtId="43" formatCode="_ * #,##0.00_ ;_ * \-#,##0.00_ ;_ * &quot;-&quot;??_ ;_ @_ "/>
    <numFmt numFmtId="181" formatCode="0_);[Red]\(0\)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8">
    <font>
      <sz val="11"/>
      <color theme="1"/>
      <name val="宋体"/>
      <charset val="134"/>
      <scheme val="minor"/>
    </font>
    <font>
      <sz val="18"/>
      <color rgb="FF000000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0.5"/>
      <color rgb="FF000000"/>
      <name val="宋体"/>
      <charset val="134"/>
    </font>
    <font>
      <sz val="12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theme="1"/>
      </right>
      <top style="thin">
        <color theme="1"/>
      </top>
      <bottom style="thin">
        <color auto="1"/>
      </bottom>
      <diagonal/>
    </border>
    <border>
      <left style="thin">
        <color auto="1"/>
      </left>
      <right style="thin">
        <color theme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2" fillId="29" borderId="14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6" fillId="12" borderId="14" applyNumberFormat="0" applyAlignment="0" applyProtection="0">
      <alignment vertical="center"/>
    </xf>
    <xf numFmtId="0" fontId="23" fillId="29" borderId="18" applyNumberFormat="0" applyAlignment="0" applyProtection="0">
      <alignment vertical="center"/>
    </xf>
    <xf numFmtId="0" fontId="25" fillId="31" borderId="19" applyNumberFormat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11" borderId="0" applyNumberFormat="0" applyBorder="0" applyAlignment="0" applyProtection="0">
      <alignment vertical="center"/>
    </xf>
    <xf numFmtId="0" fontId="0" fillId="15" borderId="16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0" fillId="0" borderId="0"/>
    <xf numFmtId="0" fontId="8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0" fillId="0" borderId="0" xfId="37">
      <alignment vertical="center"/>
    </xf>
    <xf numFmtId="0" fontId="1" fillId="0" borderId="0" xfId="37" applyFont="1" applyAlignment="1">
      <alignment horizontal="center" vertical="center" wrapText="1"/>
    </xf>
    <xf numFmtId="0" fontId="1" fillId="0" borderId="0" xfId="37" applyFont="1" applyBorder="1" applyAlignment="1">
      <alignment horizontal="center" vertical="center" wrapText="1"/>
    </xf>
    <xf numFmtId="0" fontId="2" fillId="0" borderId="1" xfId="37" applyFont="1" applyBorder="1" applyAlignment="1">
      <alignment horizontal="center" vertical="center"/>
    </xf>
    <xf numFmtId="0" fontId="2" fillId="0" borderId="1" xfId="37" applyFont="1" applyBorder="1" applyAlignment="1">
      <alignment horizontal="left" vertical="center"/>
    </xf>
    <xf numFmtId="0" fontId="2" fillId="0" borderId="2" xfId="37" applyFont="1" applyBorder="1" applyAlignment="1">
      <alignment horizontal="center" vertical="center" wrapText="1"/>
    </xf>
    <xf numFmtId="0" fontId="3" fillId="0" borderId="2" xfId="37" applyFont="1" applyBorder="1" applyAlignment="1">
      <alignment horizontal="center" vertical="center"/>
    </xf>
    <xf numFmtId="0" fontId="2" fillId="0" borderId="3" xfId="37" applyFont="1" applyBorder="1" applyAlignment="1">
      <alignment horizontal="center" vertical="center" wrapText="1"/>
    </xf>
    <xf numFmtId="0" fontId="2" fillId="0" borderId="3" xfId="37" applyFont="1" applyBorder="1" applyAlignment="1">
      <alignment horizontal="justify" vertical="center"/>
    </xf>
    <xf numFmtId="0" fontId="2" fillId="0" borderId="3" xfId="37" applyFont="1" applyBorder="1" applyAlignment="1">
      <alignment horizontal="left" vertical="center"/>
    </xf>
    <xf numFmtId="0" fontId="2" fillId="0" borderId="4" xfId="37" applyFont="1" applyBorder="1" applyAlignment="1">
      <alignment horizontal="center" vertical="center" textRotation="255"/>
    </xf>
    <xf numFmtId="0" fontId="2" fillId="0" borderId="5" xfId="37" applyFont="1" applyBorder="1" applyAlignment="1">
      <alignment horizontal="center" vertical="center" wrapText="1"/>
    </xf>
    <xf numFmtId="0" fontId="2" fillId="0" borderId="6" xfId="37" applyFont="1" applyBorder="1" applyAlignment="1">
      <alignment horizontal="center" vertical="center" wrapText="1"/>
    </xf>
    <xf numFmtId="0" fontId="2" fillId="0" borderId="2" xfId="37" applyFont="1" applyBorder="1" applyAlignment="1">
      <alignment horizontal="center" vertical="center" textRotation="255"/>
    </xf>
    <xf numFmtId="0" fontId="2" fillId="0" borderId="3" xfId="37" applyFont="1" applyBorder="1" applyAlignment="1">
      <alignment horizontal="left" vertical="center" wrapText="1"/>
    </xf>
    <xf numFmtId="0" fontId="2" fillId="0" borderId="3" xfId="37" applyFont="1" applyBorder="1" applyAlignment="1">
      <alignment horizontal="center" vertical="center" textRotation="255"/>
    </xf>
    <xf numFmtId="0" fontId="2" fillId="0" borderId="3" xfId="37" applyFont="1" applyBorder="1" applyAlignment="1">
      <alignment horizontal="center" vertical="center"/>
    </xf>
    <xf numFmtId="0" fontId="4" fillId="0" borderId="4" xfId="37" applyFont="1" applyBorder="1" applyAlignment="1">
      <alignment horizontal="center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4" fillId="0" borderId="8" xfId="37" applyFont="1" applyBorder="1" applyAlignment="1">
      <alignment horizontal="center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4" fillId="0" borderId="2" xfId="37" applyFont="1" applyBorder="1" applyAlignment="1">
      <alignment horizontal="center" vertical="center" wrapText="1"/>
    </xf>
    <xf numFmtId="0" fontId="4" fillId="0" borderId="3" xfId="37" applyFont="1" applyBorder="1" applyAlignment="1">
      <alignment horizontal="center" vertical="center" wrapText="1"/>
    </xf>
    <xf numFmtId="0" fontId="3" fillId="0" borderId="3" xfId="37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6" fillId="0" borderId="0" xfId="37" applyFont="1" applyAlignment="1">
      <alignment horizontal="left" vertical="center" wrapText="1"/>
    </xf>
    <xf numFmtId="0" fontId="6" fillId="0" borderId="0" xfId="0" applyFont="1" applyAlignment="1">
      <alignment vertical="center"/>
    </xf>
    <xf numFmtId="0" fontId="7" fillId="0" borderId="0" xfId="37" applyFont="1">
      <alignment vertical="center"/>
    </xf>
    <xf numFmtId="0" fontId="2" fillId="0" borderId="1" xfId="37" applyFont="1" applyBorder="1" applyAlignment="1">
      <alignment horizontal="justify" vertical="center" wrapText="1"/>
    </xf>
    <xf numFmtId="179" fontId="2" fillId="0" borderId="3" xfId="12" applyNumberFormat="1" applyFont="1" applyBorder="1" applyAlignment="1">
      <alignment horizontal="center" vertical="center"/>
    </xf>
    <xf numFmtId="178" fontId="2" fillId="0" borderId="3" xfId="12" applyNumberFormat="1" applyFont="1" applyBorder="1" applyAlignment="1">
      <alignment horizontal="center" vertical="center"/>
    </xf>
    <xf numFmtId="177" fontId="5" fillId="0" borderId="1" xfId="13" applyNumberFormat="1" applyFont="1" applyBorder="1" applyAlignment="1">
      <alignment horizontal="center" vertical="center" wrapText="1"/>
    </xf>
    <xf numFmtId="181" fontId="5" fillId="0" borderId="1" xfId="12" applyNumberFormat="1" applyFont="1" applyBorder="1" applyAlignment="1">
      <alignment horizontal="center" vertical="center" wrapText="1"/>
    </xf>
    <xf numFmtId="0" fontId="2" fillId="0" borderId="10" xfId="37" applyFont="1" applyBorder="1" applyAlignment="1">
      <alignment horizontal="center" vertical="center" wrapText="1"/>
    </xf>
    <xf numFmtId="43" fontId="2" fillId="0" borderId="5" xfId="1" applyNumberFormat="1" applyFont="1" applyBorder="1" applyAlignment="1">
      <alignment horizontal="center" vertical="center"/>
    </xf>
    <xf numFmtId="43" fontId="2" fillId="0" borderId="6" xfId="1" applyNumberFormat="1" applyFont="1" applyBorder="1" applyAlignment="1">
      <alignment horizontal="center" vertical="center"/>
    </xf>
    <xf numFmtId="0" fontId="2" fillId="0" borderId="11" xfId="0" applyFont="1" applyFill="1" applyBorder="1" applyAlignment="1">
      <alignment horizontal="left" vertical="center" wrapText="1"/>
    </xf>
    <xf numFmtId="0" fontId="2" fillId="0" borderId="3" xfId="37" applyFont="1" applyFill="1" applyBorder="1" applyAlignment="1">
      <alignment horizontal="center" vertical="center"/>
    </xf>
    <xf numFmtId="0" fontId="2" fillId="0" borderId="3" xfId="37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left" vertical="center" wrapText="1"/>
    </xf>
    <xf numFmtId="9" fontId="2" fillId="0" borderId="3" xfId="37" applyNumberFormat="1" applyFont="1" applyFill="1" applyBorder="1" applyAlignment="1">
      <alignment horizontal="center" vertical="center"/>
    </xf>
    <xf numFmtId="0" fontId="2" fillId="0" borderId="3" xfId="37" applyNumberFormat="1" applyFont="1" applyFill="1" applyBorder="1" applyAlignment="1" applyProtection="1">
      <alignment horizontal="center" vertical="center"/>
    </xf>
    <xf numFmtId="9" fontId="2" fillId="0" borderId="3" xfId="37" applyNumberFormat="1" applyFont="1" applyBorder="1" applyAlignment="1">
      <alignment horizontal="center" vertical="center"/>
    </xf>
    <xf numFmtId="0" fontId="5" fillId="0" borderId="10" xfId="0" applyFont="1" applyFill="1" applyBorder="1" applyAlignment="1">
      <alignment horizontal="left" vertical="center" wrapText="1"/>
    </xf>
    <xf numFmtId="0" fontId="2" fillId="0" borderId="3" xfId="37" applyFont="1" applyBorder="1" applyAlignment="1">
      <alignment horizontal="justify" vertical="center" wrapText="1"/>
    </xf>
    <xf numFmtId="9" fontId="2" fillId="0" borderId="3" xfId="37" applyNumberFormat="1" applyFont="1" applyFill="1" applyBorder="1" applyAlignment="1" applyProtection="1">
      <alignment horizontal="center" vertical="center"/>
    </xf>
    <xf numFmtId="180" fontId="3" fillId="0" borderId="3" xfId="37" applyNumberFormat="1" applyFont="1" applyBorder="1" applyAlignment="1">
      <alignment horizontal="center" vertical="center"/>
    </xf>
    <xf numFmtId="0" fontId="2" fillId="0" borderId="2" xfId="37" applyFont="1" applyBorder="1" applyAlignment="1">
      <alignment horizontal="center" vertical="center"/>
    </xf>
    <xf numFmtId="10" fontId="2" fillId="0" borderId="3" xfId="12" applyNumberFormat="1" applyFont="1" applyBorder="1" applyAlignment="1">
      <alignment horizontal="center" vertical="center"/>
    </xf>
    <xf numFmtId="43" fontId="2" fillId="0" borderId="10" xfId="1" applyNumberFormat="1" applyFont="1" applyBorder="1" applyAlignment="1">
      <alignment horizontal="center" vertical="center"/>
    </xf>
    <xf numFmtId="178" fontId="2" fillId="0" borderId="3" xfId="37" applyNumberFormat="1" applyFont="1" applyFill="1" applyBorder="1" applyAlignment="1">
      <alignment horizontal="center" vertical="center" wrapText="1"/>
    </xf>
    <xf numFmtId="178" fontId="2" fillId="0" borderId="3" xfId="37" applyNumberFormat="1" applyFont="1" applyBorder="1" applyAlignment="1">
      <alignment horizontal="center" vertical="center" wrapText="1"/>
    </xf>
    <xf numFmtId="176" fontId="2" fillId="0" borderId="3" xfId="37" applyNumberFormat="1" applyFont="1" applyBorder="1" applyAlignment="1">
      <alignment horizontal="center" vertical="center"/>
    </xf>
    <xf numFmtId="176" fontId="3" fillId="0" borderId="3" xfId="37" applyNumberFormat="1" applyFont="1" applyBorder="1" applyAlignment="1">
      <alignment horizontal="center" vertical="center"/>
    </xf>
  </cellXfs>
  <cellStyles count="53">
    <cellStyle name="常规" xfId="0" builtinId="0"/>
    <cellStyle name="千位分隔 2" xfId="1"/>
    <cellStyle name="40% - 强调文字颜色 6" xfId="2" builtinId="51"/>
    <cellStyle name="20% - 强调文字颜色 6" xfId="3" builtinId="50"/>
    <cellStyle name="强调文字颜色 6" xfId="4" builtinId="49"/>
    <cellStyle name="40% - 强调文字颜色 5" xfId="5" builtinId="47"/>
    <cellStyle name="20% - 强调文字颜色 5" xfId="6" builtinId="46"/>
    <cellStyle name="强调文字颜色 5" xfId="7" builtinId="45"/>
    <cellStyle name="40% - 强调文字颜色 4" xfId="8" builtinId="43"/>
    <cellStyle name="标题 3" xfId="9" builtinId="18"/>
    <cellStyle name="解释性文本" xfId="10" builtinId="53"/>
    <cellStyle name="汇总" xfId="11" builtinId="25"/>
    <cellStyle name="百分比" xfId="12" builtinId="5"/>
    <cellStyle name="千位分隔" xfId="13" builtinId="3"/>
    <cellStyle name="标题 2" xfId="14" builtinId="17"/>
    <cellStyle name="货币[0]" xfId="15" builtinId="7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百分比 2" xfId="35"/>
    <cellStyle name="60% - 强调文字颜色 1" xfId="36" builtinId="32"/>
    <cellStyle name="常规 3" xfId="37"/>
    <cellStyle name="60% - 强调文字颜色 3" xfId="38" builtinId="40"/>
    <cellStyle name="注释" xfId="39" builtinId="10"/>
    <cellStyle name="标题" xfId="40" builtinId="15"/>
    <cellStyle name="好" xfId="41" builtinId="26"/>
    <cellStyle name="标题 4" xfId="42" builtinId="19"/>
    <cellStyle name="强调文字颜色 1" xfId="43" builtinId="29"/>
    <cellStyle name="适中" xfId="44" builtinId="28"/>
    <cellStyle name="20% - 强调文字颜色 1" xfId="45" builtinId="30"/>
    <cellStyle name="差" xfId="46" builtinId="27"/>
    <cellStyle name="强调文字颜色 2" xfId="47" builtinId="33"/>
    <cellStyle name="40% - 强调文字颜色 1" xfId="48" builtinId="31"/>
    <cellStyle name="常规 2" xfId="49"/>
    <cellStyle name="60% - 强调文字颜色 2" xfId="50" builtinId="36"/>
    <cellStyle name="40% - 强调文字颜色 2" xfId="51" builtinId="35"/>
    <cellStyle name="强调文字颜色 3" xfId="52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4</xdr:row>
      <xdr:rowOff>12700</xdr:rowOff>
    </xdr:from>
    <xdr:to>
      <xdr:col>4</xdr:col>
      <xdr:colOff>11430</xdr:colOff>
      <xdr:row>4</xdr:row>
      <xdr:rowOff>474345</xdr:rowOff>
    </xdr:to>
    <xdr:cxnSp>
      <xdr:nvCxnSpPr>
        <xdr:cNvPr id="2" name="直接连接符 1"/>
        <xdr:cNvCxnSpPr/>
      </xdr:nvCxnSpPr>
      <xdr:spPr>
        <a:xfrm>
          <a:off x="2305685" y="1600200"/>
          <a:ext cx="1194435" cy="46164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6"/>
  <sheetViews>
    <sheetView tabSelected="1" view="pageBreakPreview" zoomScale="80" zoomScaleNormal="70" topLeftCell="A15" workbookViewId="0">
      <selection activeCell="A5" sqref="$A5:$XFD5"/>
    </sheetView>
  </sheetViews>
  <sheetFormatPr defaultColWidth="9" defaultRowHeight="14.25"/>
  <cols>
    <col min="1" max="1" width="7.55833333333333" style="1" customWidth="1"/>
    <col min="2" max="2" width="10.8333333333333" style="1" customWidth="1"/>
    <col min="3" max="3" width="11.6166666666667" style="1" customWidth="1"/>
    <col min="4" max="6" width="15.775" style="1" customWidth="1"/>
    <col min="7" max="7" width="25.3833333333333" style="1" customWidth="1"/>
    <col min="8" max="9" width="15.775" style="1" customWidth="1"/>
    <col min="10" max="10" width="21.1083333333333" style="1" customWidth="1"/>
    <col min="11" max="11" width="10.4416666666667" style="1" customWidth="1"/>
    <col min="12" max="16384" width="9" style="1"/>
  </cols>
  <sheetData>
    <row r="1" ht="22.5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2.5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40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40" customHeight="1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31" t="s">
        <v>7</v>
      </c>
      <c r="I4" s="31"/>
      <c r="J4" s="31"/>
    </row>
    <row r="5" ht="40" customHeight="1" spans="1:10">
      <c r="A5" s="6" t="s">
        <v>8</v>
      </c>
      <c r="B5" s="6"/>
      <c r="C5" s="6"/>
      <c r="D5" s="7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50" t="s">
        <v>14</v>
      </c>
    </row>
    <row r="6" ht="40" customHeight="1" spans="1:10">
      <c r="A6" s="8"/>
      <c r="B6" s="8"/>
      <c r="C6" s="8"/>
      <c r="D6" s="9" t="s">
        <v>15</v>
      </c>
      <c r="E6" s="32">
        <f t="shared" ref="E6:J6" si="0">SUM(E7:E9)</f>
        <v>211.2</v>
      </c>
      <c r="F6" s="32">
        <f t="shared" si="0"/>
        <v>211.2</v>
      </c>
      <c r="G6" s="32">
        <f t="shared" si="0"/>
        <v>211.2</v>
      </c>
      <c r="H6" s="33">
        <f t="shared" si="0"/>
        <v>10</v>
      </c>
      <c r="I6" s="51">
        <f t="shared" si="0"/>
        <v>1</v>
      </c>
      <c r="J6" s="33">
        <f t="shared" si="0"/>
        <v>10</v>
      </c>
    </row>
    <row r="7" ht="40" customHeight="1" spans="1:10">
      <c r="A7" s="8"/>
      <c r="B7" s="8"/>
      <c r="C7" s="8"/>
      <c r="D7" s="10" t="s">
        <v>16</v>
      </c>
      <c r="E7" s="32">
        <v>211.2</v>
      </c>
      <c r="F7" s="32">
        <v>211.2</v>
      </c>
      <c r="G7" s="32">
        <v>211.2</v>
      </c>
      <c r="H7" s="33">
        <v>10</v>
      </c>
      <c r="I7" s="51">
        <f>G7/F7</f>
        <v>1</v>
      </c>
      <c r="J7" s="33">
        <f>G7/F7*H7</f>
        <v>10</v>
      </c>
    </row>
    <row r="8" ht="40" customHeight="1" spans="1:10">
      <c r="A8" s="8"/>
      <c r="B8" s="8"/>
      <c r="C8" s="8"/>
      <c r="D8" s="10" t="s">
        <v>17</v>
      </c>
      <c r="E8" s="34">
        <v>0</v>
      </c>
      <c r="F8" s="34">
        <v>0</v>
      </c>
      <c r="G8" s="34">
        <v>0</v>
      </c>
      <c r="H8" s="35" t="s">
        <v>18</v>
      </c>
      <c r="I8" s="35" t="s">
        <v>18</v>
      </c>
      <c r="J8" s="35" t="s">
        <v>18</v>
      </c>
    </row>
    <row r="9" ht="40" customHeight="1" spans="1:10">
      <c r="A9" s="8"/>
      <c r="B9" s="8"/>
      <c r="C9" s="8"/>
      <c r="D9" s="10" t="s">
        <v>19</v>
      </c>
      <c r="E9" s="34">
        <v>0</v>
      </c>
      <c r="F9" s="34">
        <v>0</v>
      </c>
      <c r="G9" s="34">
        <v>0</v>
      </c>
      <c r="H9" s="35" t="s">
        <v>18</v>
      </c>
      <c r="I9" s="35" t="s">
        <v>18</v>
      </c>
      <c r="J9" s="35" t="s">
        <v>18</v>
      </c>
    </row>
    <row r="10" ht="40" customHeight="1" spans="1:10">
      <c r="A10" s="11" t="s">
        <v>20</v>
      </c>
      <c r="B10" s="12" t="s">
        <v>21</v>
      </c>
      <c r="C10" s="13"/>
      <c r="D10" s="13"/>
      <c r="E10" s="13"/>
      <c r="F10" s="36"/>
      <c r="G10" s="37" t="s">
        <v>22</v>
      </c>
      <c r="H10" s="38"/>
      <c r="I10" s="38"/>
      <c r="J10" s="52"/>
    </row>
    <row r="11" ht="120" customHeight="1" spans="1:10">
      <c r="A11" s="14"/>
      <c r="B11" s="15" t="s">
        <v>23</v>
      </c>
      <c r="C11" s="15"/>
      <c r="D11" s="15"/>
      <c r="E11" s="15"/>
      <c r="F11" s="15"/>
      <c r="G11" s="15" t="s">
        <v>24</v>
      </c>
      <c r="H11" s="15"/>
      <c r="I11" s="15"/>
      <c r="J11" s="15"/>
    </row>
    <row r="12" ht="40" customHeight="1" spans="1:10">
      <c r="A12" s="16" t="s">
        <v>25</v>
      </c>
      <c r="B12" s="8" t="s">
        <v>26</v>
      </c>
      <c r="C12" s="17" t="s">
        <v>27</v>
      </c>
      <c r="D12" s="17" t="s">
        <v>28</v>
      </c>
      <c r="E12" s="17"/>
      <c r="F12" s="17" t="s">
        <v>29</v>
      </c>
      <c r="G12" s="8" t="s">
        <v>30</v>
      </c>
      <c r="H12" s="8" t="s">
        <v>12</v>
      </c>
      <c r="I12" s="8" t="s">
        <v>14</v>
      </c>
      <c r="J12" s="8" t="s">
        <v>31</v>
      </c>
    </row>
    <row r="13" ht="51" customHeight="1" spans="1:10">
      <c r="A13" s="16"/>
      <c r="B13" s="18" t="s">
        <v>32</v>
      </c>
      <c r="C13" s="18" t="s">
        <v>33</v>
      </c>
      <c r="D13" s="19" t="s">
        <v>34</v>
      </c>
      <c r="E13" s="39"/>
      <c r="F13" s="40" t="s">
        <v>35</v>
      </c>
      <c r="G13" s="40" t="s">
        <v>36</v>
      </c>
      <c r="H13" s="41">
        <v>4</v>
      </c>
      <c r="I13" s="53">
        <v>3</v>
      </c>
      <c r="J13" s="41" t="s">
        <v>37</v>
      </c>
    </row>
    <row r="14" ht="38" customHeight="1" spans="1:10">
      <c r="A14" s="16"/>
      <c r="B14" s="20"/>
      <c r="C14" s="20"/>
      <c r="D14" s="21" t="s">
        <v>38</v>
      </c>
      <c r="E14" s="42"/>
      <c r="F14" s="40" t="s">
        <v>39</v>
      </c>
      <c r="G14" s="40" t="s">
        <v>40</v>
      </c>
      <c r="H14" s="41">
        <v>4</v>
      </c>
      <c r="I14" s="53">
        <v>4</v>
      </c>
      <c r="J14" s="41"/>
    </row>
    <row r="15" ht="67" customHeight="1" spans="1:10">
      <c r="A15" s="16"/>
      <c r="B15" s="20"/>
      <c r="C15" s="20"/>
      <c r="D15" s="21" t="s">
        <v>41</v>
      </c>
      <c r="E15" s="42"/>
      <c r="F15" s="40" t="s">
        <v>42</v>
      </c>
      <c r="G15" s="40" t="s">
        <v>43</v>
      </c>
      <c r="H15" s="41">
        <v>4</v>
      </c>
      <c r="I15" s="53">
        <v>3</v>
      </c>
      <c r="J15" s="41" t="s">
        <v>44</v>
      </c>
    </row>
    <row r="16" ht="57" customHeight="1" spans="1:10">
      <c r="A16" s="16"/>
      <c r="B16" s="20"/>
      <c r="C16" s="20"/>
      <c r="D16" s="21" t="s">
        <v>45</v>
      </c>
      <c r="E16" s="42"/>
      <c r="F16" s="17" t="s">
        <v>46</v>
      </c>
      <c r="G16" s="17" t="s">
        <v>47</v>
      </c>
      <c r="H16" s="8">
        <v>4</v>
      </c>
      <c r="I16" s="54">
        <v>2</v>
      </c>
      <c r="J16" s="8" t="s">
        <v>37</v>
      </c>
    </row>
    <row r="17" ht="40" customHeight="1" spans="1:10">
      <c r="A17" s="16"/>
      <c r="B17" s="20"/>
      <c r="C17" s="20"/>
      <c r="D17" s="21" t="s">
        <v>48</v>
      </c>
      <c r="E17" s="42"/>
      <c r="F17" s="43" t="s">
        <v>49</v>
      </c>
      <c r="G17" s="44" t="s">
        <v>50</v>
      </c>
      <c r="H17" s="41">
        <v>4</v>
      </c>
      <c r="I17" s="53">
        <v>4</v>
      </c>
      <c r="J17" s="41"/>
    </row>
    <row r="18" ht="40" customHeight="1" spans="1:10">
      <c r="A18" s="16"/>
      <c r="B18" s="20"/>
      <c r="C18" s="20"/>
      <c r="D18" s="21" t="s">
        <v>51</v>
      </c>
      <c r="E18" s="42"/>
      <c r="F18" s="43" t="s">
        <v>52</v>
      </c>
      <c r="G18" s="43" t="s">
        <v>53</v>
      </c>
      <c r="H18" s="41">
        <v>4</v>
      </c>
      <c r="I18" s="53">
        <v>4</v>
      </c>
      <c r="J18" s="41"/>
    </row>
    <row r="19" ht="40" customHeight="1" spans="1:10">
      <c r="A19" s="16"/>
      <c r="B19" s="20"/>
      <c r="C19" s="20"/>
      <c r="D19" s="21" t="s">
        <v>54</v>
      </c>
      <c r="E19" s="42"/>
      <c r="F19" s="43" t="s">
        <v>55</v>
      </c>
      <c r="G19" s="40" t="s">
        <v>56</v>
      </c>
      <c r="H19" s="41">
        <v>4</v>
      </c>
      <c r="I19" s="53">
        <v>4</v>
      </c>
      <c r="J19" s="41"/>
    </row>
    <row r="20" ht="52" customHeight="1" spans="1:10">
      <c r="A20" s="16"/>
      <c r="B20" s="20"/>
      <c r="C20" s="20"/>
      <c r="D20" s="21" t="s">
        <v>57</v>
      </c>
      <c r="E20" s="42"/>
      <c r="F20" s="43" t="s">
        <v>46</v>
      </c>
      <c r="G20" s="43" t="s">
        <v>58</v>
      </c>
      <c r="H20" s="41">
        <v>4</v>
      </c>
      <c r="I20" s="53">
        <v>3</v>
      </c>
      <c r="J20" s="41" t="s">
        <v>37</v>
      </c>
    </row>
    <row r="21" ht="40" customHeight="1" spans="1:10">
      <c r="A21" s="16"/>
      <c r="B21" s="20"/>
      <c r="C21" s="20"/>
      <c r="D21" s="21" t="s">
        <v>59</v>
      </c>
      <c r="E21" s="42"/>
      <c r="F21" s="45" t="s">
        <v>49</v>
      </c>
      <c r="G21" s="45" t="s">
        <v>53</v>
      </c>
      <c r="H21" s="8">
        <v>3</v>
      </c>
      <c r="I21" s="54">
        <v>3</v>
      </c>
      <c r="J21" s="8"/>
    </row>
    <row r="22" ht="40" customHeight="1" spans="1:10">
      <c r="A22" s="16"/>
      <c r="B22" s="20"/>
      <c r="C22" s="18" t="s">
        <v>60</v>
      </c>
      <c r="D22" s="22" t="s">
        <v>61</v>
      </c>
      <c r="E22" s="22"/>
      <c r="F22" s="45" t="s">
        <v>62</v>
      </c>
      <c r="G22" s="45">
        <v>0.96</v>
      </c>
      <c r="H22" s="8">
        <v>4</v>
      </c>
      <c r="I22" s="54">
        <v>4</v>
      </c>
      <c r="J22" s="8"/>
    </row>
    <row r="23" ht="40" customHeight="1" spans="1:10">
      <c r="A23" s="16"/>
      <c r="B23" s="20"/>
      <c r="C23" s="20"/>
      <c r="D23" s="23" t="s">
        <v>63</v>
      </c>
      <c r="E23" s="46"/>
      <c r="F23" s="45">
        <v>1</v>
      </c>
      <c r="G23" s="45">
        <v>1</v>
      </c>
      <c r="H23" s="8">
        <v>4</v>
      </c>
      <c r="I23" s="54">
        <v>4</v>
      </c>
      <c r="J23" s="8"/>
    </row>
    <row r="24" ht="40" customHeight="1" spans="1:10">
      <c r="A24" s="16"/>
      <c r="B24" s="20"/>
      <c r="C24" s="24"/>
      <c r="D24" s="23" t="s">
        <v>64</v>
      </c>
      <c r="E24" s="46"/>
      <c r="F24" s="17" t="s">
        <v>65</v>
      </c>
      <c r="G24" s="40" t="s">
        <v>66</v>
      </c>
      <c r="H24" s="8">
        <v>4</v>
      </c>
      <c r="I24" s="54">
        <v>4</v>
      </c>
      <c r="J24" s="8"/>
    </row>
    <row r="25" ht="40" customHeight="1" spans="1:10">
      <c r="A25" s="16"/>
      <c r="B25" s="24"/>
      <c r="C25" s="25" t="s">
        <v>67</v>
      </c>
      <c r="D25" s="22" t="s">
        <v>68</v>
      </c>
      <c r="E25" s="22"/>
      <c r="F25" s="17" t="s">
        <v>69</v>
      </c>
      <c r="G25" s="17" t="s">
        <v>69</v>
      </c>
      <c r="H25" s="8">
        <v>3</v>
      </c>
      <c r="I25" s="54">
        <v>3</v>
      </c>
      <c r="J25" s="8"/>
    </row>
    <row r="26" ht="40" customHeight="1" spans="1:10">
      <c r="A26" s="16"/>
      <c r="B26" s="25" t="s">
        <v>70</v>
      </c>
      <c r="C26" s="25" t="s">
        <v>71</v>
      </c>
      <c r="D26" s="22" t="s">
        <v>72</v>
      </c>
      <c r="E26" s="22"/>
      <c r="F26" s="17" t="s">
        <v>73</v>
      </c>
      <c r="G26" s="17" t="s">
        <v>73</v>
      </c>
      <c r="H26" s="8">
        <v>10</v>
      </c>
      <c r="I26" s="54">
        <v>10</v>
      </c>
      <c r="J26" s="8"/>
    </row>
    <row r="27" ht="66" customHeight="1" spans="1:10">
      <c r="A27" s="16"/>
      <c r="B27" s="25" t="s">
        <v>74</v>
      </c>
      <c r="C27" s="25" t="s">
        <v>75</v>
      </c>
      <c r="D27" s="22" t="s">
        <v>76</v>
      </c>
      <c r="E27" s="22"/>
      <c r="F27" s="17" t="s">
        <v>77</v>
      </c>
      <c r="G27" s="47" t="s">
        <v>78</v>
      </c>
      <c r="H27" s="8">
        <v>20</v>
      </c>
      <c r="I27" s="55">
        <v>17</v>
      </c>
      <c r="J27" s="8" t="s">
        <v>79</v>
      </c>
    </row>
    <row r="28" ht="40" customHeight="1" spans="1:10">
      <c r="A28" s="16"/>
      <c r="B28" s="18" t="s">
        <v>80</v>
      </c>
      <c r="C28" s="18" t="s">
        <v>81</v>
      </c>
      <c r="D28" s="22" t="s">
        <v>82</v>
      </c>
      <c r="E28" s="22"/>
      <c r="F28" s="17" t="s">
        <v>83</v>
      </c>
      <c r="G28" s="48">
        <v>1</v>
      </c>
      <c r="H28" s="8">
        <v>5</v>
      </c>
      <c r="I28" s="55">
        <v>5</v>
      </c>
      <c r="J28" s="15"/>
    </row>
    <row r="29" ht="40" customHeight="1" spans="1:10">
      <c r="A29" s="16"/>
      <c r="B29" s="24"/>
      <c r="C29" s="24"/>
      <c r="D29" s="22" t="s">
        <v>84</v>
      </c>
      <c r="E29" s="22"/>
      <c r="F29" s="43" t="s">
        <v>83</v>
      </c>
      <c r="G29" s="48">
        <v>1</v>
      </c>
      <c r="H29" s="41">
        <v>5</v>
      </c>
      <c r="I29" s="55">
        <v>5</v>
      </c>
      <c r="J29" s="15"/>
    </row>
    <row r="30" ht="40" customHeight="1" spans="1:10">
      <c r="A30" s="26" t="s">
        <v>85</v>
      </c>
      <c r="B30" s="26"/>
      <c r="C30" s="26"/>
      <c r="D30" s="26"/>
      <c r="E30" s="26"/>
      <c r="F30" s="26"/>
      <c r="G30" s="26"/>
      <c r="H30" s="49">
        <f>SUM(H13:H29)+H6</f>
        <v>100</v>
      </c>
      <c r="I30" s="56">
        <f>J6+SUM(I13:I29)</f>
        <v>92</v>
      </c>
      <c r="J30" s="56"/>
    </row>
    <row r="31" ht="28" customHeight="1" spans="1:10">
      <c r="A31" s="27"/>
      <c r="B31" s="27"/>
      <c r="C31" s="27"/>
      <c r="D31" s="27"/>
      <c r="E31" s="27"/>
      <c r="F31" s="27"/>
      <c r="G31" s="27"/>
      <c r="H31" s="27"/>
      <c r="I31" s="27"/>
      <c r="J31" s="27"/>
    </row>
    <row r="32" ht="86" customHeight="1" spans="1:10">
      <c r="A32" s="28"/>
      <c r="B32" s="28"/>
      <c r="C32" s="28"/>
      <c r="D32" s="28"/>
      <c r="E32" s="28"/>
      <c r="F32" s="28"/>
      <c r="G32" s="28"/>
      <c r="H32" s="28"/>
      <c r="I32" s="28"/>
      <c r="J32" s="28"/>
    </row>
    <row r="33" spans="1:10">
      <c r="A33" s="29"/>
      <c r="B33" s="29"/>
      <c r="C33" s="29"/>
      <c r="D33" s="29"/>
      <c r="E33" s="29"/>
      <c r="F33" s="29"/>
      <c r="G33" s="29"/>
      <c r="H33" s="29"/>
      <c r="I33" s="29"/>
      <c r="J33" s="29"/>
    </row>
    <row r="34" spans="1:10">
      <c r="A34" s="29"/>
      <c r="B34" s="29"/>
      <c r="C34" s="29"/>
      <c r="D34" s="29"/>
      <c r="E34" s="29"/>
      <c r="F34" s="29"/>
      <c r="G34" s="29"/>
      <c r="H34" s="29"/>
      <c r="I34" s="29"/>
      <c r="J34" s="29"/>
    </row>
    <row r="35" ht="41" customHeight="1"/>
    <row r="36" ht="15.75" spans="3:7">
      <c r="C36" s="30"/>
      <c r="D36" s="30"/>
      <c r="E36" s="30"/>
      <c r="F36" s="30"/>
      <c r="G36" s="30"/>
    </row>
  </sheetData>
  <mergeCells count="45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A30:G30"/>
    <mergeCell ref="I30:J30"/>
    <mergeCell ref="A31:D31"/>
    <mergeCell ref="E31:G31"/>
    <mergeCell ref="H31:J31"/>
    <mergeCell ref="A32:J32"/>
    <mergeCell ref="A33:J33"/>
    <mergeCell ref="A34:J34"/>
    <mergeCell ref="A10:A11"/>
    <mergeCell ref="A12:A29"/>
    <mergeCell ref="B13:B25"/>
    <mergeCell ref="B28:B29"/>
    <mergeCell ref="C13:C21"/>
    <mergeCell ref="C22:C24"/>
    <mergeCell ref="C28:C29"/>
    <mergeCell ref="A5:C9"/>
  </mergeCells>
  <printOptions horizontalCentered="1" verticalCentered="1"/>
  <pageMargins left="0" right="0" top="0.590277777777778" bottom="0.590277777777778" header="0.314583333333333" footer="0.314583333333333"/>
  <pageSetup paperSize="9" scale="56" orientation="portrait" horizontalDpi="600"/>
  <headerFooter/>
  <rowBreaks count="1" manualBreakCount="1">
    <brk id="37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2024年项目支出绩效自评表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bjzx</cp:lastModifiedBy>
  <dcterms:created xsi:type="dcterms:W3CDTF">2019-04-03T09:58:00Z</dcterms:created>
  <cp:lastPrinted>2021-03-11T21:57:00Z</cp:lastPrinted>
  <dcterms:modified xsi:type="dcterms:W3CDTF">2025-08-21T10:44:14Z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2052-11.8.2.11653</vt:lpwstr>
  </property>
  <property fmtid="{D5CDD505-2E9C-101B-9397-08002B2CF9AE}" pid="3" name="ICV">
    <vt:lpwstr>6FEDECF50548482B82B6A3BBCF148FD3_13</vt:lpwstr>
  </property>
</Properties>
</file>