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105"/>
  </bookViews>
  <sheets>
    <sheet name="2024年项目支出绩效自评表" sheetId="5" r:id="rId1"/>
  </sheets>
  <definedNames>
    <definedName name="_xlnm.Print_Area" localSheetId="0">'2024年项目支出绩效自评表'!$A$1:$J$29</definedName>
  </definedNames>
  <calcPr calcId="144525"/>
</workbook>
</file>

<file path=xl/sharedStrings.xml><?xml version="1.0" encoding="utf-8"?>
<sst xmlns="http://schemas.openxmlformats.org/spreadsheetml/2006/main" count="94" uniqueCount="79">
  <si>
    <t>项目支出绩效自评表</t>
  </si>
  <si>
    <t>（2024年度）</t>
  </si>
  <si>
    <t>项目名称</t>
  </si>
  <si>
    <t>网络信息安全服务</t>
  </si>
  <si>
    <t>主管部门</t>
  </si>
  <si>
    <t>中国人民政治协商会议北京市委员会办公厅</t>
  </si>
  <si>
    <t>实施单位</t>
  </si>
  <si>
    <t>北京市政协本级</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</si>
  <si>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</si>
  <si>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</si>
  <si>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</si>
  <si>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</si>
  <si>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</si>
  <si>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</si>
  <si>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</si>
  <si>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</si>
  <si>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</si>
  <si>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</si>
  <si>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</si>
  <si>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</si>
  <si>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</si>
  <si>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</si>
  <si>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</si>
  <si>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根据市政协工作的实际需求，保障信息系统网络安全保障，具体内容为１、业务系统等级保护测评和商用密码应用安全性评估；２、电子政务内网安全运维服务；３、业务系统云安全运维保障服务；４、业务系统安全扫描及加固等安全服务；５、北京市政协电子邮件系统服务；６、网站安全值班监测与告警服务；７、网站流量统计分析系统运维服务；８政经信息数据服务。 通过各项信息化项目的运维服务，保障市政协各项相关工作的顺利进行，为委员履职、参政议政提供网络安全保障；通过保障市政协网站内容发布，宣传北京市政协在我市民主政治建设中发挥的作用、展示委员参政议政的履职风采；为保证机关办公正常运行，为政协委员参政议政、履行职能提供各项技术支持好保障服务。</t>
  </si>
  <si>
    <t>完成了委员履职平台等保三级测评和商用密码应用安全性评估及整改工作，同时完成机关公文处理系统和提案管理应用系统等保二级测评工作，较好地完成了电子政务内网的运维工作，按照实际需求开展了业务系统安全扫描和加固工作，同时对网站进行监测，保障了业务系统和门户网站、电子邮件系统良好稳定运行，通过整体的网络安全服务工作，保障了信息系统安全稳定运行，为委员履职、参政议政提供网络安全保障；通过保障市政协网站内容发布，宣传北京市政协在我市民主政治建设中发挥的作用、展示委员参政议政的履职风采；为保证机关办公正常运行，为政协委员参政议政、履行职能提供各项技术支持和保障服务。</t>
  </si>
  <si>
    <t>绩效指标</t>
  </si>
  <si>
    <t>一级指标</t>
  </si>
  <si>
    <t>二级指标</t>
  </si>
  <si>
    <t>三级指标</t>
  </si>
  <si>
    <t>年度指标值（A）</t>
  </si>
  <si>
    <t>全年实际值（B）</t>
  </si>
  <si>
    <t>偏差原因分析及改进措施</t>
  </si>
  <si>
    <t>产
出
指
标
(60分)</t>
  </si>
  <si>
    <t>数量指标</t>
  </si>
  <si>
    <t>维护网站</t>
  </si>
  <si>
    <t>1个</t>
  </si>
  <si>
    <t>维护业务系统</t>
  </si>
  <si>
    <t>维护涉密计算机</t>
  </si>
  <si>
    <t>100台</t>
  </si>
  <si>
    <t>等保三级测评和商用密码应用安全性评估</t>
  </si>
  <si>
    <t>1次</t>
  </si>
  <si>
    <t>维护邮件系统</t>
  </si>
  <si>
    <t>1套</t>
  </si>
  <si>
    <t>质量指标</t>
  </si>
  <si>
    <t>系统运行故障率</t>
  </si>
  <si>
    <t>≤5%</t>
  </si>
  <si>
    <t>网络安全事件发生率</t>
  </si>
  <si>
    <t>等保三级测评和商用密码应用安全性评估整改</t>
  </si>
  <si>
    <t>系统正常运行维护率</t>
  </si>
  <si>
    <t>≥95%</t>
  </si>
  <si>
    <t>时效指标</t>
  </si>
  <si>
    <t>经费支出时效</t>
  </si>
  <si>
    <t>≤12月</t>
  </si>
  <si>
    <t>12月</t>
  </si>
  <si>
    <t>系统运行维护频次</t>
  </si>
  <si>
    <t>365天</t>
  </si>
  <si>
    <t>合同签订时效</t>
  </si>
  <si>
    <t>≤1月</t>
  </si>
  <si>
    <t>1月</t>
  </si>
  <si>
    <t>成本指标
（5分）</t>
  </si>
  <si>
    <t>经济成本指标</t>
  </si>
  <si>
    <t>2024云安全运维保障服务费用</t>
  </si>
  <si>
    <t>≤26.8万元</t>
  </si>
  <si>
    <t>26万元</t>
  </si>
  <si>
    <t>2024电子政务内网安全运维服务费用</t>
  </si>
  <si>
    <t>≤170.17万元</t>
  </si>
  <si>
    <t>140.7168万元</t>
  </si>
  <si>
    <t>效益指标（20分）</t>
  </si>
  <si>
    <t>社会效益指标</t>
  </si>
  <si>
    <t>通过各项网络信息安全服务，保障市政协各项相关工作的顺利进行，支撑服务委员工作</t>
  </si>
  <si>
    <t>市政协各项相关工作得到保障</t>
  </si>
  <si>
    <t>全年各项网络信息安全服务，保障了市政协机关各项工作及委员履职工作的顺利进行</t>
  </si>
  <si>
    <t>网络安全各项工作还需继续细化及规范，提升网络安全工作管理能力</t>
  </si>
  <si>
    <t>满意度指标
（5分）</t>
  </si>
  <si>
    <t>服务对象满意度指标</t>
  </si>
  <si>
    <t>委员和机关人员满意度</t>
  </si>
  <si>
    <t>≥90%</t>
  </si>
  <si>
    <t>服务机关各部门的能力还需继续提高，个性化需求结合新技术服务保障还需提升</t>
  </si>
  <si>
    <t>总分：</t>
  </si>
</sst>
</file>

<file path=xl/styles.xml><?xml version="1.0" encoding="utf-8"?>
<styleSheet xmlns="http://schemas.openxmlformats.org/spreadsheetml/2006/main">
  <numFmts count="10">
    <numFmt numFmtId="176" formatCode="#,##0.00_ "/>
    <numFmt numFmtId="177" formatCode="0_);[Red]\(0\)"/>
    <numFmt numFmtId="178" formatCode="0.000000_ "/>
    <numFmt numFmtId="179" formatCode="0.00_);[Red]\(0.00\)"/>
    <numFmt numFmtId="42" formatCode="_ &quot;￥&quot;* #,##0_ ;_ &quot;￥&quot;* \-#,##0_ ;_ &quot;￥&quot;* &quot;-&quot;_ ;_ @_ "/>
    <numFmt numFmtId="43" formatCode="_ * #,##0.00_ ;_ * \-#,##0.00_ ;_ * &quot;-&quot;??_ ;_ @_ "/>
    <numFmt numFmtId="180" formatCode="#,##0_ "/>
    <numFmt numFmtId="181" formatCode="0.000000_);[Red]\(0.000000\)"/>
    <numFmt numFmtId="44" formatCode="_ &quot;￥&quot;* #,##0.00_ ;_ &quot;￥&quot;* \-#,##0.00_ ;_ &quot;￥&quot;* &quot;-&quot;??_ ;_ @_ "/>
    <numFmt numFmtId="41" formatCode="_ * #,##0_ ;_ * \-#,##0_ ;_ * &quot;-&quot;_ ;_ @_ "/>
  </numFmts>
  <fonts count="28">
    <font>
      <sz val="11"/>
      <color theme="1"/>
      <name val="宋体"/>
      <charset val="134"/>
      <scheme val="minor"/>
    </font>
    <font>
      <sz val="12"/>
      <color theme="1"/>
      <name val="宋体"/>
      <charset val="134"/>
      <scheme val="minor"/>
    </font>
    <font>
      <sz val="18"/>
      <color rgb="FF000000"/>
      <name val="宋体"/>
      <charset val="134"/>
    </font>
    <font>
      <sz val="11"/>
      <color rgb="FF000000"/>
      <name val="宋体"/>
      <charset val="134"/>
    </font>
    <font>
      <b/>
      <sz val="11"/>
      <color rgb="FF000000"/>
      <name val="宋体"/>
      <charset val="134"/>
    </font>
    <font>
      <sz val="11"/>
      <color theme="1"/>
      <name val="宋体"/>
      <charset val="134"/>
    </font>
    <font>
      <sz val="10.5"/>
      <color rgb="FF000000"/>
      <name val="宋体"/>
      <charset val="134"/>
    </font>
    <font>
      <sz val="11"/>
      <name val="宋体"/>
      <charset val="134"/>
    </font>
    <font>
      <sz val="12"/>
      <name val="宋体"/>
      <charset val="134"/>
    </font>
    <font>
      <sz val="11"/>
      <color theme="1"/>
      <name val="宋体"/>
      <charset val="0"/>
      <scheme val="minor"/>
    </font>
    <font>
      <sz val="11"/>
      <color rgb="FF9C6500"/>
      <name val="宋体"/>
      <charset val="0"/>
      <scheme val="minor"/>
    </font>
    <font>
      <b/>
      <sz val="18"/>
      <color theme="3"/>
      <name val="宋体"/>
      <charset val="134"/>
      <scheme val="minor"/>
    </font>
    <font>
      <b/>
      <sz val="11"/>
      <color theme="3"/>
      <name val="宋体"/>
      <charset val="134"/>
      <scheme val="minor"/>
    </font>
    <font>
      <sz val="11"/>
      <color theme="0"/>
      <name val="宋体"/>
      <charset val="0"/>
      <scheme val="minor"/>
    </font>
    <font>
      <b/>
      <sz val="13"/>
      <color theme="3"/>
      <name val="宋体"/>
      <charset val="134"/>
      <scheme val="minor"/>
    </font>
    <font>
      <i/>
      <sz val="11"/>
      <color rgb="FF7F7F7F"/>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auto="1"/>
      </bottom>
      <diagonal/>
    </border>
    <border>
      <left style="thin">
        <color auto="1"/>
      </left>
      <right style="thin">
        <color auto="1"/>
      </right>
      <top/>
      <bottom/>
      <diagonal/>
    </border>
    <border>
      <left/>
      <right style="thin">
        <color auto="1"/>
      </right>
      <top style="thin">
        <color theme="1"/>
      </top>
      <bottom/>
      <diagonal/>
    </border>
    <border>
      <left/>
      <right style="thin">
        <color auto="1"/>
      </right>
      <top/>
      <bottom/>
      <diagonal/>
    </border>
    <border>
      <left/>
      <right/>
      <top style="thin">
        <color auto="1"/>
      </top>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theme="1"/>
      </left>
      <right/>
      <top/>
      <bottom style="thin">
        <color theme="1"/>
      </bottom>
      <diagonal/>
    </border>
    <border>
      <left/>
      <right/>
      <top/>
      <bottom style="thin">
        <color theme="1"/>
      </bottom>
      <diagonal/>
    </border>
    <border>
      <left/>
      <right style="thin">
        <color theme="1"/>
      </right>
      <top style="thin">
        <color theme="1"/>
      </top>
      <bottom style="thin">
        <color theme="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theme="1"/>
      </right>
      <top style="thin">
        <color theme="1"/>
      </top>
      <bottom/>
      <diagonal/>
    </border>
    <border>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3">
    <xf numFmtId="0" fontId="0" fillId="0" borderId="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9" fillId="23" borderId="0" applyNumberFormat="0" applyBorder="0" applyAlignment="0" applyProtection="0">
      <alignment vertical="center"/>
    </xf>
    <xf numFmtId="0" fontId="13" fillId="16" borderId="0" applyNumberFormat="0" applyBorder="0" applyAlignment="0" applyProtection="0">
      <alignment vertical="center"/>
    </xf>
    <xf numFmtId="0" fontId="9" fillId="28" borderId="0" applyNumberFormat="0" applyBorder="0" applyAlignment="0" applyProtection="0">
      <alignment vertical="center"/>
    </xf>
    <xf numFmtId="0" fontId="9" fillId="13" borderId="0" applyNumberFormat="0" applyBorder="0" applyAlignment="0" applyProtection="0">
      <alignment vertical="center"/>
    </xf>
    <xf numFmtId="0" fontId="13" fillId="12" borderId="0" applyNumberFormat="0" applyBorder="0" applyAlignment="0" applyProtection="0">
      <alignment vertical="center"/>
    </xf>
    <xf numFmtId="0" fontId="9" fillId="11" borderId="0" applyNumberFormat="0" applyBorder="0" applyAlignment="0" applyProtection="0">
      <alignment vertical="center"/>
    </xf>
    <xf numFmtId="0" fontId="12" fillId="0" borderId="26" applyNumberFormat="0" applyFill="0" applyAlignment="0" applyProtection="0">
      <alignment vertical="center"/>
    </xf>
    <xf numFmtId="0" fontId="15" fillId="0" borderId="0" applyNumberFormat="0" applyFill="0" applyBorder="0" applyAlignment="0" applyProtection="0">
      <alignment vertical="center"/>
    </xf>
    <xf numFmtId="0" fontId="18" fillId="0" borderId="2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24" applyNumberFormat="0" applyFill="0" applyAlignment="0" applyProtection="0">
      <alignment vertical="center"/>
    </xf>
    <xf numFmtId="42" fontId="0" fillId="0" borderId="0" applyFont="0" applyFill="0" applyBorder="0" applyAlignment="0" applyProtection="0">
      <alignment vertical="center"/>
    </xf>
    <xf numFmtId="0" fontId="13" fillId="20" borderId="0" applyNumberFormat="0" applyBorder="0" applyAlignment="0" applyProtection="0">
      <alignment vertical="center"/>
    </xf>
    <xf numFmtId="0" fontId="23" fillId="0" borderId="0" applyNumberFormat="0" applyFill="0" applyBorder="0" applyAlignment="0" applyProtection="0">
      <alignment vertical="center"/>
    </xf>
    <xf numFmtId="0" fontId="9" fillId="22" borderId="0" applyNumberFormat="0" applyBorder="0" applyAlignment="0" applyProtection="0">
      <alignment vertical="center"/>
    </xf>
    <xf numFmtId="0" fontId="13" fillId="24" borderId="0" applyNumberFormat="0" applyBorder="0" applyAlignment="0" applyProtection="0">
      <alignment vertical="center"/>
    </xf>
    <xf numFmtId="0" fontId="16" fillId="0" borderId="24" applyNumberFormat="0" applyFill="0" applyAlignment="0" applyProtection="0">
      <alignment vertical="center"/>
    </xf>
    <xf numFmtId="0" fontId="17" fillId="0" borderId="0" applyNumberFormat="0" applyFill="0" applyBorder="0" applyAlignment="0" applyProtection="0">
      <alignment vertical="center"/>
    </xf>
    <xf numFmtId="0" fontId="9" fillId="9" borderId="0" applyNumberFormat="0" applyBorder="0" applyAlignment="0" applyProtection="0">
      <alignment vertical="center"/>
    </xf>
    <xf numFmtId="44" fontId="0" fillId="0" borderId="0" applyFont="0" applyFill="0" applyBorder="0" applyAlignment="0" applyProtection="0">
      <alignment vertical="center"/>
    </xf>
    <xf numFmtId="0" fontId="9" fillId="27" borderId="0" applyNumberFormat="0" applyBorder="0" applyAlignment="0" applyProtection="0">
      <alignment vertical="center"/>
    </xf>
    <xf numFmtId="0" fontId="24" fillId="26" borderId="28" applyNumberFormat="0" applyAlignment="0" applyProtection="0">
      <alignment vertical="center"/>
    </xf>
    <xf numFmtId="0" fontId="21"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29" borderId="0" applyNumberFormat="0" applyBorder="0" applyAlignment="0" applyProtection="0">
      <alignment vertical="center"/>
    </xf>
    <xf numFmtId="0" fontId="9" fillId="18" borderId="0" applyNumberFormat="0" applyBorder="0" applyAlignment="0" applyProtection="0">
      <alignment vertical="center"/>
    </xf>
    <xf numFmtId="0" fontId="13" fillId="30" borderId="0" applyNumberFormat="0" applyBorder="0" applyAlignment="0" applyProtection="0">
      <alignment vertical="center"/>
    </xf>
    <xf numFmtId="0" fontId="25" fillId="31" borderId="28" applyNumberFormat="0" applyAlignment="0" applyProtection="0">
      <alignment vertical="center"/>
    </xf>
    <xf numFmtId="0" fontId="22" fillId="26" borderId="27" applyNumberFormat="0" applyAlignment="0" applyProtection="0">
      <alignment vertical="center"/>
    </xf>
    <xf numFmtId="0" fontId="26" fillId="32" borderId="29" applyNumberFormat="0" applyAlignment="0" applyProtection="0">
      <alignment vertical="center"/>
    </xf>
    <xf numFmtId="0" fontId="27" fillId="0" borderId="30" applyNumberFormat="0" applyFill="0" applyAlignment="0" applyProtection="0">
      <alignment vertical="center"/>
    </xf>
    <xf numFmtId="9" fontId="0" fillId="0" borderId="0" applyFont="0" applyFill="0" applyBorder="0" applyAlignment="0" applyProtection="0">
      <alignment vertical="center"/>
    </xf>
    <xf numFmtId="0" fontId="13" fillId="6" borderId="0" applyNumberFormat="0" applyBorder="0" applyAlignment="0" applyProtection="0">
      <alignment vertical="center"/>
    </xf>
    <xf numFmtId="0" fontId="0" fillId="0" borderId="0">
      <alignment vertical="center"/>
    </xf>
    <xf numFmtId="0" fontId="13" fillId="7" borderId="0" applyNumberFormat="0" applyBorder="0" applyAlignment="0" applyProtection="0">
      <alignment vertical="center"/>
    </xf>
    <xf numFmtId="0" fontId="0" fillId="4" borderId="23" applyNumberFormat="0" applyFont="0" applyAlignment="0" applyProtection="0">
      <alignment vertical="center"/>
    </xf>
    <xf numFmtId="0" fontId="11" fillId="0" borderId="0" applyNumberFormat="0" applyFill="0" applyBorder="0" applyAlignment="0" applyProtection="0">
      <alignment vertical="center"/>
    </xf>
    <xf numFmtId="0" fontId="19" fillId="15"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0" applyNumberFormat="0" applyBorder="0" applyAlignment="0" applyProtection="0">
      <alignment vertical="center"/>
    </xf>
    <xf numFmtId="0" fontId="10" fillId="3" borderId="0" applyNumberFormat="0" applyBorder="0" applyAlignment="0" applyProtection="0">
      <alignment vertical="center"/>
    </xf>
    <xf numFmtId="0" fontId="9" fillId="19" borderId="0" applyNumberFormat="0" applyBorder="0" applyAlignment="0" applyProtection="0">
      <alignment vertical="center"/>
    </xf>
    <xf numFmtId="0" fontId="20" fillId="21" borderId="0" applyNumberFormat="0" applyBorder="0" applyAlignment="0" applyProtection="0">
      <alignment vertical="center"/>
    </xf>
    <xf numFmtId="0" fontId="13" fillId="10" borderId="0" applyNumberFormat="0" applyBorder="0" applyAlignment="0" applyProtection="0">
      <alignment vertical="center"/>
    </xf>
    <xf numFmtId="0" fontId="9" fillId="2" borderId="0" applyNumberFormat="0" applyBorder="0" applyAlignment="0" applyProtection="0">
      <alignment vertical="center"/>
    </xf>
    <xf numFmtId="0" fontId="8" fillId="0" borderId="0"/>
    <xf numFmtId="0" fontId="13" fillId="25" borderId="0" applyNumberFormat="0" applyBorder="0" applyAlignment="0" applyProtection="0">
      <alignment vertical="center"/>
    </xf>
    <xf numFmtId="0" fontId="9" fillId="8" borderId="0" applyNumberFormat="0" applyBorder="0" applyAlignment="0" applyProtection="0">
      <alignment vertical="center"/>
    </xf>
    <xf numFmtId="0" fontId="13" fillId="5" borderId="0" applyNumberFormat="0" applyBorder="0" applyAlignment="0" applyProtection="0">
      <alignment vertical="center"/>
    </xf>
  </cellStyleXfs>
  <cellXfs count="75">
    <xf numFmtId="0" fontId="0" fillId="0" borderId="0" xfId="0">
      <alignment vertical="center"/>
    </xf>
    <xf numFmtId="0" fontId="1" fillId="0" borderId="0" xfId="37" applyFont="1">
      <alignment vertical="center"/>
    </xf>
    <xf numFmtId="0" fontId="0" fillId="0" borderId="0" xfId="37">
      <alignment vertical="center"/>
    </xf>
    <xf numFmtId="0" fontId="2" fillId="0" borderId="0" xfId="37" applyFont="1" applyAlignment="1">
      <alignment horizontal="center" vertical="center" wrapText="1"/>
    </xf>
    <xf numFmtId="0" fontId="2" fillId="0" borderId="0" xfId="37" applyFont="1" applyBorder="1" applyAlignment="1">
      <alignment horizontal="center" vertical="center" wrapText="1"/>
    </xf>
    <xf numFmtId="0" fontId="3" fillId="0" borderId="1" xfId="37" applyFont="1" applyBorder="1" applyAlignment="1">
      <alignment horizontal="center" vertical="center"/>
    </xf>
    <xf numFmtId="0" fontId="3" fillId="0" borderId="1" xfId="0" applyFont="1" applyBorder="1" applyAlignment="1">
      <alignment horizontal="left" vertical="center"/>
    </xf>
    <xf numFmtId="0" fontId="3" fillId="0" borderId="2" xfId="37" applyFont="1" applyFill="1" applyBorder="1" applyAlignment="1">
      <alignment horizontal="center" vertical="center" wrapText="1"/>
    </xf>
    <xf numFmtId="0" fontId="4" fillId="0" borderId="2" xfId="37" applyFont="1" applyFill="1" applyBorder="1" applyAlignment="1">
      <alignment horizontal="center" vertical="center"/>
    </xf>
    <xf numFmtId="0" fontId="3" fillId="0" borderId="3" xfId="37" applyFont="1" applyFill="1" applyBorder="1" applyAlignment="1">
      <alignment horizontal="center" vertical="center" wrapText="1"/>
    </xf>
    <xf numFmtId="0" fontId="3" fillId="0" borderId="3" xfId="37" applyFont="1" applyFill="1" applyBorder="1" applyAlignment="1">
      <alignment horizontal="justify" vertical="center"/>
    </xf>
    <xf numFmtId="0" fontId="3" fillId="0" borderId="3" xfId="37" applyFont="1" applyFill="1" applyBorder="1" applyAlignment="1">
      <alignment horizontal="left" vertical="center"/>
    </xf>
    <xf numFmtId="0" fontId="3" fillId="0" borderId="4" xfId="37" applyFont="1" applyFill="1" applyBorder="1" applyAlignment="1">
      <alignment horizontal="center" vertical="center" textRotation="255"/>
    </xf>
    <xf numFmtId="0" fontId="3" fillId="0" borderId="5" xfId="37" applyFont="1" applyFill="1" applyBorder="1" applyAlignment="1">
      <alignment horizontal="center" vertical="center" wrapText="1"/>
    </xf>
    <xf numFmtId="0" fontId="3" fillId="0" borderId="6" xfId="37" applyFont="1" applyFill="1" applyBorder="1" applyAlignment="1">
      <alignment horizontal="center" vertical="center" wrapText="1"/>
    </xf>
    <xf numFmtId="0" fontId="3" fillId="0" borderId="2" xfId="37" applyFont="1" applyFill="1" applyBorder="1" applyAlignment="1">
      <alignment horizontal="center" vertical="center" textRotation="255"/>
    </xf>
    <xf numFmtId="0" fontId="3" fillId="0" borderId="3" xfId="37" applyFont="1" applyFill="1" applyBorder="1" applyAlignment="1">
      <alignment horizontal="left" vertical="center" wrapText="1"/>
    </xf>
    <xf numFmtId="0" fontId="3" fillId="0" borderId="3" xfId="37" applyFont="1" applyFill="1" applyBorder="1" applyAlignment="1">
      <alignment horizontal="center" vertical="center" textRotation="255"/>
    </xf>
    <xf numFmtId="0" fontId="3" fillId="0" borderId="3" xfId="37" applyFont="1" applyFill="1" applyBorder="1" applyAlignment="1">
      <alignment horizontal="center" vertical="center"/>
    </xf>
    <xf numFmtId="0" fontId="3" fillId="0" borderId="5" xfId="37" applyFont="1" applyFill="1" applyBorder="1" applyAlignment="1">
      <alignment horizontal="center" vertical="center"/>
    </xf>
    <xf numFmtId="0" fontId="3" fillId="0" borderId="5" xfId="37" applyFont="1" applyFill="1" applyBorder="1" applyAlignment="1">
      <alignment horizontal="center" vertical="center" textRotation="255"/>
    </xf>
    <xf numFmtId="0" fontId="5" fillId="0" borderId="4" xfId="37" applyFont="1" applyFill="1" applyBorder="1" applyAlignment="1">
      <alignment horizontal="center" vertical="center" wrapText="1"/>
    </xf>
    <xf numFmtId="0" fontId="3" fillId="0" borderId="5" xfId="0" applyFont="1" applyFill="1" applyBorder="1" applyAlignment="1">
      <alignment horizontal="left" vertical="center" wrapText="1"/>
    </xf>
    <xf numFmtId="0" fontId="5" fillId="0" borderId="7" xfId="37" applyFont="1" applyFill="1" applyBorder="1" applyAlignment="1">
      <alignment horizontal="center" vertical="center" wrapText="1"/>
    </xf>
    <xf numFmtId="0" fontId="5" fillId="0" borderId="2" xfId="37" applyFont="1" applyFill="1" applyBorder="1" applyAlignment="1">
      <alignment horizontal="center" vertical="center" wrapText="1"/>
    </xf>
    <xf numFmtId="0" fontId="5" fillId="0" borderId="8" xfId="37" applyFont="1" applyFill="1" applyBorder="1" applyAlignment="1">
      <alignment horizontal="center" vertical="center" wrapText="1"/>
    </xf>
    <xf numFmtId="0" fontId="5" fillId="0" borderId="9" xfId="37" applyFont="1" applyFill="1" applyBorder="1" applyAlignment="1">
      <alignment horizontal="center" vertical="center" wrapText="1"/>
    </xf>
    <xf numFmtId="0" fontId="5" fillId="0" borderId="10" xfId="37" applyFont="1" applyFill="1" applyBorder="1" applyAlignment="1">
      <alignment horizontal="center" vertical="center" wrapText="1"/>
    </xf>
    <xf numFmtId="0" fontId="3" fillId="0" borderId="6" xfId="0" applyFont="1" applyFill="1" applyBorder="1" applyAlignment="1">
      <alignment horizontal="left" vertical="center" wrapText="1"/>
    </xf>
    <xf numFmtId="0" fontId="5" fillId="0" borderId="11" xfId="37" applyFont="1" applyFill="1" applyBorder="1" applyAlignment="1">
      <alignment horizontal="center" vertical="center" wrapText="1"/>
    </xf>
    <xf numFmtId="0" fontId="3" fillId="0" borderId="12" xfId="0" applyFont="1" applyFill="1" applyBorder="1" applyAlignment="1">
      <alignment horizontal="left" vertical="center" wrapText="1"/>
    </xf>
    <xf numFmtId="0" fontId="5" fillId="0" borderId="13" xfId="37" applyFont="1" applyFill="1" applyBorder="1" applyAlignment="1">
      <alignment horizontal="center" vertical="center" wrapText="1"/>
    </xf>
    <xf numFmtId="0" fontId="5" fillId="0" borderId="14" xfId="37" applyFont="1" applyFill="1" applyBorder="1" applyAlignment="1">
      <alignment horizontal="center" vertical="center" wrapText="1"/>
    </xf>
    <xf numFmtId="0" fontId="3" fillId="0" borderId="15" xfId="0" applyFont="1" applyFill="1" applyBorder="1" applyAlignment="1">
      <alignment horizontal="left" vertical="center" wrapText="1"/>
    </xf>
    <xf numFmtId="0" fontId="5" fillId="0" borderId="1" xfId="37"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6" xfId="37" applyFont="1" applyFill="1" applyBorder="1" applyAlignment="1">
      <alignment horizontal="center" vertical="center"/>
    </xf>
    <xf numFmtId="0" fontId="4" fillId="0" borderId="17" xfId="37" applyFont="1" applyFill="1" applyBorder="1" applyAlignment="1">
      <alignment horizontal="center" vertical="center"/>
    </xf>
    <xf numFmtId="0" fontId="3" fillId="0" borderId="0" xfId="0" applyFont="1" applyBorder="1" applyAlignment="1">
      <alignment horizontal="left" vertical="center"/>
    </xf>
    <xf numFmtId="0" fontId="6" fillId="0" borderId="0" xfId="37" applyFont="1" applyAlignment="1">
      <alignment horizontal="left" vertical="center" wrapText="1"/>
    </xf>
    <xf numFmtId="0" fontId="6"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justify" vertical="center" wrapText="1"/>
    </xf>
    <xf numFmtId="181" fontId="3" fillId="0" borderId="3" xfId="12" applyNumberFormat="1" applyFont="1" applyBorder="1" applyAlignment="1">
      <alignment horizontal="center" vertical="center"/>
    </xf>
    <xf numFmtId="179" fontId="3" fillId="0" borderId="3" xfId="12" applyNumberFormat="1" applyFont="1" applyBorder="1" applyAlignment="1">
      <alignment horizontal="center" vertical="center"/>
    </xf>
    <xf numFmtId="178" fontId="7" fillId="0" borderId="1" xfId="13" applyNumberFormat="1" applyFont="1" applyBorder="1" applyAlignment="1">
      <alignment horizontal="center" vertical="center" wrapText="1"/>
    </xf>
    <xf numFmtId="177" fontId="7" fillId="0" borderId="1" xfId="12" applyNumberFormat="1" applyFont="1" applyBorder="1" applyAlignment="1">
      <alignment horizontal="center" vertical="center" wrapText="1"/>
    </xf>
    <xf numFmtId="0" fontId="3" fillId="0" borderId="18" xfId="37" applyFont="1" applyFill="1" applyBorder="1" applyAlignment="1">
      <alignment horizontal="center" vertical="center" wrapText="1"/>
    </xf>
    <xf numFmtId="43" fontId="3" fillId="0" borderId="5" xfId="1" applyNumberFormat="1" applyFont="1" applyFill="1" applyBorder="1" applyAlignment="1">
      <alignment horizontal="center" vertical="center"/>
    </xf>
    <xf numFmtId="43" fontId="3" fillId="0" borderId="6" xfId="1" applyNumberFormat="1" applyFont="1" applyFill="1" applyBorder="1" applyAlignment="1">
      <alignment horizontal="center" vertical="center"/>
    </xf>
    <xf numFmtId="0" fontId="3" fillId="0" borderId="18" xfId="37" applyFont="1" applyFill="1" applyBorder="1" applyAlignment="1">
      <alignment horizontal="center" vertical="center"/>
    </xf>
    <xf numFmtId="0" fontId="7" fillId="0" borderId="3" xfId="37"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3" xfId="0" applyFont="1" applyFill="1" applyBorder="1" applyAlignment="1">
      <alignment horizontal="center" vertical="center"/>
    </xf>
    <xf numFmtId="180" fontId="3" fillId="0" borderId="19" xfId="0" applyNumberFormat="1" applyFont="1" applyFill="1" applyBorder="1" applyAlignment="1">
      <alignment horizontal="center" vertical="center" wrapText="1"/>
    </xf>
    <xf numFmtId="9" fontId="3" fillId="0" borderId="3" xfId="37" applyNumberFormat="1" applyFont="1" applyFill="1" applyBorder="1" applyAlignment="1">
      <alignment horizontal="center" vertical="center"/>
    </xf>
    <xf numFmtId="9" fontId="3" fillId="0" borderId="4" xfId="37" applyNumberFormat="1" applyFont="1" applyFill="1" applyBorder="1" applyAlignment="1">
      <alignment horizontal="center" vertical="center"/>
    </xf>
    <xf numFmtId="0" fontId="3" fillId="0" borderId="4" xfId="37" applyFont="1" applyFill="1" applyBorder="1" applyAlignment="1">
      <alignment horizontal="center" vertical="center"/>
    </xf>
    <xf numFmtId="0" fontId="3" fillId="0" borderId="20" xfId="0" applyFont="1" applyFill="1" applyBorder="1" applyAlignment="1">
      <alignment horizontal="left" vertical="center" wrapText="1"/>
    </xf>
    <xf numFmtId="0" fontId="3" fillId="0" borderId="1" xfId="37" applyFont="1" applyFill="1" applyBorder="1" applyAlignment="1">
      <alignment horizontal="center" vertical="center" wrapText="1"/>
    </xf>
    <xf numFmtId="0" fontId="7" fillId="0" borderId="14" xfId="37" applyFont="1" applyFill="1" applyBorder="1" applyAlignment="1">
      <alignment horizontal="center" vertical="center" wrapText="1"/>
    </xf>
    <xf numFmtId="0" fontId="7" fillId="0" borderId="1" xfId="37" applyFont="1" applyFill="1" applyBorder="1" applyAlignment="1">
      <alignment horizontal="center" vertical="center" wrapText="1"/>
    </xf>
    <xf numFmtId="9" fontId="3" fillId="0" borderId="1" xfId="0" applyNumberFormat="1" applyFont="1" applyFill="1" applyBorder="1" applyAlignment="1">
      <alignment horizontal="center" vertical="center"/>
    </xf>
    <xf numFmtId="180" fontId="4" fillId="0" borderId="1" xfId="0" applyNumberFormat="1" applyFont="1" applyFill="1" applyBorder="1" applyAlignment="1">
      <alignment horizontal="center" vertical="center" wrapText="1"/>
    </xf>
    <xf numFmtId="0" fontId="3" fillId="0" borderId="2" xfId="37" applyFont="1" applyFill="1" applyBorder="1" applyAlignment="1">
      <alignment horizontal="center" vertical="center"/>
    </xf>
    <xf numFmtId="10" fontId="3" fillId="0" borderId="3" xfId="12" applyNumberFormat="1" applyFont="1" applyBorder="1" applyAlignment="1">
      <alignment horizontal="center" vertical="center"/>
    </xf>
    <xf numFmtId="43" fontId="3" fillId="0" borderId="18" xfId="1" applyNumberFormat="1" applyFont="1" applyFill="1" applyBorder="1" applyAlignment="1">
      <alignment horizontal="center" vertical="center"/>
    </xf>
    <xf numFmtId="176" fontId="3" fillId="0" borderId="19"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20" xfId="37" applyNumberFormat="1" applyFont="1" applyFill="1" applyBorder="1" applyAlignment="1">
      <alignment horizontal="center" vertical="center" wrapText="1"/>
    </xf>
    <xf numFmtId="0" fontId="3" fillId="0" borderId="21" xfId="37" applyFont="1" applyFill="1" applyBorder="1" applyAlignment="1">
      <alignment horizontal="center" vertical="center" wrapText="1"/>
    </xf>
    <xf numFmtId="176" fontId="3" fillId="0" borderId="1" xfId="37"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2" fontId="4" fillId="0" borderId="22" xfId="37" applyNumberFormat="1" applyFont="1" applyFill="1" applyBorder="1" applyAlignment="1">
      <alignment horizontal="center" vertical="center"/>
    </xf>
    <xf numFmtId="2" fontId="4" fillId="0" borderId="3" xfId="37" applyNumberFormat="1" applyFont="1" applyFill="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18415</xdr:colOff>
      <xdr:row>4</xdr:row>
      <xdr:rowOff>12065</xdr:rowOff>
    </xdr:from>
    <xdr:to>
      <xdr:col>3</xdr:col>
      <xdr:colOff>1280160</xdr:colOff>
      <xdr:row>4</xdr:row>
      <xdr:rowOff>572135</xdr:rowOff>
    </xdr:to>
    <xdr:cxnSp>
      <xdr:nvCxnSpPr>
        <xdr:cNvPr id="2" name="直接连接符 1"/>
        <xdr:cNvCxnSpPr/>
      </xdr:nvCxnSpPr>
      <xdr:spPr>
        <a:xfrm>
          <a:off x="2938780" y="1955165"/>
          <a:ext cx="1261745" cy="5594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tabSelected="1" view="pageBreakPreview" zoomScale="85" zoomScaleNormal="70" workbookViewId="0">
      <selection activeCell="A5" sqref="$A5:$XFD5"/>
    </sheetView>
  </sheetViews>
  <sheetFormatPr defaultColWidth="9" defaultRowHeight="14.25"/>
  <cols>
    <col min="1" max="3" width="12.775" style="2" customWidth="1"/>
    <col min="4" max="4" width="18.775" style="2" customWidth="1"/>
    <col min="5" max="6" width="20.775" style="2" customWidth="1"/>
    <col min="7" max="7" width="22.775" style="2" customWidth="1"/>
    <col min="8" max="10" width="20.775" style="2" customWidth="1"/>
    <col min="11" max="11" width="10.4666666666667" style="2" customWidth="1"/>
    <col min="12" max="16384" width="9" style="2"/>
  </cols>
  <sheetData>
    <row r="1" ht="33" customHeight="1" spans="1:10">
      <c r="A1" s="3" t="s">
        <v>0</v>
      </c>
      <c r="B1" s="3"/>
      <c r="C1" s="3"/>
      <c r="D1" s="3"/>
      <c r="E1" s="3"/>
      <c r="F1" s="3"/>
      <c r="G1" s="3"/>
      <c r="H1" s="3"/>
      <c r="I1" s="3"/>
      <c r="J1" s="3"/>
    </row>
    <row r="2" ht="30" customHeight="1" spans="1:10">
      <c r="A2" s="4" t="s">
        <v>1</v>
      </c>
      <c r="B2" s="4"/>
      <c r="C2" s="4"/>
      <c r="D2" s="4"/>
      <c r="E2" s="4"/>
      <c r="F2" s="4"/>
      <c r="G2" s="4"/>
      <c r="H2" s="4"/>
      <c r="I2" s="4"/>
      <c r="J2" s="4"/>
    </row>
    <row r="3" ht="45" customHeight="1" spans="1:10">
      <c r="A3" s="5" t="s">
        <v>2</v>
      </c>
      <c r="B3" s="5"/>
      <c r="C3" s="5"/>
      <c r="D3" s="6" t="s">
        <v>3</v>
      </c>
      <c r="E3" s="6"/>
      <c r="F3" s="6"/>
      <c r="G3" s="6"/>
      <c r="H3" s="6"/>
      <c r="I3" s="6"/>
      <c r="J3" s="6"/>
    </row>
    <row r="4" ht="45" customHeight="1" spans="1:10">
      <c r="A4" s="5" t="s">
        <v>4</v>
      </c>
      <c r="B4" s="5"/>
      <c r="C4" s="5"/>
      <c r="D4" s="6" t="s">
        <v>5</v>
      </c>
      <c r="E4" s="6"/>
      <c r="F4" s="6"/>
      <c r="G4" s="41" t="s">
        <v>6</v>
      </c>
      <c r="H4" s="42" t="s">
        <v>7</v>
      </c>
      <c r="I4" s="42"/>
      <c r="J4" s="42"/>
    </row>
    <row r="5" ht="45" customHeight="1" spans="1:10">
      <c r="A5" s="7" t="s">
        <v>8</v>
      </c>
      <c r="B5" s="7"/>
      <c r="C5" s="7"/>
      <c r="D5" s="8"/>
      <c r="E5" s="7" t="s">
        <v>9</v>
      </c>
      <c r="F5" s="7" t="s">
        <v>10</v>
      </c>
      <c r="G5" s="7" t="s">
        <v>11</v>
      </c>
      <c r="H5" s="7" t="s">
        <v>12</v>
      </c>
      <c r="I5" s="7" t="s">
        <v>13</v>
      </c>
      <c r="J5" s="64" t="s">
        <v>14</v>
      </c>
    </row>
    <row r="6" ht="45" customHeight="1" spans="1:10">
      <c r="A6" s="9"/>
      <c r="B6" s="9"/>
      <c r="C6" s="9"/>
      <c r="D6" s="10" t="s">
        <v>15</v>
      </c>
      <c r="E6" s="43">
        <f t="shared" ref="E6:J6" si="0">SUM(E7:E9)</f>
        <v>306.23</v>
      </c>
      <c r="F6" s="43">
        <f t="shared" si="0"/>
        <v>232.2684</v>
      </c>
      <c r="G6" s="43">
        <f t="shared" si="0"/>
        <v>232.2684</v>
      </c>
      <c r="H6" s="44">
        <f t="shared" si="0"/>
        <v>10</v>
      </c>
      <c r="I6" s="65">
        <f t="shared" si="0"/>
        <v>1</v>
      </c>
      <c r="J6" s="44">
        <f t="shared" si="0"/>
        <v>10</v>
      </c>
    </row>
    <row r="7" ht="45" customHeight="1" spans="1:10">
      <c r="A7" s="9"/>
      <c r="B7" s="9"/>
      <c r="C7" s="9"/>
      <c r="D7" s="11" t="s">
        <v>16</v>
      </c>
      <c r="E7" s="43">
        <v>306.23</v>
      </c>
      <c r="F7" s="43">
        <v>232.2684</v>
      </c>
      <c r="G7" s="43">
        <v>232.2684</v>
      </c>
      <c r="H7" s="44">
        <v>10</v>
      </c>
      <c r="I7" s="65">
        <f>G7/F7</f>
        <v>1</v>
      </c>
      <c r="J7" s="44">
        <f>G7/F7*H7</f>
        <v>10</v>
      </c>
    </row>
    <row r="8" ht="45" customHeight="1" spans="1:10">
      <c r="A8" s="9"/>
      <c r="B8" s="9"/>
      <c r="C8" s="9"/>
      <c r="D8" s="11" t="s">
        <v>17</v>
      </c>
      <c r="E8" s="45">
        <v>0</v>
      </c>
      <c r="F8" s="45">
        <v>0</v>
      </c>
      <c r="G8" s="45">
        <v>0</v>
      </c>
      <c r="H8" s="46" t="s">
        <v>18</v>
      </c>
      <c r="I8" s="46" t="s">
        <v>18</v>
      </c>
      <c r="J8" s="46" t="s">
        <v>18</v>
      </c>
    </row>
    <row r="9" ht="45" customHeight="1" spans="1:10">
      <c r="A9" s="9"/>
      <c r="B9" s="9"/>
      <c r="C9" s="9"/>
      <c r="D9" s="11" t="s">
        <v>19</v>
      </c>
      <c r="E9" s="45">
        <v>0</v>
      </c>
      <c r="F9" s="45">
        <v>0</v>
      </c>
      <c r="G9" s="45">
        <v>0</v>
      </c>
      <c r="H9" s="46" t="s">
        <v>18</v>
      </c>
      <c r="I9" s="46" t="s">
        <v>18</v>
      </c>
      <c r="J9" s="46" t="s">
        <v>18</v>
      </c>
    </row>
    <row r="10" s="1" customFormat="1" ht="45" customHeight="1" spans="1:10">
      <c r="A10" s="12" t="s">
        <v>20</v>
      </c>
      <c r="B10" s="13" t="s">
        <v>21</v>
      </c>
      <c r="C10" s="14"/>
      <c r="D10" s="14"/>
      <c r="E10" s="14"/>
      <c r="F10" s="47"/>
      <c r="G10" s="48" t="s">
        <v>22</v>
      </c>
      <c r="H10" s="49"/>
      <c r="I10" s="49"/>
      <c r="J10" s="66"/>
    </row>
    <row r="11" ht="157" customHeight="1" spans="1:10">
      <c r="A11" s="15"/>
      <c r="B11" s="16" t="s">
        <v>23</v>
      </c>
      <c r="C11" s="16"/>
      <c r="D11" s="16"/>
      <c r="E11" s="16"/>
      <c r="F11" s="16"/>
      <c r="G11" s="16" t="s">
        <v>24</v>
      </c>
      <c r="H11" s="16"/>
      <c r="I11" s="16"/>
      <c r="J11" s="16"/>
    </row>
    <row r="12" ht="45" customHeight="1" spans="1:10">
      <c r="A12" s="17" t="s">
        <v>25</v>
      </c>
      <c r="B12" s="9" t="s">
        <v>26</v>
      </c>
      <c r="C12" s="18" t="s">
        <v>27</v>
      </c>
      <c r="D12" s="19" t="s">
        <v>28</v>
      </c>
      <c r="E12" s="50"/>
      <c r="F12" s="18" t="s">
        <v>29</v>
      </c>
      <c r="G12" s="51" t="s">
        <v>30</v>
      </c>
      <c r="H12" s="9" t="s">
        <v>12</v>
      </c>
      <c r="I12" s="9" t="s">
        <v>14</v>
      </c>
      <c r="J12" s="9" t="s">
        <v>31</v>
      </c>
    </row>
    <row r="13" ht="45" customHeight="1" spans="1:10">
      <c r="A13" s="20"/>
      <c r="B13" s="21" t="s">
        <v>32</v>
      </c>
      <c r="C13" s="21" t="s">
        <v>33</v>
      </c>
      <c r="D13" s="22" t="s">
        <v>34</v>
      </c>
      <c r="E13" s="52"/>
      <c r="F13" s="53" t="s">
        <v>35</v>
      </c>
      <c r="G13" s="53" t="s">
        <v>35</v>
      </c>
      <c r="H13" s="54">
        <v>5</v>
      </c>
      <c r="I13" s="67">
        <v>5</v>
      </c>
      <c r="J13" s="68"/>
    </row>
    <row r="14" ht="45" customHeight="1" spans="1:10">
      <c r="A14" s="20"/>
      <c r="B14" s="23"/>
      <c r="C14" s="23"/>
      <c r="D14" s="22" t="s">
        <v>36</v>
      </c>
      <c r="E14" s="52"/>
      <c r="F14" s="53" t="s">
        <v>35</v>
      </c>
      <c r="G14" s="53" t="s">
        <v>35</v>
      </c>
      <c r="H14" s="54">
        <v>5</v>
      </c>
      <c r="I14" s="67">
        <v>5</v>
      </c>
      <c r="J14" s="68"/>
    </row>
    <row r="15" ht="45" customHeight="1" spans="1:10">
      <c r="A15" s="20"/>
      <c r="B15" s="23"/>
      <c r="C15" s="23"/>
      <c r="D15" s="22" t="s">
        <v>37</v>
      </c>
      <c r="E15" s="52"/>
      <c r="F15" s="53" t="s">
        <v>38</v>
      </c>
      <c r="G15" s="53" t="s">
        <v>38</v>
      </c>
      <c r="H15" s="54">
        <v>5</v>
      </c>
      <c r="I15" s="67">
        <v>5</v>
      </c>
      <c r="J15" s="68"/>
    </row>
    <row r="16" ht="45" customHeight="1" spans="1:10">
      <c r="A16" s="20"/>
      <c r="B16" s="23"/>
      <c r="C16" s="23"/>
      <c r="D16" s="22" t="s">
        <v>39</v>
      </c>
      <c r="E16" s="52"/>
      <c r="F16" s="53" t="s">
        <v>40</v>
      </c>
      <c r="G16" s="53" t="s">
        <v>40</v>
      </c>
      <c r="H16" s="54">
        <v>5</v>
      </c>
      <c r="I16" s="67">
        <v>5</v>
      </c>
      <c r="J16" s="68"/>
    </row>
    <row r="17" ht="45" customHeight="1" spans="1:10">
      <c r="A17" s="20"/>
      <c r="B17" s="23"/>
      <c r="C17" s="23"/>
      <c r="D17" s="22" t="s">
        <v>41</v>
      </c>
      <c r="E17" s="52"/>
      <c r="F17" s="53" t="s">
        <v>42</v>
      </c>
      <c r="G17" s="53" t="s">
        <v>42</v>
      </c>
      <c r="H17" s="54">
        <v>5</v>
      </c>
      <c r="I17" s="67">
        <v>5</v>
      </c>
      <c r="J17" s="68"/>
    </row>
    <row r="18" ht="45" customHeight="1" spans="1:10">
      <c r="A18" s="20"/>
      <c r="B18" s="23"/>
      <c r="C18" s="21" t="s">
        <v>43</v>
      </c>
      <c r="D18" s="22" t="s">
        <v>44</v>
      </c>
      <c r="E18" s="52"/>
      <c r="F18" s="55" t="s">
        <v>45</v>
      </c>
      <c r="G18" s="55">
        <v>0.02</v>
      </c>
      <c r="H18" s="54">
        <v>5</v>
      </c>
      <c r="I18" s="67">
        <v>5</v>
      </c>
      <c r="J18" s="9"/>
    </row>
    <row r="19" ht="45" customHeight="1" spans="1:10">
      <c r="A19" s="20"/>
      <c r="B19" s="23"/>
      <c r="C19" s="23"/>
      <c r="D19" s="22" t="s">
        <v>46</v>
      </c>
      <c r="E19" s="52"/>
      <c r="F19" s="55" t="s">
        <v>45</v>
      </c>
      <c r="G19" s="55">
        <v>0</v>
      </c>
      <c r="H19" s="54">
        <v>5</v>
      </c>
      <c r="I19" s="67">
        <v>5</v>
      </c>
      <c r="J19" s="9"/>
    </row>
    <row r="20" ht="45" customHeight="1" spans="1:10">
      <c r="A20" s="20"/>
      <c r="B20" s="23"/>
      <c r="C20" s="23"/>
      <c r="D20" s="22" t="s">
        <v>47</v>
      </c>
      <c r="E20" s="52"/>
      <c r="F20" s="55">
        <v>1</v>
      </c>
      <c r="G20" s="55">
        <v>1</v>
      </c>
      <c r="H20" s="54">
        <v>5</v>
      </c>
      <c r="I20" s="67">
        <v>5</v>
      </c>
      <c r="J20" s="9"/>
    </row>
    <row r="21" ht="45" customHeight="1" spans="1:10">
      <c r="A21" s="20"/>
      <c r="B21" s="23"/>
      <c r="C21" s="24"/>
      <c r="D21" s="22" t="s">
        <v>48</v>
      </c>
      <c r="E21" s="52"/>
      <c r="F21" s="55" t="s">
        <v>49</v>
      </c>
      <c r="G21" s="55">
        <v>0.98</v>
      </c>
      <c r="H21" s="54">
        <v>5</v>
      </c>
      <c r="I21" s="67">
        <v>5</v>
      </c>
      <c r="J21" s="9"/>
    </row>
    <row r="22" ht="45" customHeight="1" spans="1:10">
      <c r="A22" s="20"/>
      <c r="B22" s="23"/>
      <c r="C22" s="21" t="s">
        <v>50</v>
      </c>
      <c r="D22" s="22" t="s">
        <v>51</v>
      </c>
      <c r="E22" s="52"/>
      <c r="F22" s="55" t="s">
        <v>52</v>
      </c>
      <c r="G22" s="55" t="s">
        <v>53</v>
      </c>
      <c r="H22" s="54">
        <v>5</v>
      </c>
      <c r="I22" s="67">
        <v>5</v>
      </c>
      <c r="J22" s="9"/>
    </row>
    <row r="23" ht="45" customHeight="1" spans="1:10">
      <c r="A23" s="20"/>
      <c r="B23" s="23"/>
      <c r="C23" s="23"/>
      <c r="D23" s="22" t="s">
        <v>54</v>
      </c>
      <c r="E23" s="52"/>
      <c r="F23" s="55" t="s">
        <v>55</v>
      </c>
      <c r="G23" s="55" t="s">
        <v>55</v>
      </c>
      <c r="H23" s="54">
        <v>5</v>
      </c>
      <c r="I23" s="67">
        <v>5</v>
      </c>
      <c r="J23" s="9"/>
    </row>
    <row r="24" ht="45" customHeight="1" spans="1:10">
      <c r="A24" s="20"/>
      <c r="B24" s="25"/>
      <c r="C24" s="23"/>
      <c r="D24" s="22" t="s">
        <v>56</v>
      </c>
      <c r="E24" s="52"/>
      <c r="F24" s="55" t="s">
        <v>57</v>
      </c>
      <c r="G24" s="56" t="s">
        <v>58</v>
      </c>
      <c r="H24" s="54">
        <v>5</v>
      </c>
      <c r="I24" s="67">
        <v>5</v>
      </c>
      <c r="J24" s="9"/>
    </row>
    <row r="25" ht="45" customHeight="1" spans="1:10">
      <c r="A25" s="20"/>
      <c r="B25" s="26" t="s">
        <v>59</v>
      </c>
      <c r="C25" s="27" t="s">
        <v>60</v>
      </c>
      <c r="D25" s="28" t="s">
        <v>61</v>
      </c>
      <c r="E25" s="52"/>
      <c r="F25" s="18" t="s">
        <v>62</v>
      </c>
      <c r="G25" s="57" t="s">
        <v>63</v>
      </c>
      <c r="H25" s="54">
        <v>2</v>
      </c>
      <c r="I25" s="67">
        <v>2</v>
      </c>
      <c r="J25" s="9"/>
    </row>
    <row r="26" ht="45" customHeight="1" spans="1:10">
      <c r="A26" s="20"/>
      <c r="B26" s="26"/>
      <c r="C26" s="29"/>
      <c r="D26" s="30" t="s">
        <v>64</v>
      </c>
      <c r="E26" s="58"/>
      <c r="F26" s="59" t="s">
        <v>65</v>
      </c>
      <c r="G26" s="60" t="s">
        <v>66</v>
      </c>
      <c r="H26" s="54">
        <v>3</v>
      </c>
      <c r="I26" s="69">
        <v>3</v>
      </c>
      <c r="J26" s="70"/>
    </row>
    <row r="27" ht="86" customHeight="1" spans="1:10">
      <c r="A27" s="20"/>
      <c r="B27" s="31" t="s">
        <v>67</v>
      </c>
      <c r="C27" s="32" t="s">
        <v>68</v>
      </c>
      <c r="D27" s="33" t="s">
        <v>69</v>
      </c>
      <c r="E27" s="58"/>
      <c r="F27" s="59" t="s">
        <v>70</v>
      </c>
      <c r="G27" s="61" t="s">
        <v>71</v>
      </c>
      <c r="H27" s="54">
        <v>20</v>
      </c>
      <c r="I27" s="71">
        <v>14</v>
      </c>
      <c r="J27" s="70" t="s">
        <v>72</v>
      </c>
    </row>
    <row r="28" ht="84" customHeight="1" spans="1:10">
      <c r="A28" s="20"/>
      <c r="B28" s="34" t="s">
        <v>73</v>
      </c>
      <c r="C28" s="34" t="s">
        <v>74</v>
      </c>
      <c r="D28" s="35" t="s">
        <v>75</v>
      </c>
      <c r="E28" s="35"/>
      <c r="F28" s="62" t="s">
        <v>76</v>
      </c>
      <c r="G28" s="62">
        <v>0.96</v>
      </c>
      <c r="H28" s="54">
        <v>5</v>
      </c>
      <c r="I28" s="72">
        <v>3</v>
      </c>
      <c r="J28" s="47" t="s">
        <v>77</v>
      </c>
    </row>
    <row r="29" ht="35" customHeight="1" spans="1:10">
      <c r="A29" s="36" t="s">
        <v>78</v>
      </c>
      <c r="B29" s="37"/>
      <c r="C29" s="37"/>
      <c r="D29" s="37"/>
      <c r="E29" s="37"/>
      <c r="F29" s="37"/>
      <c r="G29" s="37"/>
      <c r="H29" s="63">
        <f>SUM(H13:H28)+H6</f>
        <v>100</v>
      </c>
      <c r="I29" s="73">
        <f>J6+SUM(I13:I28)</f>
        <v>92</v>
      </c>
      <c r="J29" s="74"/>
    </row>
    <row r="30" ht="41" customHeight="1" spans="1:10">
      <c r="A30" s="38"/>
      <c r="B30" s="38"/>
      <c r="C30" s="38"/>
      <c r="D30" s="38"/>
      <c r="E30" s="38"/>
      <c r="F30" s="38"/>
      <c r="G30" s="38"/>
      <c r="H30" s="38"/>
      <c r="I30" s="38"/>
      <c r="J30" s="38"/>
    </row>
    <row r="31" ht="90" customHeight="1" spans="1:10">
      <c r="A31" s="39"/>
      <c r="B31" s="39"/>
      <c r="C31" s="39"/>
      <c r="D31" s="39"/>
      <c r="E31" s="39"/>
      <c r="F31" s="39"/>
      <c r="G31" s="39"/>
      <c r="H31" s="39"/>
      <c r="I31" s="39"/>
      <c r="J31" s="39"/>
    </row>
    <row r="32" spans="1:10">
      <c r="A32" s="40"/>
      <c r="B32" s="40"/>
      <c r="C32" s="40"/>
      <c r="D32" s="40"/>
      <c r="E32" s="40"/>
      <c r="F32" s="40"/>
      <c r="G32" s="40"/>
      <c r="H32" s="40"/>
      <c r="I32" s="40"/>
      <c r="J32" s="40"/>
    </row>
    <row r="33" spans="1:10">
      <c r="A33" s="40"/>
      <c r="B33" s="40"/>
      <c r="C33" s="40"/>
      <c r="D33" s="40"/>
      <c r="E33" s="40"/>
      <c r="F33" s="40"/>
      <c r="G33" s="40"/>
      <c r="H33" s="40"/>
      <c r="I33" s="40"/>
      <c r="J33" s="40"/>
    </row>
  </sheetData>
  <mergeCells count="45">
    <mergeCell ref="A1:J1"/>
    <mergeCell ref="A2:J2"/>
    <mergeCell ref="A3:C3"/>
    <mergeCell ref="D3:J3"/>
    <mergeCell ref="A4:C4"/>
    <mergeCell ref="D4:F4"/>
    <mergeCell ref="H4:J4"/>
    <mergeCell ref="B10:F10"/>
    <mergeCell ref="G10:J10"/>
    <mergeCell ref="B11:F11"/>
    <mergeCell ref="G11:J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A29:G29"/>
    <mergeCell ref="I29:J29"/>
    <mergeCell ref="A30:D30"/>
    <mergeCell ref="E30:G30"/>
    <mergeCell ref="H30:J30"/>
    <mergeCell ref="A31:J31"/>
    <mergeCell ref="A32:J32"/>
    <mergeCell ref="A33:J33"/>
    <mergeCell ref="A10:A11"/>
    <mergeCell ref="A12:A28"/>
    <mergeCell ref="B13:B24"/>
    <mergeCell ref="B25:B26"/>
    <mergeCell ref="C13:C17"/>
    <mergeCell ref="C18:C21"/>
    <mergeCell ref="C22:C24"/>
    <mergeCell ref="C25:C26"/>
    <mergeCell ref="A5:C9"/>
  </mergeCells>
  <printOptions horizontalCentered="1" verticalCentered="1"/>
  <pageMargins left="0" right="0" top="0.393055555555556" bottom="0.393055555555556" header="0.314583333333333" footer="0.314583333333333"/>
  <pageSetup paperSize="9" scale="50" fitToHeight="0" orientation="portrait" horizontalDpi="600"/>
  <headerFooter/>
  <rowBreaks count="2" manualBreakCount="2">
    <brk id="30" max="16383" man="1"/>
    <brk id="30"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2019-03-31T01:58:00Z</dcterms:created>
  <cp:lastPrinted>2023-05-14T05:33:00Z</cp:lastPrinted>
  <dcterms:modified xsi:type="dcterms:W3CDTF">2025-08-21T10:45:58Z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F4BC36DFD1EC49D3957E605B85B87A67_13</vt:lpwstr>
  </property>
</Properties>
</file>