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105"/>
  </bookViews>
  <sheets>
    <sheet name="2024年项目支出绩效自评表 " sheetId="4" r:id="rId1"/>
  </sheets>
  <definedNames>
    <definedName name="_xlnm.Print_Area" localSheetId="0">'2024年项目支出绩效自评表 '!$A$1:$J$21</definedName>
  </definedNames>
  <calcPr calcId="144525"/>
</workbook>
</file>

<file path=xl/sharedStrings.xml><?xml version="1.0" encoding="utf-8"?>
<sst xmlns="http://schemas.openxmlformats.org/spreadsheetml/2006/main" count="75" uniqueCount="63">
  <si>
    <t>项目支出绩效自评表</t>
  </si>
  <si>
    <t>（2024年度）</t>
  </si>
  <si>
    <t>项目名称</t>
  </si>
  <si>
    <t>互联网专线接入费</t>
  </si>
  <si>
    <t>主管部门</t>
  </si>
  <si>
    <t>中国人民政治协商会议北京市委员会办公厅</t>
  </si>
  <si>
    <t>实施单位</t>
  </si>
  <si>
    <t>北京市政协本级</t>
  </si>
  <si>
    <t>项目资金                    
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</si>
  <si>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</si>
  <si>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</si>
  <si>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</si>
  <si>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</si>
  <si>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</si>
  <si>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</si>
  <si>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</si>
  <si>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</si>
  <si>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</si>
  <si>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——</t>
  </si>
  <si>
    <t xml:space="preserve">     其他资金</t>
  </si>
  <si>
    <t>年度总体目标</t>
  </si>
  <si>
    <t>预期目标</t>
  </si>
  <si>
    <t>实际完成情况</t>
  </si>
  <si>
    <t>利用互联网专线保障市政协各项相关工作的顺利进行和为委员履职、参政议政远程协商提供网络保障：1、保障正常办公和举办视频会议网络需要；2、保障委员利用互联网进行网络议政远程协商视频会议，达到政协工作提质增效；3、保障与全国政协和省市政协系统视频会议系统的网络需要；4、保障市政协总值班室指挥调度视频会议系统的网络需要。5、随着政协履职形势的需要，满足每年网络议政视频会议在60场以上，视频直播50场以上，满足会议室同时召开网络议政视频会议的需要。</t>
  </si>
  <si>
    <t>为网络议政远程协商提供了更好的网络线路保障，通过专线的良好稳定运行，为网络议政远程协商和委员履职工作提供了网络服务保障，为政协工作提质增效。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</si>
  <si>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</si>
  <si>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</si>
  <si>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</si>
  <si>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</si>
  <si>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</si>
  <si>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</si>
  <si>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</si>
  <si>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(50分)</t>
  </si>
  <si>
    <t>数量指标</t>
  </si>
  <si>
    <t>保障视频直播次数</t>
  </si>
  <si>
    <t>≥50次</t>
  </si>
  <si>
    <t>104次</t>
  </si>
  <si>
    <t>因2024年工作实际需要，直播次数增加，将根据年初工作计划进行调整</t>
  </si>
  <si>
    <t>质量指标</t>
  </si>
  <si>
    <t>网络专线故障率</t>
  </si>
  <si>
    <t>≤1%</t>
  </si>
  <si>
    <t>保障网络议政视频会议次数</t>
  </si>
  <si>
    <t>107次</t>
  </si>
  <si>
    <t>因2024年工作实际需要，视频会议次数增加，将根据年初工作计划进行调整</t>
  </si>
  <si>
    <t>时效指标</t>
  </si>
  <si>
    <t>项目完成时间</t>
  </si>
  <si>
    <t>12月</t>
  </si>
  <si>
    <t>完成时间</t>
  </si>
  <si>
    <t>365天</t>
  </si>
  <si>
    <t>成本指标（10分）</t>
  </si>
  <si>
    <t>经济成本指标</t>
  </si>
  <si>
    <t>预算控制</t>
  </si>
  <si>
    <t>92.1898万元</t>
  </si>
  <si>
    <t>效益指标（20分）</t>
  </si>
  <si>
    <t>社会效益指标</t>
  </si>
  <si>
    <t>互联网专线利用率</t>
  </si>
  <si>
    <t>≥95%</t>
  </si>
  <si>
    <t>互联网专线利用率还可以结合实际工作需要继续提高利用率</t>
  </si>
  <si>
    <t>满意度指标
（10分）</t>
  </si>
  <si>
    <t>服务对象满意度指标</t>
  </si>
  <si>
    <t>使用人员满意率</t>
  </si>
  <si>
    <t>服务委员和机关人员的能力还需继续提高，个性化需求服务保障还需提升</t>
  </si>
  <si>
    <t>总分：</t>
  </si>
</sst>
</file>

<file path=xl/styles.xml><?xml version="1.0" encoding="utf-8"?>
<styleSheet xmlns="http://schemas.openxmlformats.org/spreadsheetml/2006/main">
  <numFmts count="10">
    <numFmt numFmtId="176" formatCode="0.000000_ "/>
    <numFmt numFmtId="177" formatCode="#,##0_ "/>
    <numFmt numFmtId="178" formatCode="0.00_);[Red]\(0.00\)"/>
    <numFmt numFmtId="179" formatCode="#,##0.00_ "/>
    <numFmt numFmtId="180" formatCode="0.000000_);[Red]\(0.000000\)"/>
    <numFmt numFmtId="43" formatCode="_ * #,##0.00_ ;_ * \-#,##0.00_ ;_ * &quot;-&quot;??_ ;_ @_ "/>
    <numFmt numFmtId="181" formatCode="0_);[Red]\(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</font>
    <font>
      <sz val="10.5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31" borderId="19" applyNumberFormat="0" applyAlignment="0" applyProtection="0">
      <alignment vertical="center"/>
    </xf>
    <xf numFmtId="0" fontId="26" fillId="24" borderId="21" applyNumberFormat="0" applyAlignment="0" applyProtection="0">
      <alignment vertical="center"/>
    </xf>
    <xf numFmtId="0" fontId="27" fillId="32" borderId="22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2" fillId="0" borderId="0" xfId="37" applyFont="1" applyAlignment="1">
      <alignment horizontal="center" vertical="center" wrapText="1"/>
    </xf>
    <xf numFmtId="0" fontId="2" fillId="0" borderId="0" xfId="37" applyFont="1" applyBorder="1" applyAlignment="1">
      <alignment horizontal="center" vertical="center" wrapText="1"/>
    </xf>
    <xf numFmtId="0" fontId="3" fillId="0" borderId="1" xfId="37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37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37" applyFont="1" applyFill="1" applyBorder="1" applyAlignment="1">
      <alignment horizontal="center" vertical="center" wrapText="1"/>
    </xf>
    <xf numFmtId="0" fontId="4" fillId="0" borderId="2" xfId="37" applyFont="1" applyFill="1" applyBorder="1" applyAlignment="1">
      <alignment horizontal="center" vertical="center"/>
    </xf>
    <xf numFmtId="0" fontId="3" fillId="0" borderId="3" xfId="37" applyFont="1" applyFill="1" applyBorder="1" applyAlignment="1">
      <alignment horizontal="center" vertical="center" wrapText="1"/>
    </xf>
    <xf numFmtId="0" fontId="3" fillId="0" borderId="3" xfId="37" applyFont="1" applyFill="1" applyBorder="1" applyAlignment="1">
      <alignment horizontal="justify" vertical="center"/>
    </xf>
    <xf numFmtId="0" fontId="3" fillId="0" borderId="3" xfId="37" applyFont="1" applyFill="1" applyBorder="1" applyAlignment="1">
      <alignment horizontal="left" vertical="center"/>
    </xf>
    <xf numFmtId="0" fontId="3" fillId="0" borderId="4" xfId="37" applyFont="1" applyFill="1" applyBorder="1" applyAlignment="1">
      <alignment horizontal="center" vertical="center" textRotation="255"/>
    </xf>
    <xf numFmtId="0" fontId="3" fillId="0" borderId="5" xfId="37" applyFont="1" applyFill="1" applyBorder="1" applyAlignment="1">
      <alignment horizontal="center" vertical="center" wrapText="1"/>
    </xf>
    <xf numFmtId="0" fontId="3" fillId="0" borderId="6" xfId="37" applyFont="1" applyFill="1" applyBorder="1" applyAlignment="1">
      <alignment horizontal="center" vertical="center" wrapText="1"/>
    </xf>
    <xf numFmtId="0" fontId="3" fillId="0" borderId="2" xfId="37" applyFont="1" applyFill="1" applyBorder="1" applyAlignment="1">
      <alignment horizontal="center" vertical="center" textRotation="255"/>
    </xf>
    <xf numFmtId="0" fontId="3" fillId="0" borderId="3" xfId="37" applyFont="1" applyFill="1" applyBorder="1" applyAlignment="1">
      <alignment horizontal="left" vertical="center" wrapText="1"/>
    </xf>
    <xf numFmtId="0" fontId="3" fillId="0" borderId="3" xfId="37" applyFont="1" applyFill="1" applyBorder="1" applyAlignment="1">
      <alignment horizontal="center" vertical="center" textRotation="255"/>
    </xf>
    <xf numFmtId="0" fontId="3" fillId="0" borderId="4" xfId="37" applyFont="1" applyFill="1" applyBorder="1" applyAlignment="1">
      <alignment horizontal="center" vertical="center"/>
    </xf>
    <xf numFmtId="0" fontId="3" fillId="0" borderId="3" xfId="37" applyFont="1" applyFill="1" applyBorder="1" applyAlignment="1">
      <alignment horizontal="center" vertical="center"/>
    </xf>
    <xf numFmtId="0" fontId="5" fillId="0" borderId="7" xfId="37" applyFont="1" applyFill="1" applyBorder="1" applyAlignment="1">
      <alignment horizontal="center" vertical="center" wrapText="1"/>
    </xf>
    <xf numFmtId="0" fontId="5" fillId="0" borderId="1" xfId="3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5" fillId="0" borderId="9" xfId="37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2" xfId="37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3" xfId="37" applyFont="1" applyFill="1" applyBorder="1" applyAlignment="1">
      <alignment horizontal="center" vertical="center" wrapText="1"/>
    </xf>
    <xf numFmtId="0" fontId="5" fillId="0" borderId="4" xfId="37" applyFont="1" applyFill="1" applyBorder="1" applyAlignment="1">
      <alignment horizontal="center" vertical="center" wrapText="1"/>
    </xf>
    <xf numFmtId="0" fontId="4" fillId="0" borderId="11" xfId="37" applyFont="1" applyFill="1" applyBorder="1" applyAlignment="1">
      <alignment horizontal="center" vertical="center"/>
    </xf>
    <xf numFmtId="0" fontId="4" fillId="0" borderId="12" xfId="37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0" xfId="37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180" fontId="3" fillId="0" borderId="3" xfId="12" applyNumberFormat="1" applyFont="1" applyBorder="1" applyAlignment="1">
      <alignment horizontal="center" vertical="center"/>
    </xf>
    <xf numFmtId="178" fontId="3" fillId="0" borderId="3" xfId="12" applyNumberFormat="1" applyFont="1" applyBorder="1" applyAlignment="1">
      <alignment horizontal="center" vertical="center"/>
    </xf>
    <xf numFmtId="176" fontId="7" fillId="0" borderId="1" xfId="13" applyNumberFormat="1" applyFont="1" applyBorder="1" applyAlignment="1">
      <alignment horizontal="center" vertical="center" wrapText="1"/>
    </xf>
    <xf numFmtId="181" fontId="7" fillId="0" borderId="1" xfId="12" applyNumberFormat="1" applyFont="1" applyBorder="1" applyAlignment="1">
      <alignment horizontal="center" vertical="center" wrapText="1"/>
    </xf>
    <xf numFmtId="0" fontId="3" fillId="0" borderId="8" xfId="37" applyFont="1" applyFill="1" applyBorder="1" applyAlignment="1">
      <alignment horizontal="center" vertical="center" wrapText="1"/>
    </xf>
    <xf numFmtId="43" fontId="3" fillId="0" borderId="5" xfId="1" applyNumberFormat="1" applyFont="1" applyFill="1" applyBorder="1" applyAlignment="1">
      <alignment horizontal="center" vertical="center"/>
    </xf>
    <xf numFmtId="43" fontId="3" fillId="0" borderId="6" xfId="1" applyNumberFormat="1" applyFont="1" applyFill="1" applyBorder="1" applyAlignment="1">
      <alignment horizontal="center" vertical="center"/>
    </xf>
    <xf numFmtId="0" fontId="7" fillId="0" borderId="3" xfId="37" applyFont="1" applyFill="1" applyBorder="1" applyAlignment="1">
      <alignment horizontal="center" vertical="center" wrapText="1"/>
    </xf>
    <xf numFmtId="9" fontId="3" fillId="0" borderId="3" xfId="37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 wrapText="1"/>
    </xf>
    <xf numFmtId="9" fontId="3" fillId="0" borderId="3" xfId="37" applyNumberFormat="1" applyFont="1" applyFill="1" applyBorder="1" applyAlignment="1" applyProtection="1">
      <alignment horizontal="center" vertical="center"/>
    </xf>
    <xf numFmtId="9" fontId="7" fillId="0" borderId="3" xfId="37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 wrapText="1"/>
    </xf>
    <xf numFmtId="0" fontId="3" fillId="0" borderId="2" xfId="37" applyFont="1" applyFill="1" applyBorder="1" applyAlignment="1">
      <alignment horizontal="center" vertical="center"/>
    </xf>
    <xf numFmtId="10" fontId="3" fillId="0" borderId="3" xfId="12" applyNumberFormat="1" applyFont="1" applyBorder="1" applyAlignment="1">
      <alignment horizontal="center" vertical="center"/>
    </xf>
    <xf numFmtId="43" fontId="3" fillId="0" borderId="8" xfId="1" applyNumberFormat="1" applyFont="1" applyFill="1" applyBorder="1" applyAlignment="1">
      <alignment horizontal="center" vertical="center"/>
    </xf>
    <xf numFmtId="179" fontId="3" fillId="0" borderId="3" xfId="0" applyNumberFormat="1" applyFont="1" applyFill="1" applyBorder="1" applyAlignment="1">
      <alignment horizontal="center" vertical="center" wrapText="1"/>
    </xf>
    <xf numFmtId="179" fontId="3" fillId="0" borderId="3" xfId="37" applyNumberFormat="1" applyFont="1" applyFill="1" applyBorder="1" applyAlignment="1">
      <alignment horizontal="center" vertical="center" wrapText="1"/>
    </xf>
    <xf numFmtId="2" fontId="4" fillId="0" borderId="14" xfId="37" applyNumberFormat="1" applyFont="1" applyFill="1" applyBorder="1" applyAlignment="1">
      <alignment horizontal="center" vertical="center"/>
    </xf>
    <xf numFmtId="2" fontId="4" fillId="0" borderId="2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4</xdr:row>
      <xdr:rowOff>12700</xdr:rowOff>
    </xdr:from>
    <xdr:to>
      <xdr:col>4</xdr:col>
      <xdr:colOff>17145</xdr:colOff>
      <xdr:row>4</xdr:row>
      <xdr:rowOff>626745</xdr:rowOff>
    </xdr:to>
    <xdr:cxnSp>
      <xdr:nvCxnSpPr>
        <xdr:cNvPr id="2" name="直接连接符 1"/>
        <xdr:cNvCxnSpPr/>
      </xdr:nvCxnSpPr>
      <xdr:spPr>
        <a:xfrm>
          <a:off x="2229485" y="1962150"/>
          <a:ext cx="1491615" cy="6140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0" zoomScaleNormal="70" topLeftCell="A11" workbookViewId="0">
      <selection activeCell="H13" sqref="H13:H20"/>
    </sheetView>
  </sheetViews>
  <sheetFormatPr defaultColWidth="9" defaultRowHeight="14.25"/>
  <cols>
    <col min="1" max="1" width="7.53333333333333" style="2" customWidth="1"/>
    <col min="2" max="2" width="10.9416666666667" style="2" customWidth="1"/>
    <col min="3" max="3" width="10.5333333333333" style="2" customWidth="1"/>
    <col min="4" max="4" width="19.6" style="2" customWidth="1"/>
    <col min="5" max="5" width="16.0666666666667" style="2" customWidth="1"/>
    <col min="6" max="6" width="19.4416666666667" style="2" customWidth="1"/>
    <col min="7" max="7" width="18.2666666666667" style="2" customWidth="1"/>
    <col min="8" max="8" width="15.275" style="2" customWidth="1"/>
    <col min="9" max="9" width="15.1416666666667" style="2" customWidth="1"/>
    <col min="10" max="10" width="18.5916666666667" style="2" customWidth="1"/>
    <col min="11" max="11" width="10.4666666666667" style="2" customWidth="1"/>
    <col min="12" max="16384" width="9" style="2"/>
  </cols>
  <sheetData>
    <row r="1" ht="3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5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50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50" customHeight="1" spans="1:10">
      <c r="A4" s="7" t="s">
        <v>4</v>
      </c>
      <c r="B4" s="7"/>
      <c r="C4" s="7"/>
      <c r="D4" s="8" t="s">
        <v>5</v>
      </c>
      <c r="E4" s="8"/>
      <c r="F4" s="8"/>
      <c r="G4" s="38" t="s">
        <v>6</v>
      </c>
      <c r="H4" s="39" t="s">
        <v>7</v>
      </c>
      <c r="I4" s="39"/>
      <c r="J4" s="39"/>
    </row>
    <row r="5" ht="50" customHeight="1" spans="1:10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54" t="s">
        <v>14</v>
      </c>
    </row>
    <row r="6" ht="50" customHeight="1" spans="1:10">
      <c r="A6" s="11"/>
      <c r="B6" s="11"/>
      <c r="C6" s="11"/>
      <c r="D6" s="12" t="s">
        <v>15</v>
      </c>
      <c r="E6" s="40">
        <f t="shared" ref="E6:J6" si="0">SUM(E7:E9)</f>
        <v>92.19</v>
      </c>
      <c r="F6" s="40">
        <f t="shared" si="0"/>
        <v>92.1898</v>
      </c>
      <c r="G6" s="40">
        <f t="shared" si="0"/>
        <v>92.1898</v>
      </c>
      <c r="H6" s="41">
        <f t="shared" si="0"/>
        <v>10</v>
      </c>
      <c r="I6" s="55">
        <f t="shared" si="0"/>
        <v>1</v>
      </c>
      <c r="J6" s="41">
        <f t="shared" si="0"/>
        <v>10</v>
      </c>
    </row>
    <row r="7" ht="50" customHeight="1" spans="1:10">
      <c r="A7" s="11"/>
      <c r="B7" s="11"/>
      <c r="C7" s="11"/>
      <c r="D7" s="13" t="s">
        <v>16</v>
      </c>
      <c r="E7" s="40">
        <v>92.19</v>
      </c>
      <c r="F7" s="40">
        <v>92.1898</v>
      </c>
      <c r="G7" s="40">
        <v>92.1898</v>
      </c>
      <c r="H7" s="41">
        <v>10</v>
      </c>
      <c r="I7" s="55">
        <f>G7/F7</f>
        <v>1</v>
      </c>
      <c r="J7" s="41">
        <f>G7/F7*H7</f>
        <v>10</v>
      </c>
    </row>
    <row r="8" ht="50" customHeight="1" spans="1:10">
      <c r="A8" s="11"/>
      <c r="B8" s="11"/>
      <c r="C8" s="11"/>
      <c r="D8" s="13" t="s">
        <v>17</v>
      </c>
      <c r="E8" s="42">
        <v>0</v>
      </c>
      <c r="F8" s="42">
        <v>0</v>
      </c>
      <c r="G8" s="42">
        <v>0</v>
      </c>
      <c r="H8" s="43" t="s">
        <v>18</v>
      </c>
      <c r="I8" s="43" t="s">
        <v>18</v>
      </c>
      <c r="J8" s="43" t="s">
        <v>18</v>
      </c>
    </row>
    <row r="9" ht="50" customHeight="1" spans="1:10">
      <c r="A9" s="11"/>
      <c r="B9" s="11"/>
      <c r="C9" s="11"/>
      <c r="D9" s="13" t="s">
        <v>19</v>
      </c>
      <c r="E9" s="42">
        <v>0</v>
      </c>
      <c r="F9" s="42">
        <v>0</v>
      </c>
      <c r="G9" s="42">
        <v>0</v>
      </c>
      <c r="H9" s="43" t="s">
        <v>18</v>
      </c>
      <c r="I9" s="43" t="s">
        <v>18</v>
      </c>
      <c r="J9" s="43" t="s">
        <v>18</v>
      </c>
    </row>
    <row r="10" s="1" customFormat="1" ht="50" customHeight="1" spans="1:10">
      <c r="A10" s="14" t="s">
        <v>20</v>
      </c>
      <c r="B10" s="15" t="s">
        <v>21</v>
      </c>
      <c r="C10" s="16"/>
      <c r="D10" s="16"/>
      <c r="E10" s="16"/>
      <c r="F10" s="44"/>
      <c r="G10" s="45" t="s">
        <v>22</v>
      </c>
      <c r="H10" s="46"/>
      <c r="I10" s="46"/>
      <c r="J10" s="56"/>
    </row>
    <row r="11" ht="108" customHeight="1" spans="1:10">
      <c r="A11" s="17"/>
      <c r="B11" s="18" t="s">
        <v>23</v>
      </c>
      <c r="C11" s="18"/>
      <c r="D11" s="18"/>
      <c r="E11" s="18"/>
      <c r="F11" s="18"/>
      <c r="G11" s="18" t="s">
        <v>24</v>
      </c>
      <c r="H11" s="18"/>
      <c r="I11" s="18"/>
      <c r="J11" s="18"/>
    </row>
    <row r="12" ht="50" customHeight="1" spans="1:10">
      <c r="A12" s="19" t="s">
        <v>25</v>
      </c>
      <c r="B12" s="11" t="s">
        <v>26</v>
      </c>
      <c r="C12" s="20" t="s">
        <v>27</v>
      </c>
      <c r="D12" s="21" t="s">
        <v>28</v>
      </c>
      <c r="E12" s="21"/>
      <c r="F12" s="21" t="s">
        <v>29</v>
      </c>
      <c r="G12" s="47" t="s">
        <v>30</v>
      </c>
      <c r="H12" s="11" t="s">
        <v>12</v>
      </c>
      <c r="I12" s="11" t="s">
        <v>14</v>
      </c>
      <c r="J12" s="11" t="s">
        <v>31</v>
      </c>
    </row>
    <row r="13" ht="70" customHeight="1" spans="1:10">
      <c r="A13" s="19"/>
      <c r="B13" s="22" t="s">
        <v>32</v>
      </c>
      <c r="C13" s="23" t="s">
        <v>33</v>
      </c>
      <c r="D13" s="24" t="s">
        <v>34</v>
      </c>
      <c r="E13" s="28"/>
      <c r="F13" s="48" t="s">
        <v>35</v>
      </c>
      <c r="G13" s="48" t="s">
        <v>36</v>
      </c>
      <c r="H13" s="49">
        <v>10</v>
      </c>
      <c r="I13" s="57">
        <v>9</v>
      </c>
      <c r="J13" s="11" t="s">
        <v>37</v>
      </c>
    </row>
    <row r="14" ht="50" customHeight="1" spans="1:10">
      <c r="A14" s="19"/>
      <c r="B14" s="25"/>
      <c r="C14" s="23" t="s">
        <v>38</v>
      </c>
      <c r="D14" s="26" t="s">
        <v>39</v>
      </c>
      <c r="E14" s="24"/>
      <c r="F14" s="48" t="s">
        <v>40</v>
      </c>
      <c r="G14" s="50">
        <v>0</v>
      </c>
      <c r="H14" s="49">
        <v>10</v>
      </c>
      <c r="I14" s="57">
        <v>10</v>
      </c>
      <c r="J14" s="11"/>
    </row>
    <row r="15" ht="74" customHeight="1" spans="1:10">
      <c r="A15" s="19"/>
      <c r="B15" s="25"/>
      <c r="C15" s="23"/>
      <c r="D15" s="26" t="s">
        <v>41</v>
      </c>
      <c r="E15" s="24"/>
      <c r="F15" s="48" t="s">
        <v>35</v>
      </c>
      <c r="G15" s="48" t="s">
        <v>42</v>
      </c>
      <c r="H15" s="49">
        <v>10</v>
      </c>
      <c r="I15" s="57">
        <v>9</v>
      </c>
      <c r="J15" s="11" t="s">
        <v>43</v>
      </c>
    </row>
    <row r="16" ht="50" customHeight="1" spans="1:10">
      <c r="A16" s="19"/>
      <c r="B16" s="27"/>
      <c r="C16" s="27" t="s">
        <v>44</v>
      </c>
      <c r="D16" s="28" t="s">
        <v>45</v>
      </c>
      <c r="E16" s="28"/>
      <c r="F16" s="48" t="s">
        <v>46</v>
      </c>
      <c r="G16" s="48" t="s">
        <v>46</v>
      </c>
      <c r="H16" s="49">
        <v>10</v>
      </c>
      <c r="I16" s="57">
        <v>10</v>
      </c>
      <c r="J16" s="11"/>
    </row>
    <row r="17" ht="50" customHeight="1" spans="1:10">
      <c r="A17" s="19"/>
      <c r="B17" s="29"/>
      <c r="C17" s="29"/>
      <c r="D17" s="30" t="s">
        <v>47</v>
      </c>
      <c r="E17" s="24"/>
      <c r="F17" s="48" t="s">
        <v>48</v>
      </c>
      <c r="G17" s="48" t="s">
        <v>48</v>
      </c>
      <c r="H17" s="49">
        <v>10</v>
      </c>
      <c r="I17" s="57">
        <v>10</v>
      </c>
      <c r="J17" s="11"/>
    </row>
    <row r="18" ht="50" customHeight="1" spans="1:10">
      <c r="A18" s="19"/>
      <c r="B18" s="31" t="s">
        <v>49</v>
      </c>
      <c r="C18" s="31" t="s">
        <v>50</v>
      </c>
      <c r="D18" s="28" t="s">
        <v>51</v>
      </c>
      <c r="E18" s="28"/>
      <c r="F18" s="21" t="s">
        <v>52</v>
      </c>
      <c r="G18" s="21" t="s">
        <v>52</v>
      </c>
      <c r="H18" s="49">
        <v>10</v>
      </c>
      <c r="I18" s="57">
        <v>10</v>
      </c>
      <c r="J18" s="11"/>
    </row>
    <row r="19" ht="67" customHeight="1" spans="1:10">
      <c r="A19" s="19"/>
      <c r="B19" s="32" t="s">
        <v>53</v>
      </c>
      <c r="C19" s="32" t="s">
        <v>54</v>
      </c>
      <c r="D19" s="28" t="s">
        <v>55</v>
      </c>
      <c r="E19" s="28"/>
      <c r="F19" s="11" t="s">
        <v>56</v>
      </c>
      <c r="G19" s="51">
        <v>0.96</v>
      </c>
      <c r="H19" s="49">
        <v>20</v>
      </c>
      <c r="I19" s="58">
        <v>15</v>
      </c>
      <c r="J19" s="11" t="s">
        <v>57</v>
      </c>
    </row>
    <row r="20" ht="66" customHeight="1" spans="1:10">
      <c r="A20" s="19"/>
      <c r="B20" s="31" t="s">
        <v>58</v>
      </c>
      <c r="C20" s="31" t="s">
        <v>59</v>
      </c>
      <c r="D20" s="28" t="s">
        <v>60</v>
      </c>
      <c r="E20" s="28"/>
      <c r="F20" s="52" t="s">
        <v>56</v>
      </c>
      <c r="G20" s="52">
        <v>0.98</v>
      </c>
      <c r="H20" s="49">
        <v>10</v>
      </c>
      <c r="I20" s="57">
        <v>8</v>
      </c>
      <c r="J20" s="11" t="s">
        <v>61</v>
      </c>
    </row>
    <row r="21" ht="50" customHeight="1" spans="1:10">
      <c r="A21" s="33" t="s">
        <v>62</v>
      </c>
      <c r="B21" s="34"/>
      <c r="C21" s="34"/>
      <c r="D21" s="34"/>
      <c r="E21" s="34"/>
      <c r="F21" s="34"/>
      <c r="G21" s="34"/>
      <c r="H21" s="53">
        <v>100</v>
      </c>
      <c r="I21" s="59">
        <f>J6+SUM(I13:I20)</f>
        <v>91</v>
      </c>
      <c r="J21" s="60"/>
    </row>
    <row r="22" ht="45" customHeight="1" spans="1:10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ht="86" customHeight="1" spans="1:10">
      <c r="A23" s="36"/>
      <c r="B23" s="36"/>
      <c r="C23" s="36"/>
      <c r="D23" s="36"/>
      <c r="E23" s="36"/>
      <c r="F23" s="36"/>
      <c r="G23" s="36"/>
      <c r="H23" s="36"/>
      <c r="I23" s="36"/>
      <c r="J23" s="36"/>
    </row>
    <row r="24" spans="1:10">
      <c r="A24" s="37"/>
      <c r="B24" s="37"/>
      <c r="C24" s="37"/>
      <c r="D24" s="37"/>
      <c r="E24" s="37"/>
      <c r="F24" s="37"/>
      <c r="G24" s="37"/>
      <c r="H24" s="37"/>
      <c r="I24" s="37"/>
      <c r="J24" s="37"/>
    </row>
    <row r="25" spans="1:10">
      <c r="A25" s="37"/>
      <c r="B25" s="37"/>
      <c r="C25" s="37"/>
      <c r="D25" s="37"/>
      <c r="E25" s="37"/>
      <c r="F25" s="37"/>
      <c r="G25" s="37"/>
      <c r="H25" s="37"/>
      <c r="I25" s="37"/>
      <c r="J25" s="37"/>
    </row>
    <row r="26" ht="41" customHeight="1"/>
    <row r="27" ht="15.75" spans="3:7">
      <c r="C27" s="1"/>
      <c r="D27" s="1"/>
      <c r="E27" s="1"/>
      <c r="F27" s="1"/>
      <c r="G27" s="1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D22"/>
    <mergeCell ref="E22:G22"/>
    <mergeCell ref="H22:J22"/>
    <mergeCell ref="A23:J23"/>
    <mergeCell ref="A24:J24"/>
    <mergeCell ref="A25:J25"/>
    <mergeCell ref="A10:A11"/>
    <mergeCell ref="A12:A20"/>
    <mergeCell ref="B13:B17"/>
    <mergeCell ref="C14:C15"/>
    <mergeCell ref="C16:C17"/>
    <mergeCell ref="A5:C9"/>
  </mergeCells>
  <printOptions horizontalCentered="1" verticalCentered="1"/>
  <pageMargins left="0" right="0" top="0.590277777777778" bottom="0.590277777777778" header="0.314583333333333" footer="0.314583333333333"/>
  <pageSetup paperSize="9" scale="61" orientation="portrait" horizontalDpi="600"/>
  <headerFooter/>
  <rowBreaks count="2" manualBreakCount="2">
    <brk id="28" max="16383" man="1"/>
    <brk id="2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2019-04-03T17:58:00Z</dcterms:created>
  <cp:lastPrinted>2023-05-17T21:33:00Z</cp:lastPrinted>
  <dcterms:modified xsi:type="dcterms:W3CDTF">2025-08-27T15:24:53Z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3BD41C41A0C8444795DB378FFE3576CB_13</vt:lpwstr>
  </property>
</Properties>
</file>