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105" activeTab="1"/>
  </bookViews>
  <sheets>
    <sheet name="2023年项目支出绩效自评表 " sheetId="4" r:id="rId1"/>
    <sheet name="2024年项目支出绩效自评表  " sheetId="5" r:id="rId2"/>
  </sheets>
  <definedNames>
    <definedName name="_xlnm.Print_Area" localSheetId="0">'2023年项目支出绩效自评表 '!$A$1:$J$31</definedName>
    <definedName name="_xlnm.Print_Area" localSheetId="1">'2024年项目支出绩效自评表  '!$A$1:$J$28</definedName>
  </definedNames>
  <calcPr calcId="144525"/>
</workbook>
</file>

<file path=xl/sharedStrings.xml><?xml version="1.0" encoding="utf-8"?>
<sst xmlns="http://schemas.openxmlformats.org/spreadsheetml/2006/main" count="200" uniqueCount="110">
  <si>
    <t>项目支出绩效自评表</t>
  </si>
  <si>
    <t>（2023年度）</t>
  </si>
  <si>
    <t>项目名称</t>
  </si>
  <si>
    <t>政协全会工作经费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</si>
  <si>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</si>
  <si>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</si>
  <si>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</si>
  <si>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</si>
  <si>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</si>
  <si>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岳虹、赵峰、梁雁、桑琦、牛丹峰</t>
  </si>
  <si>
    <t>联系电话</t>
  </si>
  <si>
    <t>55581055、55581072、55581165、55581178、55581289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</si>
  <si>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</si>
  <si>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</si>
  <si>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</si>
  <si>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</si>
  <si>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</si>
  <si>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</si>
  <si>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</si>
  <si>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</si>
  <si>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</si>
  <si>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</si>
  <si>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</si>
  <si>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</si>
  <si>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</si>
  <si>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</si>
  <si>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</si>
  <si>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根据中国人民政治协商会议章程第“43、44”条的规定每年召开一次全体会议，并根据北京市委的统一部署，每年年初召开政协全会，总结一年工作，听取讨论政府工作报告，为委员充分履行政治协商、民主监督、参政议政职能提供条件。保障市政协每年全会的召开，为委员履职、参政议政做好会上服务，宣传北京市政协在我市民主政治建设中发挥的作用，展示委员参政议政的履职风采。</t>
  </si>
  <si>
    <t>为市政协每年一次全体会议的顺利召开提供资金保障。通过会议服务、提案系统服务、计算机网络直播设备等的搭建、安保服务等各项全会综服务保障，使全会各项议程顺利进行。2023年全会会期共5天，全会审议通过了常委会工作报告，听取讨论政府工作报告、国民经济和社会发展报告、财政预算报告、“两院报告”。通过这一委员最高履职形式，更好宣传了政协在我市民主政治建设中的作用，展示委员参政议政的履职风采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</si>
  <si>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</si>
  <si>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</si>
  <si>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</si>
  <si>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</si>
  <si>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</si>
  <si>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</si>
  <si>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</si>
  <si>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(43分)
</t>
  </si>
  <si>
    <t>数量指标</t>
  </si>
  <si>
    <t>租用、购置设备数量</t>
  </si>
  <si>
    <t>≥150台</t>
  </si>
  <si>
    <t>269台</t>
  </si>
  <si>
    <t>审议听取报告数量</t>
  </si>
  <si>
    <t>≥3份</t>
  </si>
  <si>
    <t>4份</t>
  </si>
  <si>
    <t>审核接收政协提案数量</t>
  </si>
  <si>
    <t>≥1000件</t>
  </si>
  <si>
    <t>1092件</t>
  </si>
  <si>
    <t>参加全会的委员、列席人员和工作人员人次</t>
  </si>
  <si>
    <t>≥2000人</t>
  </si>
  <si>
    <t>1730人</t>
  </si>
  <si>
    <t>服务保障工作人员削减</t>
  </si>
  <si>
    <t>会议天数</t>
  </si>
  <si>
    <t>≥6天</t>
  </si>
  <si>
    <t>5天</t>
  </si>
  <si>
    <t>年初指标值设定偏高，进一步细化预算编制合理性</t>
  </si>
  <si>
    <t>质量指标</t>
  </si>
  <si>
    <t>会议系统等设备正常运行率</t>
  </si>
  <si>
    <t>≥95%</t>
  </si>
  <si>
    <t>委员会议出席率</t>
  </si>
  <si>
    <t>≥90%</t>
  </si>
  <si>
    <t>会议召开符合会议章程要求</t>
  </si>
  <si>
    <t>立案率</t>
  </si>
  <si>
    <t>时效指标</t>
  </si>
  <si>
    <t>全会召开时间</t>
  </si>
  <si>
    <t>1月</t>
  </si>
  <si>
    <t>会议总结工作完成时间</t>
  </si>
  <si>
    <t>≤6月</t>
  </si>
  <si>
    <t>4月</t>
  </si>
  <si>
    <t>成本指标（17分）</t>
  </si>
  <si>
    <t>经济成本指标</t>
  </si>
  <si>
    <t>项目控制额</t>
  </si>
  <si>
    <t>≤1420万元</t>
  </si>
  <si>
    <t>1420万元</t>
  </si>
  <si>
    <t>会议费标准</t>
  </si>
  <si>
    <t>≤650元/人</t>
  </si>
  <si>
    <t>650元/人</t>
  </si>
  <si>
    <t>效益指标（20分）</t>
  </si>
  <si>
    <t>社会效益指标</t>
  </si>
  <si>
    <t>体现北京市政协在我市民主政治建设中发挥的作用，发挥好专门协商机构、政治协商、民主监督、参政议政职能</t>
  </si>
  <si>
    <t>优</t>
  </si>
  <si>
    <t>更好体现了北京市政协在我市民主政治建设中发挥的作用，从而更好发挥了专门协商机构作用和政治协商、民主监督、参政议政职能</t>
  </si>
  <si>
    <t>通过会议的召开增进共识、凝心聚力、创新发展，提高委员履职能力，展示委员参政议政的履职风采</t>
  </si>
  <si>
    <t>使委员增进共识、凝心聚力，促进政协事业创新发展，更好地提高委员履职能力，展示委员参政议政的履职风采</t>
  </si>
  <si>
    <t>可持续影响指标</t>
  </si>
  <si>
    <t>为委员充分履行政治协商、民主监督、参政议政职能提供条件，持续发挥委员履职作用</t>
  </si>
  <si>
    <t>满意度指标
（10分）</t>
  </si>
  <si>
    <t>服务对象满意度指标</t>
  </si>
  <si>
    <t>参加委员、列席人员和工作人员满意度</t>
  </si>
  <si>
    <t>满意度问卷调查相关呈现资料整理需进一步加强</t>
  </si>
  <si>
    <t>总分：</t>
  </si>
  <si>
    <t>（2024年度）</t>
  </si>
  <si>
    <t>中国人民政治协商会议北京市委员会办公厅</t>
  </si>
  <si>
    <t>北京市政协本级</t>
  </si>
  <si>
    <t>——</t>
  </si>
  <si>
    <t>为市政协每年一次全体会议的顺利召开提供资金保障。通过会议服务、提案系统服务、计算机网络直播设备等的搭建、安保服务等各项全会综服务保障，使全会各项议程顺利进行。2024年全会会期共5天，全会审议通过了常委会工作报告，提案工作报告、听取讨论政府工作报告、“两院报告”。通过这一委员最高履职形式，更好宣传了政协在我市民主政治建设中的作用，展示委员参政议政的履职风采。</t>
  </si>
  <si>
    <t xml:space="preserve">产
出
指
标
(45分)
</t>
  </si>
  <si>
    <t>≥300台</t>
  </si>
  <si>
    <t>332台</t>
  </si>
  <si>
    <t>5份</t>
  </si>
  <si>
    <t>1347件</t>
  </si>
  <si>
    <t>1940人</t>
  </si>
  <si>
    <t>≥5天</t>
  </si>
  <si>
    <t>成本指标（20分）</t>
  </si>
  <si>
    <t>≤1541.3823万元</t>
  </si>
  <si>
    <t>1250.429012万元</t>
  </si>
  <si>
    <t>更好的发挥在我市民主政治建设中作用</t>
  </si>
  <si>
    <t>更好体现北京市政协在我市民主政治建设中发挥的作用，发挥好专门协商机构、政治协商、民主监督、参政议政职能</t>
  </si>
  <si>
    <t>通过会议提高委员履职能力，展示履职风采</t>
  </si>
  <si>
    <t>为委员充分提供条件，持续发挥委员履职作用</t>
  </si>
  <si>
    <t>满意度指标
（5分）</t>
  </si>
</sst>
</file>

<file path=xl/styles.xml><?xml version="1.0" encoding="utf-8"?>
<styleSheet xmlns="http://schemas.openxmlformats.org/spreadsheetml/2006/main">
  <numFmts count="11">
    <numFmt numFmtId="176" formatCode="_ * #,##0.000000_ ;_ * \-#,##0.000000_ ;_ * &quot;-&quot;??_ ;_ @_ "/>
    <numFmt numFmtId="177" formatCode="#,##0_ "/>
    <numFmt numFmtId="178" formatCode="0_);[Red]\(0\)"/>
    <numFmt numFmtId="179" formatCode="#,##0.00_ "/>
    <numFmt numFmtId="180" formatCode="0.000000_ "/>
    <numFmt numFmtId="181" formatCode="0.00_);[Red]\(0.00\)"/>
    <numFmt numFmtId="182" formatCode="0.000000_);[Red]\(0.0000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8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</font>
    <font>
      <sz val="10.5"/>
      <color rgb="FF000000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6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0" borderId="2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5" fillId="11" borderId="2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6" fillId="21" borderId="28" applyNumberFormat="0" applyAlignment="0" applyProtection="0">
      <alignment vertical="center"/>
    </xf>
    <xf numFmtId="0" fontId="20" fillId="11" borderId="25" applyNumberFormat="0" applyAlignment="0" applyProtection="0">
      <alignment vertical="center"/>
    </xf>
    <xf numFmtId="0" fontId="31" fillId="32" borderId="30" applyNumberFormat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9" borderId="0" applyNumberFormat="0" applyBorder="0" applyAlignment="0" applyProtection="0">
      <alignment vertical="center"/>
    </xf>
    <xf numFmtId="0" fontId="0" fillId="7" borderId="2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0" borderId="0"/>
    <xf numFmtId="0" fontId="13" fillId="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</cellStyleXfs>
  <cellXfs count="143">
    <xf numFmtId="0" fontId="0" fillId="0" borderId="0" xfId="0">
      <alignment vertical="center"/>
    </xf>
    <xf numFmtId="0" fontId="0" fillId="0" borderId="0" xfId="37">
      <alignment vertical="center"/>
    </xf>
    <xf numFmtId="0" fontId="1" fillId="0" borderId="0" xfId="37" applyFont="1" applyFill="1" applyAlignment="1">
      <alignment horizontal="center" vertical="center" wrapText="1"/>
    </xf>
    <xf numFmtId="0" fontId="1" fillId="0" borderId="0" xfId="37" applyFont="1" applyFill="1" applyBorder="1" applyAlignment="1">
      <alignment horizontal="center" vertical="center" wrapText="1"/>
    </xf>
    <xf numFmtId="0" fontId="2" fillId="0" borderId="1" xfId="37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37" applyFont="1" applyFill="1" applyBorder="1" applyAlignment="1">
      <alignment horizontal="center" vertical="center" wrapText="1"/>
    </xf>
    <xf numFmtId="0" fontId="3" fillId="0" borderId="2" xfId="37" applyFont="1" applyFill="1" applyBorder="1" applyAlignment="1">
      <alignment horizontal="center" vertical="center"/>
    </xf>
    <xf numFmtId="0" fontId="2" fillId="0" borderId="3" xfId="37" applyFont="1" applyFill="1" applyBorder="1" applyAlignment="1">
      <alignment horizontal="center" vertical="center" wrapText="1"/>
    </xf>
    <xf numFmtId="0" fontId="2" fillId="0" borderId="3" xfId="37" applyFont="1" applyFill="1" applyBorder="1" applyAlignment="1">
      <alignment horizontal="justify" vertical="center"/>
    </xf>
    <xf numFmtId="0" fontId="2" fillId="0" borderId="3" xfId="37" applyFont="1" applyFill="1" applyBorder="1" applyAlignment="1">
      <alignment horizontal="left" vertical="center"/>
    </xf>
    <xf numFmtId="0" fontId="2" fillId="0" borderId="4" xfId="37" applyFont="1" applyFill="1" applyBorder="1" applyAlignment="1">
      <alignment horizontal="center" vertical="center" textRotation="255"/>
    </xf>
    <xf numFmtId="0" fontId="2" fillId="0" borderId="5" xfId="37" applyFont="1" applyFill="1" applyBorder="1" applyAlignment="1">
      <alignment horizontal="center" vertical="center" wrapText="1"/>
    </xf>
    <xf numFmtId="0" fontId="2" fillId="0" borderId="6" xfId="37" applyFont="1" applyFill="1" applyBorder="1" applyAlignment="1">
      <alignment horizontal="center" vertical="center" wrapText="1"/>
    </xf>
    <xf numFmtId="0" fontId="2" fillId="0" borderId="2" xfId="37" applyFont="1" applyFill="1" applyBorder="1" applyAlignment="1">
      <alignment horizontal="center" vertical="center" textRotation="255"/>
    </xf>
    <xf numFmtId="0" fontId="2" fillId="0" borderId="3" xfId="37" applyFont="1" applyFill="1" applyBorder="1" applyAlignment="1">
      <alignment horizontal="left" vertical="center" wrapText="1"/>
    </xf>
    <xf numFmtId="0" fontId="2" fillId="0" borderId="3" xfId="37" applyFont="1" applyFill="1" applyBorder="1" applyAlignment="1">
      <alignment horizontal="center" vertical="center" textRotation="255"/>
    </xf>
    <xf numFmtId="0" fontId="2" fillId="0" borderId="3" xfId="37" applyFont="1" applyFill="1" applyBorder="1" applyAlignment="1">
      <alignment horizontal="center" vertical="center"/>
    </xf>
    <xf numFmtId="0" fontId="2" fillId="0" borderId="5" xfId="37" applyFont="1" applyFill="1" applyBorder="1" applyAlignment="1">
      <alignment horizontal="center" vertical="center"/>
    </xf>
    <xf numFmtId="0" fontId="2" fillId="0" borderId="5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7" xfId="37" applyFont="1" applyFill="1" applyBorder="1" applyAlignment="1">
      <alignment horizontal="center" vertical="center" wrapText="1"/>
    </xf>
    <xf numFmtId="0" fontId="4" fillId="0" borderId="2" xfId="37" applyFont="1" applyFill="1" applyBorder="1" applyAlignment="1">
      <alignment horizontal="center" vertical="center" wrapText="1"/>
    </xf>
    <xf numFmtId="0" fontId="4" fillId="0" borderId="8" xfId="37" applyFont="1" applyFill="1" applyBorder="1" applyAlignment="1">
      <alignment horizontal="center" vertical="center" wrapText="1"/>
    </xf>
    <xf numFmtId="0" fontId="4" fillId="0" borderId="9" xfId="37" applyFont="1" applyFill="1" applyBorder="1" applyAlignment="1">
      <alignment horizontal="center" vertical="center" wrapText="1"/>
    </xf>
    <xf numFmtId="0" fontId="4" fillId="0" borderId="10" xfId="37" applyFont="1" applyFill="1" applyBorder="1" applyAlignment="1">
      <alignment horizontal="center" vertical="center" wrapText="1"/>
    </xf>
    <xf numFmtId="0" fontId="4" fillId="0" borderId="11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4" fillId="0" borderId="14" xfId="37" applyFont="1" applyFill="1" applyBorder="1" applyAlignment="1">
      <alignment horizontal="center" vertical="center" wrapText="1"/>
    </xf>
    <xf numFmtId="0" fontId="4" fillId="0" borderId="1" xfId="37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5" xfId="37" applyFont="1" applyFill="1" applyBorder="1" applyAlignment="1">
      <alignment horizontal="center" vertical="center"/>
    </xf>
    <xf numFmtId="0" fontId="3" fillId="0" borderId="16" xfId="37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37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6" fillId="0" borderId="0" xfId="37" applyFo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 wrapText="1"/>
    </xf>
    <xf numFmtId="182" fontId="2" fillId="0" borderId="3" xfId="12" applyNumberFormat="1" applyFont="1" applyBorder="1" applyAlignment="1">
      <alignment horizontal="center" vertical="center"/>
    </xf>
    <xf numFmtId="181" fontId="2" fillId="0" borderId="3" xfId="12" applyNumberFormat="1" applyFont="1" applyBorder="1" applyAlignment="1">
      <alignment horizontal="center" vertical="center"/>
    </xf>
    <xf numFmtId="180" fontId="7" fillId="0" borderId="1" xfId="13" applyNumberFormat="1" applyFont="1" applyBorder="1" applyAlignment="1">
      <alignment horizontal="center" vertical="center" wrapText="1"/>
    </xf>
    <xf numFmtId="178" fontId="7" fillId="0" borderId="1" xfId="12" applyNumberFormat="1" applyFont="1" applyBorder="1" applyAlignment="1">
      <alignment horizontal="center" vertical="center" wrapText="1"/>
    </xf>
    <xf numFmtId="0" fontId="2" fillId="0" borderId="17" xfId="37" applyFont="1" applyFill="1" applyBorder="1" applyAlignment="1">
      <alignment horizontal="center" vertical="center" wrapText="1"/>
    </xf>
    <xf numFmtId="43" fontId="2" fillId="0" borderId="5" xfId="1" applyNumberFormat="1" applyFont="1" applyFill="1" applyBorder="1" applyAlignment="1">
      <alignment horizontal="center" vertical="center"/>
    </xf>
    <xf numFmtId="43" fontId="2" fillId="0" borderId="6" xfId="1" applyNumberFormat="1" applyFont="1" applyFill="1" applyBorder="1" applyAlignment="1">
      <alignment horizontal="center" vertical="center"/>
    </xf>
    <xf numFmtId="0" fontId="2" fillId="0" borderId="17" xfId="37" applyFont="1" applyFill="1" applyBorder="1" applyAlignment="1">
      <alignment horizontal="center" vertical="center"/>
    </xf>
    <xf numFmtId="0" fontId="7" fillId="0" borderId="3" xfId="37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177" fontId="2" fillId="0" borderId="18" xfId="0" applyNumberFormat="1" applyFont="1" applyFill="1" applyBorder="1" applyAlignment="1">
      <alignment horizontal="center" vertical="center" wrapText="1"/>
    </xf>
    <xf numFmtId="9" fontId="2" fillId="0" borderId="3" xfId="37" applyNumberFormat="1" applyFont="1" applyFill="1" applyBorder="1" applyAlignment="1">
      <alignment horizontal="center" vertical="center"/>
    </xf>
    <xf numFmtId="0" fontId="2" fillId="0" borderId="4" xfId="37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left" vertical="center" wrapText="1"/>
    </xf>
    <xf numFmtId="0" fontId="2" fillId="0" borderId="1" xfId="37" applyFont="1" applyFill="1" applyBorder="1" applyAlignment="1">
      <alignment horizontal="center" vertical="center" wrapText="1"/>
    </xf>
    <xf numFmtId="0" fontId="7" fillId="0" borderId="1" xfId="37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2" fillId="0" borderId="2" xfId="37" applyFont="1" applyFill="1" applyBorder="1" applyAlignment="1">
      <alignment horizontal="center" vertical="center"/>
    </xf>
    <xf numFmtId="10" fontId="2" fillId="0" borderId="3" xfId="12" applyNumberFormat="1" applyFont="1" applyBorder="1" applyAlignment="1">
      <alignment horizontal="center" vertical="center"/>
    </xf>
    <xf numFmtId="43" fontId="2" fillId="0" borderId="17" xfId="1" applyNumberFormat="1" applyFont="1" applyFill="1" applyBorder="1" applyAlignment="1">
      <alignment horizontal="center" vertical="center"/>
    </xf>
    <xf numFmtId="179" fontId="2" fillId="0" borderId="18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9" fontId="2" fillId="0" borderId="19" xfId="0" applyNumberFormat="1" applyFont="1" applyFill="1" applyBorder="1" applyAlignment="1">
      <alignment horizontal="center" vertical="center" wrapText="1"/>
    </xf>
    <xf numFmtId="179" fontId="2" fillId="0" borderId="1" xfId="37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 wrapText="1"/>
    </xf>
    <xf numFmtId="2" fontId="3" fillId="0" borderId="20" xfId="37" applyNumberFormat="1" applyFont="1" applyFill="1" applyBorder="1" applyAlignment="1">
      <alignment horizontal="center" vertical="center"/>
    </xf>
    <xf numFmtId="2" fontId="3" fillId="0" borderId="3" xfId="37" applyNumberFormat="1" applyFont="1" applyFill="1" applyBorder="1" applyAlignment="1">
      <alignment horizontal="center" vertical="center"/>
    </xf>
    <xf numFmtId="0" fontId="8" fillId="0" borderId="0" xfId="37" applyFont="1" applyFill="1" applyAlignment="1">
      <alignment horizontal="center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9" fillId="0" borderId="1" xfId="37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6" fillId="0" borderId="1" xfId="37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9" fillId="0" borderId="2" xfId="37" applyFont="1" applyFill="1" applyBorder="1" applyAlignment="1">
      <alignment horizontal="center" vertical="center" wrapText="1"/>
    </xf>
    <xf numFmtId="0" fontId="10" fillId="0" borderId="2" xfId="37" applyFont="1" applyFill="1" applyBorder="1" applyAlignment="1">
      <alignment horizontal="center" vertical="center"/>
    </xf>
    <xf numFmtId="0" fontId="9" fillId="0" borderId="3" xfId="37" applyFont="1" applyFill="1" applyBorder="1" applyAlignment="1">
      <alignment horizontal="center" vertical="center" wrapText="1"/>
    </xf>
    <xf numFmtId="0" fontId="9" fillId="0" borderId="3" xfId="37" applyFont="1" applyFill="1" applyBorder="1" applyAlignment="1">
      <alignment horizontal="justify" vertical="center"/>
    </xf>
    <xf numFmtId="0" fontId="9" fillId="0" borderId="3" xfId="37" applyFont="1" applyFill="1" applyBorder="1" applyAlignment="1">
      <alignment horizontal="left" vertical="center"/>
    </xf>
    <xf numFmtId="0" fontId="9" fillId="0" borderId="4" xfId="37" applyFont="1" applyFill="1" applyBorder="1" applyAlignment="1">
      <alignment horizontal="center" vertical="center" textRotation="255"/>
    </xf>
    <xf numFmtId="0" fontId="9" fillId="0" borderId="5" xfId="37" applyFont="1" applyFill="1" applyBorder="1" applyAlignment="1">
      <alignment horizontal="center" vertical="center" wrapText="1"/>
    </xf>
    <xf numFmtId="0" fontId="9" fillId="0" borderId="6" xfId="37" applyFont="1" applyFill="1" applyBorder="1" applyAlignment="1">
      <alignment horizontal="center" vertical="center" wrapText="1"/>
    </xf>
    <xf numFmtId="0" fontId="9" fillId="0" borderId="2" xfId="37" applyFont="1" applyFill="1" applyBorder="1" applyAlignment="1">
      <alignment horizontal="center" vertical="center" textRotation="255"/>
    </xf>
    <xf numFmtId="0" fontId="9" fillId="0" borderId="3" xfId="37" applyFont="1" applyFill="1" applyBorder="1" applyAlignment="1">
      <alignment horizontal="left" vertical="center" wrapText="1"/>
    </xf>
    <xf numFmtId="0" fontId="9" fillId="0" borderId="3" xfId="37" applyFont="1" applyFill="1" applyBorder="1" applyAlignment="1">
      <alignment horizontal="center" vertical="center" textRotation="255"/>
    </xf>
    <xf numFmtId="0" fontId="9" fillId="0" borderId="3" xfId="37" applyFont="1" applyFill="1" applyBorder="1" applyAlignment="1">
      <alignment horizontal="center" vertical="center"/>
    </xf>
    <xf numFmtId="0" fontId="9" fillId="0" borderId="5" xfId="37" applyFont="1" applyFill="1" applyBorder="1" applyAlignment="1">
      <alignment horizontal="center" vertical="center"/>
    </xf>
    <xf numFmtId="0" fontId="9" fillId="0" borderId="5" xfId="37" applyFont="1" applyFill="1" applyBorder="1" applyAlignment="1">
      <alignment horizontal="center" vertical="center" textRotation="255"/>
    </xf>
    <xf numFmtId="0" fontId="11" fillId="0" borderId="4" xfId="37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11" fillId="0" borderId="7" xfId="37" applyFont="1" applyFill="1" applyBorder="1" applyAlignment="1">
      <alignment horizontal="center" vertical="center" wrapText="1"/>
    </xf>
    <xf numFmtId="0" fontId="11" fillId="0" borderId="2" xfId="37" applyFont="1" applyFill="1" applyBorder="1" applyAlignment="1">
      <alignment horizontal="center" vertical="center" wrapText="1"/>
    </xf>
    <xf numFmtId="0" fontId="11" fillId="0" borderId="8" xfId="37" applyFont="1" applyFill="1" applyBorder="1" applyAlignment="1">
      <alignment horizontal="center" vertical="center" wrapText="1"/>
    </xf>
    <xf numFmtId="0" fontId="11" fillId="0" borderId="9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2" xfId="37" applyFont="1" applyFill="1" applyBorder="1" applyAlignment="1">
      <alignment horizontal="center" vertical="center" wrapText="1"/>
    </xf>
    <xf numFmtId="0" fontId="11" fillId="0" borderId="14" xfId="37" applyFont="1" applyFill="1" applyBorder="1" applyAlignment="1">
      <alignment horizontal="center" vertical="center" wrapText="1"/>
    </xf>
    <xf numFmtId="0" fontId="11" fillId="0" borderId="1" xfId="37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5" xfId="37" applyFont="1" applyFill="1" applyBorder="1" applyAlignment="1">
      <alignment horizontal="center" vertical="center"/>
    </xf>
    <xf numFmtId="0" fontId="10" fillId="0" borderId="16" xfId="37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horizontal="left" vertical="center"/>
    </xf>
    <xf numFmtId="0" fontId="5" fillId="0" borderId="0" xfId="37" applyFont="1" applyFill="1" applyAlignment="1">
      <alignment horizontal="left" vertical="center" wrapText="1"/>
    </xf>
    <xf numFmtId="0" fontId="5" fillId="0" borderId="0" xfId="37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9" fillId="0" borderId="3" xfId="1" applyNumberFormat="1" applyFont="1" applyFill="1" applyBorder="1" applyAlignment="1">
      <alignment horizontal="left" vertical="center"/>
    </xf>
    <xf numFmtId="176" fontId="9" fillId="0" borderId="3" xfId="13" applyNumberFormat="1" applyFont="1" applyFill="1" applyBorder="1" applyAlignment="1">
      <alignment horizontal="right" vertical="center"/>
    </xf>
    <xf numFmtId="0" fontId="9" fillId="0" borderId="17" xfId="37" applyFont="1" applyFill="1" applyBorder="1" applyAlignment="1">
      <alignment horizontal="center" vertical="center" wrapText="1"/>
    </xf>
    <xf numFmtId="43" fontId="9" fillId="0" borderId="5" xfId="1" applyNumberFormat="1" applyFont="1" applyFill="1" applyBorder="1" applyAlignment="1">
      <alignment horizontal="center" vertical="center"/>
    </xf>
    <xf numFmtId="43" fontId="9" fillId="0" borderId="6" xfId="1" applyNumberFormat="1" applyFont="1" applyFill="1" applyBorder="1" applyAlignment="1">
      <alignment horizontal="center" vertical="center"/>
    </xf>
    <xf numFmtId="0" fontId="9" fillId="0" borderId="17" xfId="37" applyFont="1" applyFill="1" applyBorder="1" applyAlignment="1">
      <alignment horizontal="center" vertical="center"/>
    </xf>
    <xf numFmtId="0" fontId="12" fillId="0" borderId="3" xfId="37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177" fontId="9" fillId="0" borderId="18" xfId="0" applyNumberFormat="1" applyFont="1" applyFill="1" applyBorder="1" applyAlignment="1">
      <alignment horizontal="center" vertical="center" wrapText="1"/>
    </xf>
    <xf numFmtId="9" fontId="9" fillId="0" borderId="3" xfId="37" applyNumberFormat="1" applyFont="1" applyFill="1" applyBorder="1" applyAlignment="1">
      <alignment horizontal="center" vertical="center"/>
    </xf>
    <xf numFmtId="0" fontId="9" fillId="0" borderId="4" xfId="37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left" vertical="center" wrapText="1"/>
    </xf>
    <xf numFmtId="0" fontId="9" fillId="0" borderId="12" xfId="37" applyFont="1" applyFill="1" applyBorder="1" applyAlignment="1">
      <alignment horizontal="center" vertical="center"/>
    </xf>
    <xf numFmtId="0" fontId="9" fillId="0" borderId="1" xfId="37" applyFont="1" applyFill="1" applyBorder="1" applyAlignment="1">
      <alignment horizontal="center" vertical="center" wrapText="1"/>
    </xf>
    <xf numFmtId="0" fontId="12" fillId="0" borderId="1" xfId="37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0" borderId="2" xfId="37" applyFont="1" applyFill="1" applyBorder="1" applyAlignment="1">
      <alignment horizontal="center" vertical="center"/>
    </xf>
    <xf numFmtId="10" fontId="9" fillId="0" borderId="3" xfId="35" applyNumberFormat="1" applyFont="1" applyFill="1" applyBorder="1" applyAlignment="1">
      <alignment horizontal="center" vertical="center"/>
    </xf>
    <xf numFmtId="43" fontId="9" fillId="0" borderId="3" xfId="13" applyFont="1" applyFill="1" applyBorder="1" applyAlignment="1">
      <alignment horizontal="center" vertical="center"/>
    </xf>
    <xf numFmtId="43" fontId="9" fillId="0" borderId="17" xfId="1" applyNumberFormat="1" applyFont="1" applyFill="1" applyBorder="1" applyAlignment="1">
      <alignment horizontal="center" vertical="center"/>
    </xf>
    <xf numFmtId="179" fontId="9" fillId="0" borderId="18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79" fontId="9" fillId="0" borderId="19" xfId="0" applyNumberFormat="1" applyFont="1" applyFill="1" applyBorder="1" applyAlignment="1">
      <alignment horizontal="center" vertical="center" wrapText="1"/>
    </xf>
    <xf numFmtId="179" fontId="9" fillId="0" borderId="1" xfId="37" applyNumberFormat="1" applyFont="1" applyFill="1" applyBorder="1" applyAlignment="1">
      <alignment horizontal="center" vertical="center" wrapText="1"/>
    </xf>
    <xf numFmtId="179" fontId="9" fillId="0" borderId="1" xfId="0" applyNumberFormat="1" applyFont="1" applyFill="1" applyBorder="1" applyAlignment="1">
      <alignment horizontal="center" vertical="center" wrapText="1"/>
    </xf>
    <xf numFmtId="2" fontId="10" fillId="0" borderId="20" xfId="37" applyNumberFormat="1" applyFont="1" applyFill="1" applyBorder="1" applyAlignment="1">
      <alignment horizontal="center" vertical="center"/>
    </xf>
    <xf numFmtId="2" fontId="10" fillId="0" borderId="3" xfId="37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134235" y="1593850"/>
          <a:ext cx="147764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4</xdr:row>
      <xdr:rowOff>12700</xdr:rowOff>
    </xdr:from>
    <xdr:to>
      <xdr:col>3</xdr:col>
      <xdr:colOff>1923142</xdr:colOff>
      <xdr:row>4</xdr:row>
      <xdr:rowOff>326572</xdr:rowOff>
    </xdr:to>
    <xdr:cxnSp>
      <xdr:nvCxnSpPr>
        <xdr:cNvPr id="2" name="直接连接符 1"/>
        <xdr:cNvCxnSpPr/>
      </xdr:nvCxnSpPr>
      <xdr:spPr>
        <a:xfrm>
          <a:off x="2209800" y="1346200"/>
          <a:ext cx="147764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6"/>
  <sheetViews>
    <sheetView view="pageBreakPreview" zoomScale="70" zoomScaleNormal="70" workbookViewId="0">
      <selection activeCell="G12" sqref="G12:J12"/>
    </sheetView>
  </sheetViews>
  <sheetFormatPr defaultColWidth="9" defaultRowHeight="14.25"/>
  <cols>
    <col min="1" max="1" width="7.55833333333333" style="1" customWidth="1"/>
    <col min="2" max="2" width="9.64166666666667" style="1" customWidth="1"/>
    <col min="3" max="3" width="10.5583333333333" style="1" customWidth="1"/>
    <col min="4" max="4" width="19.6416666666667" style="1" customWidth="1"/>
    <col min="5" max="5" width="18.45" style="1" customWidth="1"/>
    <col min="6" max="6" width="23.8166666666667" style="1" customWidth="1"/>
    <col min="7" max="7" width="44.7416666666667" style="1" customWidth="1"/>
    <col min="8" max="9" width="10.35" style="1" customWidth="1"/>
    <col min="10" max="10" width="25.225" style="1" customWidth="1"/>
    <col min="11" max="11" width="10.4416666666667" style="1" customWidth="1"/>
    <col min="12" max="16384" width="9" style="1"/>
  </cols>
  <sheetData>
    <row r="1" ht="20.25" spans="1:10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</row>
    <row r="2" spans="1:10">
      <c r="A2" s="71" t="s">
        <v>1</v>
      </c>
      <c r="B2" s="71"/>
      <c r="C2" s="71"/>
      <c r="D2" s="71"/>
      <c r="E2" s="71"/>
      <c r="F2" s="71"/>
      <c r="G2" s="71"/>
      <c r="H2" s="71"/>
      <c r="I2" s="71"/>
      <c r="J2" s="71"/>
    </row>
    <row r="3" ht="30" customHeight="1" spans="1:10">
      <c r="A3" s="72" t="s">
        <v>2</v>
      </c>
      <c r="B3" s="72"/>
      <c r="C3" s="72"/>
      <c r="D3" s="73" t="s">
        <v>3</v>
      </c>
      <c r="E3" s="73"/>
      <c r="F3" s="73"/>
      <c r="G3" s="73"/>
      <c r="H3" s="73"/>
      <c r="I3" s="73"/>
      <c r="J3" s="73"/>
    </row>
    <row r="4" ht="30" customHeight="1" spans="1:10">
      <c r="A4" s="72" t="s">
        <v>4</v>
      </c>
      <c r="B4" s="72"/>
      <c r="C4" s="72"/>
      <c r="D4" s="73" t="s">
        <v>5</v>
      </c>
      <c r="E4" s="73"/>
      <c r="F4" s="73"/>
      <c r="G4" s="108" t="s">
        <v>6</v>
      </c>
      <c r="H4" s="109" t="s">
        <v>7</v>
      </c>
      <c r="I4" s="109"/>
      <c r="J4" s="109"/>
    </row>
    <row r="5" ht="30" customHeight="1" spans="1:10">
      <c r="A5" s="74" t="s">
        <v>8</v>
      </c>
      <c r="B5" s="74"/>
      <c r="C5" s="74"/>
      <c r="D5" s="75" t="s">
        <v>9</v>
      </c>
      <c r="E5" s="110"/>
      <c r="F5" s="111"/>
      <c r="G5" s="112" t="s">
        <v>10</v>
      </c>
      <c r="H5" s="113" t="s">
        <v>11</v>
      </c>
      <c r="I5" s="113"/>
      <c r="J5" s="113"/>
    </row>
    <row r="6" ht="30" customHeight="1" spans="1:10">
      <c r="A6" s="76" t="s">
        <v>12</v>
      </c>
      <c r="B6" s="76"/>
      <c r="C6" s="76"/>
      <c r="D6" s="77"/>
      <c r="E6" s="76" t="s">
        <v>13</v>
      </c>
      <c r="F6" s="76" t="s">
        <v>14</v>
      </c>
      <c r="G6" s="76" t="s">
        <v>15</v>
      </c>
      <c r="H6" s="76" t="s">
        <v>16</v>
      </c>
      <c r="I6" s="76" t="s">
        <v>17</v>
      </c>
      <c r="J6" s="132" t="s">
        <v>18</v>
      </c>
    </row>
    <row r="7" ht="30" customHeight="1" spans="1:10">
      <c r="A7" s="78"/>
      <c r="B7" s="78"/>
      <c r="C7" s="78"/>
      <c r="D7" s="79" t="s">
        <v>19</v>
      </c>
      <c r="E7" s="114">
        <f t="shared" ref="E7:G7" si="0">SUM(E8:E10)</f>
        <v>1420</v>
      </c>
      <c r="F7" s="114">
        <f t="shared" si="0"/>
        <v>1420</v>
      </c>
      <c r="G7" s="114">
        <v>1420</v>
      </c>
      <c r="H7" s="87">
        <f>H8+H9+H10</f>
        <v>10</v>
      </c>
      <c r="I7" s="133">
        <f>G7/F7</f>
        <v>1</v>
      </c>
      <c r="J7" s="134">
        <f>G7/F7*H7</f>
        <v>10</v>
      </c>
    </row>
    <row r="8" ht="30" customHeight="1" spans="1:10">
      <c r="A8" s="78"/>
      <c r="B8" s="78"/>
      <c r="C8" s="78"/>
      <c r="D8" s="80" t="s">
        <v>20</v>
      </c>
      <c r="E8" s="115">
        <v>1420</v>
      </c>
      <c r="F8" s="115">
        <v>1420</v>
      </c>
      <c r="G8" s="114">
        <v>1420</v>
      </c>
      <c r="H8" s="78">
        <v>10</v>
      </c>
      <c r="I8" s="133">
        <f>G8/F8</f>
        <v>1</v>
      </c>
      <c r="J8" s="134">
        <f>G8/F8*H8</f>
        <v>10</v>
      </c>
    </row>
    <row r="9" ht="30" customHeight="1" spans="1:10">
      <c r="A9" s="78"/>
      <c r="B9" s="78"/>
      <c r="C9" s="78"/>
      <c r="D9" s="80" t="s">
        <v>21</v>
      </c>
      <c r="E9" s="114">
        <v>0</v>
      </c>
      <c r="F9" s="114">
        <v>0</v>
      </c>
      <c r="G9" s="114">
        <v>0</v>
      </c>
      <c r="H9" s="78"/>
      <c r="I9" s="133"/>
      <c r="J9" s="78" t="s">
        <v>22</v>
      </c>
    </row>
    <row r="10" ht="30" customHeight="1" spans="1:10">
      <c r="A10" s="78"/>
      <c r="B10" s="78"/>
      <c r="C10" s="78"/>
      <c r="D10" s="80" t="s">
        <v>23</v>
      </c>
      <c r="E10" s="114">
        <v>0</v>
      </c>
      <c r="F10" s="114">
        <v>0</v>
      </c>
      <c r="G10" s="114">
        <v>0</v>
      </c>
      <c r="H10" s="78"/>
      <c r="I10" s="87"/>
      <c r="J10" s="78" t="s">
        <v>22</v>
      </c>
    </row>
    <row r="11" ht="30" customHeight="1" spans="1:10">
      <c r="A11" s="81" t="s">
        <v>24</v>
      </c>
      <c r="B11" s="82" t="s">
        <v>25</v>
      </c>
      <c r="C11" s="83"/>
      <c r="D11" s="83"/>
      <c r="E11" s="83"/>
      <c r="F11" s="116"/>
      <c r="G11" s="117" t="s">
        <v>26</v>
      </c>
      <c r="H11" s="118"/>
      <c r="I11" s="118"/>
      <c r="J11" s="135"/>
    </row>
    <row r="12" ht="129" customHeight="1" spans="1:10">
      <c r="A12" s="84"/>
      <c r="B12" s="85" t="s">
        <v>27</v>
      </c>
      <c r="C12" s="85"/>
      <c r="D12" s="85"/>
      <c r="E12" s="85"/>
      <c r="F12" s="85"/>
      <c r="G12" s="85" t="s">
        <v>28</v>
      </c>
      <c r="H12" s="85"/>
      <c r="I12" s="85"/>
      <c r="J12" s="85"/>
    </row>
    <row r="13" ht="35" customHeight="1" spans="1:10">
      <c r="A13" s="86" t="s">
        <v>29</v>
      </c>
      <c r="B13" s="78" t="s">
        <v>30</v>
      </c>
      <c r="C13" s="87" t="s">
        <v>31</v>
      </c>
      <c r="D13" s="88" t="s">
        <v>32</v>
      </c>
      <c r="E13" s="119"/>
      <c r="F13" s="87" t="s">
        <v>33</v>
      </c>
      <c r="G13" s="120" t="s">
        <v>34</v>
      </c>
      <c r="H13" s="78" t="s">
        <v>16</v>
      </c>
      <c r="I13" s="78" t="s">
        <v>18</v>
      </c>
      <c r="J13" s="78" t="s">
        <v>35</v>
      </c>
    </row>
    <row r="14" ht="35" customHeight="1" spans="1:10">
      <c r="A14" s="89"/>
      <c r="B14" s="90" t="s">
        <v>36</v>
      </c>
      <c r="C14" s="90" t="s">
        <v>37</v>
      </c>
      <c r="D14" s="91" t="s">
        <v>38</v>
      </c>
      <c r="E14" s="121"/>
      <c r="F14" s="122" t="s">
        <v>39</v>
      </c>
      <c r="G14" s="122" t="s">
        <v>40</v>
      </c>
      <c r="H14" s="123">
        <v>3</v>
      </c>
      <c r="I14" s="136">
        <v>3</v>
      </c>
      <c r="J14" s="137"/>
    </row>
    <row r="15" ht="35" customHeight="1" spans="1:10">
      <c r="A15" s="89"/>
      <c r="B15" s="92"/>
      <c r="C15" s="92"/>
      <c r="D15" s="91" t="s">
        <v>41</v>
      </c>
      <c r="E15" s="121"/>
      <c r="F15" s="122" t="s">
        <v>42</v>
      </c>
      <c r="G15" s="122" t="s">
        <v>43</v>
      </c>
      <c r="H15" s="123">
        <v>2</v>
      </c>
      <c r="I15" s="136">
        <v>2</v>
      </c>
      <c r="J15" s="137"/>
    </row>
    <row r="16" ht="35" customHeight="1" spans="1:10">
      <c r="A16" s="89"/>
      <c r="B16" s="92"/>
      <c r="C16" s="92"/>
      <c r="D16" s="91" t="s">
        <v>44</v>
      </c>
      <c r="E16" s="121"/>
      <c r="F16" s="122" t="s">
        <v>45</v>
      </c>
      <c r="G16" s="122" t="s">
        <v>46</v>
      </c>
      <c r="H16" s="123">
        <v>2</v>
      </c>
      <c r="I16" s="136">
        <v>2</v>
      </c>
      <c r="J16" s="137"/>
    </row>
    <row r="17" ht="41" customHeight="1" spans="1:10">
      <c r="A17" s="89"/>
      <c r="B17" s="92"/>
      <c r="C17" s="92"/>
      <c r="D17" s="91" t="s">
        <v>47</v>
      </c>
      <c r="E17" s="121"/>
      <c r="F17" s="122" t="s">
        <v>48</v>
      </c>
      <c r="G17" s="122" t="s">
        <v>49</v>
      </c>
      <c r="H17" s="123">
        <v>3</v>
      </c>
      <c r="I17" s="136">
        <v>2</v>
      </c>
      <c r="J17" s="137" t="s">
        <v>50</v>
      </c>
    </row>
    <row r="18" ht="41" customHeight="1" spans="1:10">
      <c r="A18" s="89"/>
      <c r="B18" s="92"/>
      <c r="C18" s="92"/>
      <c r="D18" s="91" t="s">
        <v>51</v>
      </c>
      <c r="E18" s="121"/>
      <c r="F18" s="122" t="s">
        <v>52</v>
      </c>
      <c r="G18" s="122" t="s">
        <v>53</v>
      </c>
      <c r="H18" s="123">
        <v>3</v>
      </c>
      <c r="I18" s="136">
        <v>2</v>
      </c>
      <c r="J18" s="137" t="s">
        <v>54</v>
      </c>
    </row>
    <row r="19" ht="35" customHeight="1" spans="1:10">
      <c r="A19" s="89"/>
      <c r="B19" s="92"/>
      <c r="C19" s="90" t="s">
        <v>55</v>
      </c>
      <c r="D19" s="91" t="s">
        <v>56</v>
      </c>
      <c r="E19" s="121"/>
      <c r="F19" s="124" t="s">
        <v>57</v>
      </c>
      <c r="G19" s="124" t="s">
        <v>57</v>
      </c>
      <c r="H19" s="123">
        <v>5</v>
      </c>
      <c r="I19" s="136">
        <v>5</v>
      </c>
      <c r="J19" s="78"/>
    </row>
    <row r="20" ht="35" customHeight="1" spans="1:10">
      <c r="A20" s="89"/>
      <c r="B20" s="92"/>
      <c r="C20" s="92"/>
      <c r="D20" s="91" t="s">
        <v>58</v>
      </c>
      <c r="E20" s="121"/>
      <c r="F20" s="124" t="s">
        <v>59</v>
      </c>
      <c r="G20" s="124" t="s">
        <v>59</v>
      </c>
      <c r="H20" s="123">
        <v>5</v>
      </c>
      <c r="I20" s="136">
        <v>5</v>
      </c>
      <c r="J20" s="78"/>
    </row>
    <row r="21" ht="35" customHeight="1" spans="1:10">
      <c r="A21" s="89"/>
      <c r="B21" s="92"/>
      <c r="C21" s="92"/>
      <c r="D21" s="91" t="s">
        <v>60</v>
      </c>
      <c r="E21" s="121"/>
      <c r="F21" s="124">
        <v>1</v>
      </c>
      <c r="G21" s="124">
        <v>1</v>
      </c>
      <c r="H21" s="123">
        <v>5</v>
      </c>
      <c r="I21" s="136">
        <v>5</v>
      </c>
      <c r="J21" s="78"/>
    </row>
    <row r="22" ht="35" customHeight="1" spans="1:10">
      <c r="A22" s="89"/>
      <c r="B22" s="92"/>
      <c r="C22" s="93"/>
      <c r="D22" s="91" t="s">
        <v>61</v>
      </c>
      <c r="E22" s="121"/>
      <c r="F22" s="124" t="s">
        <v>59</v>
      </c>
      <c r="G22" s="124">
        <v>0.97</v>
      </c>
      <c r="H22" s="123">
        <v>5</v>
      </c>
      <c r="I22" s="136">
        <v>5</v>
      </c>
      <c r="J22" s="78"/>
    </row>
    <row r="23" ht="35" customHeight="1" spans="1:10">
      <c r="A23" s="89"/>
      <c r="B23" s="92"/>
      <c r="C23" s="90" t="s">
        <v>62</v>
      </c>
      <c r="D23" s="91" t="s">
        <v>63</v>
      </c>
      <c r="E23" s="121"/>
      <c r="F23" s="124" t="s">
        <v>64</v>
      </c>
      <c r="G23" s="124" t="s">
        <v>64</v>
      </c>
      <c r="H23" s="123">
        <v>5</v>
      </c>
      <c r="I23" s="136">
        <v>5</v>
      </c>
      <c r="J23" s="78"/>
    </row>
    <row r="24" ht="35" customHeight="1" spans="1:10">
      <c r="A24" s="89"/>
      <c r="B24" s="94"/>
      <c r="C24" s="92"/>
      <c r="D24" s="91" t="s">
        <v>65</v>
      </c>
      <c r="E24" s="121"/>
      <c r="F24" s="124" t="s">
        <v>66</v>
      </c>
      <c r="G24" s="124" t="s">
        <v>67</v>
      </c>
      <c r="H24" s="123">
        <v>5</v>
      </c>
      <c r="I24" s="136">
        <v>5</v>
      </c>
      <c r="J24" s="78"/>
    </row>
    <row r="25" ht="35" customHeight="1" spans="1:10">
      <c r="A25" s="89"/>
      <c r="B25" s="95" t="s">
        <v>68</v>
      </c>
      <c r="C25" s="96" t="s">
        <v>69</v>
      </c>
      <c r="D25" s="91" t="s">
        <v>70</v>
      </c>
      <c r="E25" s="121"/>
      <c r="F25" s="87" t="s">
        <v>71</v>
      </c>
      <c r="G25" s="125" t="s">
        <v>72</v>
      </c>
      <c r="H25" s="123">
        <v>10</v>
      </c>
      <c r="I25" s="138">
        <v>10</v>
      </c>
      <c r="J25" s="78"/>
    </row>
    <row r="26" ht="35" customHeight="1" spans="1:10">
      <c r="A26" s="89"/>
      <c r="B26" s="95"/>
      <c r="C26" s="96" t="s">
        <v>69</v>
      </c>
      <c r="D26" s="97" t="s">
        <v>73</v>
      </c>
      <c r="E26" s="126"/>
      <c r="F26" s="72" t="s">
        <v>74</v>
      </c>
      <c r="G26" s="127" t="s">
        <v>75</v>
      </c>
      <c r="H26" s="123">
        <v>7</v>
      </c>
      <c r="I26" s="138">
        <v>7</v>
      </c>
      <c r="J26" s="116"/>
    </row>
    <row r="27" ht="68" customHeight="1" spans="1:10">
      <c r="A27" s="89"/>
      <c r="B27" s="98" t="s">
        <v>76</v>
      </c>
      <c r="C27" s="99" t="s">
        <v>77</v>
      </c>
      <c r="D27" s="97" t="s">
        <v>78</v>
      </c>
      <c r="E27" s="126"/>
      <c r="F27" s="128" t="s">
        <v>79</v>
      </c>
      <c r="G27" s="129" t="s">
        <v>80</v>
      </c>
      <c r="H27" s="123">
        <v>10</v>
      </c>
      <c r="I27" s="139">
        <v>10</v>
      </c>
      <c r="J27" s="116"/>
    </row>
    <row r="28" ht="68" customHeight="1" spans="1:10">
      <c r="A28" s="89"/>
      <c r="B28" s="95"/>
      <c r="C28" s="100"/>
      <c r="D28" s="97" t="s">
        <v>81</v>
      </c>
      <c r="E28" s="126"/>
      <c r="F28" s="128" t="s">
        <v>79</v>
      </c>
      <c r="G28" s="129" t="s">
        <v>82</v>
      </c>
      <c r="H28" s="123">
        <v>5</v>
      </c>
      <c r="I28" s="139">
        <v>5</v>
      </c>
      <c r="J28" s="116"/>
    </row>
    <row r="29" ht="68" customHeight="1" spans="1:10">
      <c r="A29" s="89"/>
      <c r="B29" s="100"/>
      <c r="C29" s="100" t="s">
        <v>83</v>
      </c>
      <c r="D29" s="97" t="s">
        <v>84</v>
      </c>
      <c r="E29" s="126"/>
      <c r="F29" s="128" t="s">
        <v>79</v>
      </c>
      <c r="G29" s="129" t="s">
        <v>84</v>
      </c>
      <c r="H29" s="123">
        <v>5</v>
      </c>
      <c r="I29" s="139">
        <v>5</v>
      </c>
      <c r="J29" s="116"/>
    </row>
    <row r="30" ht="59" customHeight="1" spans="1:10">
      <c r="A30" s="89"/>
      <c r="B30" s="101" t="s">
        <v>85</v>
      </c>
      <c r="C30" s="101" t="s">
        <v>86</v>
      </c>
      <c r="D30" s="102" t="s">
        <v>87</v>
      </c>
      <c r="E30" s="102"/>
      <c r="F30" s="130" t="s">
        <v>57</v>
      </c>
      <c r="G30" s="130"/>
      <c r="H30" s="123">
        <v>10</v>
      </c>
      <c r="I30" s="140">
        <v>9</v>
      </c>
      <c r="J30" s="116" t="s">
        <v>88</v>
      </c>
    </row>
    <row r="31" ht="40" customHeight="1" spans="1:10">
      <c r="A31" s="103" t="s">
        <v>89</v>
      </c>
      <c r="B31" s="104"/>
      <c r="C31" s="104"/>
      <c r="D31" s="104"/>
      <c r="E31" s="104"/>
      <c r="F31" s="104"/>
      <c r="G31" s="104"/>
      <c r="H31" s="131">
        <f>SUM(H14:H30)+H7</f>
        <v>100</v>
      </c>
      <c r="I31" s="141">
        <f>J7+SUM(I14:I30)</f>
        <v>97</v>
      </c>
      <c r="J31" s="142"/>
    </row>
    <row r="32" spans="1:10">
      <c r="A32" s="105"/>
      <c r="B32" s="105"/>
      <c r="C32" s="105"/>
      <c r="D32" s="105"/>
      <c r="E32" s="105"/>
      <c r="F32" s="105"/>
      <c r="G32" s="105"/>
      <c r="H32" s="105"/>
      <c r="I32" s="105"/>
      <c r="J32" s="105"/>
    </row>
    <row r="33" ht="73" customHeight="1" spans="1:10">
      <c r="A33" s="106"/>
      <c r="B33" s="106"/>
      <c r="C33" s="106"/>
      <c r="D33" s="106"/>
      <c r="E33" s="106"/>
      <c r="F33" s="106"/>
      <c r="G33" s="106"/>
      <c r="H33" s="106"/>
      <c r="I33" s="106"/>
      <c r="J33" s="106"/>
    </row>
    <row r="34" spans="1:10">
      <c r="A34" s="107"/>
      <c r="B34" s="107"/>
      <c r="C34" s="107"/>
      <c r="D34" s="107"/>
      <c r="E34" s="107"/>
      <c r="F34" s="107"/>
      <c r="G34" s="107"/>
      <c r="H34" s="107"/>
      <c r="I34" s="107"/>
      <c r="J34" s="107"/>
    </row>
    <row r="35" spans="1:10">
      <c r="A35" s="107"/>
      <c r="B35" s="107"/>
      <c r="C35" s="107"/>
      <c r="D35" s="107"/>
      <c r="E35" s="107"/>
      <c r="F35" s="107"/>
      <c r="G35" s="107"/>
      <c r="H35" s="107"/>
      <c r="I35" s="107"/>
      <c r="J35" s="107"/>
    </row>
    <row r="36" ht="15.75" spans="3:7">
      <c r="C36" s="38"/>
      <c r="D36" s="38"/>
      <c r="E36" s="38"/>
      <c r="F36" s="38"/>
      <c r="G36" s="38"/>
    </row>
  </sheetData>
  <mergeCells count="4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7:E27"/>
    <mergeCell ref="D28:E28"/>
    <mergeCell ref="D29:E29"/>
    <mergeCell ref="D30:E30"/>
    <mergeCell ref="A31:G31"/>
    <mergeCell ref="I31:J31"/>
    <mergeCell ref="A32:J32"/>
    <mergeCell ref="A33:J33"/>
    <mergeCell ref="A34:J34"/>
    <mergeCell ref="A35:J35"/>
    <mergeCell ref="A11:A12"/>
    <mergeCell ref="A13:A30"/>
    <mergeCell ref="B14:B24"/>
    <mergeCell ref="B25:B26"/>
    <mergeCell ref="B27:B29"/>
    <mergeCell ref="C14:C18"/>
    <mergeCell ref="C19:C22"/>
    <mergeCell ref="C23:C24"/>
    <mergeCell ref="C27:C28"/>
    <mergeCell ref="A6:C10"/>
  </mergeCells>
  <printOptions horizontalCentered="1" verticalCentered="1"/>
  <pageMargins left="0" right="0" top="0.590277777777778" bottom="0.590277777777778" header="0.314583333333333" footer="0.314583333333333"/>
  <pageSetup paperSize="9" scale="59" fitToHeight="0" orientation="portrait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view="pageBreakPreview" zoomScale="80" zoomScaleNormal="70" topLeftCell="A11" workbookViewId="0">
      <selection activeCell="J19" sqref="J19"/>
    </sheetView>
  </sheetViews>
  <sheetFormatPr defaultColWidth="9" defaultRowHeight="14.25"/>
  <cols>
    <col min="1" max="1" width="7.55833333333333" style="1" customWidth="1"/>
    <col min="2" max="2" width="10.6333333333333" style="1" customWidth="1"/>
    <col min="3" max="3" width="10.5583333333333" style="1" customWidth="1"/>
    <col min="4" max="4" width="19.6416666666667" style="1" customWidth="1"/>
    <col min="5" max="5" width="18.45" style="1" customWidth="1"/>
    <col min="6" max="6" width="23.8166666666667" style="1" customWidth="1"/>
    <col min="7" max="7" width="28.0916666666667" style="1" customWidth="1"/>
    <col min="8" max="9" width="10.35" style="1" customWidth="1"/>
    <col min="10" max="10" width="17.925" style="1" customWidth="1"/>
    <col min="11" max="11" width="10.4416666666667" style="1" customWidth="1"/>
    <col min="12" max="16384" width="9" style="1"/>
  </cols>
  <sheetData>
    <row r="1" ht="22.5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5" spans="1:10">
      <c r="A2" s="3" t="s">
        <v>90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30" customHeight="1" spans="1:10">
      <c r="A4" s="4" t="s">
        <v>4</v>
      </c>
      <c r="B4" s="4"/>
      <c r="C4" s="4"/>
      <c r="D4" s="5" t="s">
        <v>91</v>
      </c>
      <c r="E4" s="5"/>
      <c r="F4" s="5"/>
      <c r="G4" s="39" t="s">
        <v>6</v>
      </c>
      <c r="H4" s="40" t="s">
        <v>92</v>
      </c>
      <c r="I4" s="40"/>
      <c r="J4" s="40"/>
    </row>
    <row r="5" ht="30" customHeight="1" spans="1:10">
      <c r="A5" s="6" t="s">
        <v>12</v>
      </c>
      <c r="B5" s="6"/>
      <c r="C5" s="6"/>
      <c r="D5" s="7"/>
      <c r="E5" s="6" t="s">
        <v>13</v>
      </c>
      <c r="F5" s="6" t="s">
        <v>14</v>
      </c>
      <c r="G5" s="6" t="s">
        <v>15</v>
      </c>
      <c r="H5" s="6" t="s">
        <v>16</v>
      </c>
      <c r="I5" s="6" t="s">
        <v>17</v>
      </c>
      <c r="J5" s="60" t="s">
        <v>18</v>
      </c>
    </row>
    <row r="6" ht="30" customHeight="1" spans="1:10">
      <c r="A6" s="8"/>
      <c r="B6" s="8"/>
      <c r="C6" s="8"/>
      <c r="D6" s="9" t="s">
        <v>19</v>
      </c>
      <c r="E6" s="41">
        <f t="shared" ref="E6:J6" si="0">SUM(E7:E9)</f>
        <v>1541.3823</v>
      </c>
      <c r="F6" s="41">
        <f t="shared" si="0"/>
        <v>1250.429012</v>
      </c>
      <c r="G6" s="41">
        <f t="shared" si="0"/>
        <v>1250.429012</v>
      </c>
      <c r="H6" s="42">
        <f t="shared" si="0"/>
        <v>10</v>
      </c>
      <c r="I6" s="61">
        <f t="shared" si="0"/>
        <v>1</v>
      </c>
      <c r="J6" s="42">
        <f t="shared" si="0"/>
        <v>10</v>
      </c>
    </row>
    <row r="7" ht="30" customHeight="1" spans="1:10">
      <c r="A7" s="8"/>
      <c r="B7" s="8"/>
      <c r="C7" s="8"/>
      <c r="D7" s="10" t="s">
        <v>20</v>
      </c>
      <c r="E7" s="41">
        <v>1541.3823</v>
      </c>
      <c r="F7" s="41">
        <v>1250.429012</v>
      </c>
      <c r="G7" s="41">
        <v>1250.429012</v>
      </c>
      <c r="H7" s="42">
        <v>10</v>
      </c>
      <c r="I7" s="61">
        <f>G7/F7</f>
        <v>1</v>
      </c>
      <c r="J7" s="42">
        <f>G7/F7*H7</f>
        <v>10</v>
      </c>
    </row>
    <row r="8" ht="30" customHeight="1" spans="1:10">
      <c r="A8" s="8"/>
      <c r="B8" s="8"/>
      <c r="C8" s="8"/>
      <c r="D8" s="10" t="s">
        <v>21</v>
      </c>
      <c r="E8" s="43">
        <v>0</v>
      </c>
      <c r="F8" s="43">
        <v>0</v>
      </c>
      <c r="G8" s="43">
        <v>0</v>
      </c>
      <c r="H8" s="44" t="s">
        <v>93</v>
      </c>
      <c r="I8" s="44" t="s">
        <v>93</v>
      </c>
      <c r="J8" s="44" t="s">
        <v>93</v>
      </c>
    </row>
    <row r="9" ht="30" customHeight="1" spans="1:10">
      <c r="A9" s="8"/>
      <c r="B9" s="8"/>
      <c r="C9" s="8"/>
      <c r="D9" s="10" t="s">
        <v>23</v>
      </c>
      <c r="E9" s="43">
        <v>0</v>
      </c>
      <c r="F9" s="43">
        <v>0</v>
      </c>
      <c r="G9" s="43">
        <v>0</v>
      </c>
      <c r="H9" s="44" t="s">
        <v>93</v>
      </c>
      <c r="I9" s="44" t="s">
        <v>93</v>
      </c>
      <c r="J9" s="44" t="s">
        <v>93</v>
      </c>
    </row>
    <row r="10" ht="30" customHeight="1" spans="1:10">
      <c r="A10" s="11" t="s">
        <v>24</v>
      </c>
      <c r="B10" s="12" t="s">
        <v>25</v>
      </c>
      <c r="C10" s="13"/>
      <c r="D10" s="13"/>
      <c r="E10" s="13"/>
      <c r="F10" s="45"/>
      <c r="G10" s="46" t="s">
        <v>26</v>
      </c>
      <c r="H10" s="47"/>
      <c r="I10" s="47"/>
      <c r="J10" s="62"/>
    </row>
    <row r="11" ht="129" customHeight="1" spans="1:10">
      <c r="A11" s="14"/>
      <c r="B11" s="15" t="s">
        <v>27</v>
      </c>
      <c r="C11" s="15"/>
      <c r="D11" s="15"/>
      <c r="E11" s="15"/>
      <c r="F11" s="15"/>
      <c r="G11" s="15" t="s">
        <v>94</v>
      </c>
      <c r="H11" s="15"/>
      <c r="I11" s="15"/>
      <c r="J11" s="15"/>
    </row>
    <row r="12" ht="35" customHeight="1" spans="1:10">
      <c r="A12" s="16" t="s">
        <v>29</v>
      </c>
      <c r="B12" s="8" t="s">
        <v>30</v>
      </c>
      <c r="C12" s="17" t="s">
        <v>31</v>
      </c>
      <c r="D12" s="18" t="s">
        <v>32</v>
      </c>
      <c r="E12" s="48"/>
      <c r="F12" s="17" t="s">
        <v>33</v>
      </c>
      <c r="G12" s="49" t="s">
        <v>34</v>
      </c>
      <c r="H12" s="8" t="s">
        <v>16</v>
      </c>
      <c r="I12" s="8" t="s">
        <v>18</v>
      </c>
      <c r="J12" s="8" t="s">
        <v>35</v>
      </c>
    </row>
    <row r="13" ht="35" customHeight="1" spans="1:10">
      <c r="A13" s="19"/>
      <c r="B13" s="20" t="s">
        <v>95</v>
      </c>
      <c r="C13" s="20" t="s">
        <v>37</v>
      </c>
      <c r="D13" s="21" t="s">
        <v>38</v>
      </c>
      <c r="E13" s="50"/>
      <c r="F13" s="51" t="s">
        <v>96</v>
      </c>
      <c r="G13" s="51" t="s">
        <v>97</v>
      </c>
      <c r="H13" s="52">
        <v>4</v>
      </c>
      <c r="I13" s="63">
        <v>4</v>
      </c>
      <c r="J13" s="64"/>
    </row>
    <row r="14" ht="35" customHeight="1" spans="1:10">
      <c r="A14" s="19"/>
      <c r="B14" s="22"/>
      <c r="C14" s="22"/>
      <c r="D14" s="21" t="s">
        <v>41</v>
      </c>
      <c r="E14" s="50"/>
      <c r="F14" s="51" t="s">
        <v>42</v>
      </c>
      <c r="G14" s="51" t="s">
        <v>98</v>
      </c>
      <c r="H14" s="52">
        <v>4</v>
      </c>
      <c r="I14" s="63">
        <v>4</v>
      </c>
      <c r="J14" s="64"/>
    </row>
    <row r="15" ht="35" customHeight="1" spans="1:10">
      <c r="A15" s="19"/>
      <c r="B15" s="22"/>
      <c r="C15" s="22"/>
      <c r="D15" s="21" t="s">
        <v>44</v>
      </c>
      <c r="E15" s="50"/>
      <c r="F15" s="51" t="s">
        <v>45</v>
      </c>
      <c r="G15" s="51" t="s">
        <v>99</v>
      </c>
      <c r="H15" s="52">
        <v>4</v>
      </c>
      <c r="I15" s="63">
        <v>4</v>
      </c>
      <c r="J15" s="64"/>
    </row>
    <row r="16" ht="41" customHeight="1" spans="1:10">
      <c r="A16" s="19"/>
      <c r="B16" s="22"/>
      <c r="C16" s="22"/>
      <c r="D16" s="21" t="s">
        <v>47</v>
      </c>
      <c r="E16" s="50"/>
      <c r="F16" s="51" t="s">
        <v>48</v>
      </c>
      <c r="G16" s="51" t="s">
        <v>100</v>
      </c>
      <c r="H16" s="52">
        <v>4</v>
      </c>
      <c r="I16" s="63">
        <v>3</v>
      </c>
      <c r="J16" s="64" t="s">
        <v>50</v>
      </c>
    </row>
    <row r="17" ht="31" customHeight="1" spans="1:10">
      <c r="A17" s="19"/>
      <c r="B17" s="22"/>
      <c r="C17" s="22"/>
      <c r="D17" s="21" t="s">
        <v>51</v>
      </c>
      <c r="E17" s="50"/>
      <c r="F17" s="51" t="s">
        <v>101</v>
      </c>
      <c r="G17" s="51" t="s">
        <v>53</v>
      </c>
      <c r="H17" s="52">
        <v>4</v>
      </c>
      <c r="I17" s="63">
        <v>4</v>
      </c>
      <c r="J17" s="64"/>
    </row>
    <row r="18" ht="31" customHeight="1" spans="1:10">
      <c r="A18" s="19"/>
      <c r="B18" s="22"/>
      <c r="C18" s="20" t="s">
        <v>55</v>
      </c>
      <c r="D18" s="21" t="s">
        <v>56</v>
      </c>
      <c r="E18" s="50"/>
      <c r="F18" s="53" t="s">
        <v>57</v>
      </c>
      <c r="G18" s="53" t="s">
        <v>57</v>
      </c>
      <c r="H18" s="52">
        <v>5</v>
      </c>
      <c r="I18" s="63">
        <v>5</v>
      </c>
      <c r="J18" s="8"/>
    </row>
    <row r="19" ht="31" customHeight="1" spans="1:10">
      <c r="A19" s="19"/>
      <c r="B19" s="22"/>
      <c r="C19" s="22"/>
      <c r="D19" s="21" t="s">
        <v>58</v>
      </c>
      <c r="E19" s="50"/>
      <c r="F19" s="53" t="s">
        <v>59</v>
      </c>
      <c r="G19" s="53" t="s">
        <v>59</v>
      </c>
      <c r="H19" s="52">
        <v>5</v>
      </c>
      <c r="I19" s="63">
        <v>5</v>
      </c>
      <c r="J19" s="8"/>
    </row>
    <row r="20" ht="31" customHeight="1" spans="1:10">
      <c r="A20" s="19"/>
      <c r="B20" s="22"/>
      <c r="C20" s="23"/>
      <c r="D20" s="21" t="s">
        <v>61</v>
      </c>
      <c r="E20" s="50"/>
      <c r="F20" s="53" t="s">
        <v>59</v>
      </c>
      <c r="G20" s="53" t="s">
        <v>59</v>
      </c>
      <c r="H20" s="52">
        <v>5</v>
      </c>
      <c r="I20" s="63">
        <v>5</v>
      </c>
      <c r="J20" s="8"/>
    </row>
    <row r="21" ht="31" customHeight="1" spans="1:10">
      <c r="A21" s="19"/>
      <c r="B21" s="22"/>
      <c r="C21" s="20" t="s">
        <v>62</v>
      </c>
      <c r="D21" s="21" t="s">
        <v>63</v>
      </c>
      <c r="E21" s="50"/>
      <c r="F21" s="53" t="s">
        <v>64</v>
      </c>
      <c r="G21" s="53" t="s">
        <v>64</v>
      </c>
      <c r="H21" s="52">
        <v>5</v>
      </c>
      <c r="I21" s="63">
        <v>5</v>
      </c>
      <c r="J21" s="8"/>
    </row>
    <row r="22" ht="31" customHeight="1" spans="1:10">
      <c r="A22" s="19"/>
      <c r="B22" s="24"/>
      <c r="C22" s="22"/>
      <c r="D22" s="21" t="s">
        <v>65</v>
      </c>
      <c r="E22" s="50"/>
      <c r="F22" s="53" t="s">
        <v>66</v>
      </c>
      <c r="G22" s="53" t="s">
        <v>67</v>
      </c>
      <c r="H22" s="52">
        <v>5</v>
      </c>
      <c r="I22" s="63">
        <v>5</v>
      </c>
      <c r="J22" s="8"/>
    </row>
    <row r="23" ht="31" customHeight="1" spans="1:10">
      <c r="A23" s="19"/>
      <c r="B23" s="25" t="s">
        <v>102</v>
      </c>
      <c r="C23" s="26" t="s">
        <v>69</v>
      </c>
      <c r="D23" s="21" t="s">
        <v>70</v>
      </c>
      <c r="E23" s="50"/>
      <c r="F23" s="17" t="s">
        <v>103</v>
      </c>
      <c r="G23" s="54" t="s">
        <v>104</v>
      </c>
      <c r="H23" s="52">
        <v>20</v>
      </c>
      <c r="I23" s="65">
        <v>20</v>
      </c>
      <c r="J23" s="8"/>
    </row>
    <row r="24" ht="88" customHeight="1" spans="1:10">
      <c r="A24" s="19"/>
      <c r="B24" s="27" t="s">
        <v>76</v>
      </c>
      <c r="C24" s="28" t="s">
        <v>77</v>
      </c>
      <c r="D24" s="29" t="s">
        <v>78</v>
      </c>
      <c r="E24" s="55"/>
      <c r="F24" s="56" t="s">
        <v>105</v>
      </c>
      <c r="G24" s="57" t="s">
        <v>106</v>
      </c>
      <c r="H24" s="52">
        <v>10</v>
      </c>
      <c r="I24" s="66">
        <v>10</v>
      </c>
      <c r="J24" s="45"/>
    </row>
    <row r="25" ht="85" customHeight="1" spans="1:10">
      <c r="A25" s="19"/>
      <c r="B25" s="25"/>
      <c r="C25" s="30"/>
      <c r="D25" s="29" t="s">
        <v>81</v>
      </c>
      <c r="E25" s="55"/>
      <c r="F25" s="56" t="s">
        <v>107</v>
      </c>
      <c r="G25" s="57" t="s">
        <v>82</v>
      </c>
      <c r="H25" s="52">
        <v>5</v>
      </c>
      <c r="I25" s="66">
        <v>5</v>
      </c>
      <c r="J25" s="45"/>
    </row>
    <row r="26" ht="68" customHeight="1" spans="1:10">
      <c r="A26" s="19"/>
      <c r="B26" s="30"/>
      <c r="C26" s="30" t="s">
        <v>83</v>
      </c>
      <c r="D26" s="29" t="s">
        <v>84</v>
      </c>
      <c r="E26" s="55"/>
      <c r="F26" s="56" t="s">
        <v>108</v>
      </c>
      <c r="G26" s="57" t="s">
        <v>84</v>
      </c>
      <c r="H26" s="52">
        <v>5</v>
      </c>
      <c r="I26" s="66">
        <v>5</v>
      </c>
      <c r="J26" s="45"/>
    </row>
    <row r="27" ht="59" customHeight="1" spans="1:10">
      <c r="A27" s="19"/>
      <c r="B27" s="31" t="s">
        <v>109</v>
      </c>
      <c r="C27" s="31" t="s">
        <v>86</v>
      </c>
      <c r="D27" s="32" t="s">
        <v>87</v>
      </c>
      <c r="E27" s="32"/>
      <c r="F27" s="58" t="s">
        <v>57</v>
      </c>
      <c r="G27" s="58" t="s">
        <v>57</v>
      </c>
      <c r="H27" s="52">
        <v>5</v>
      </c>
      <c r="I27" s="67">
        <v>4</v>
      </c>
      <c r="J27" s="45" t="s">
        <v>88</v>
      </c>
    </row>
    <row r="28" ht="40" customHeight="1" spans="1:10">
      <c r="A28" s="33" t="s">
        <v>89</v>
      </c>
      <c r="B28" s="34"/>
      <c r="C28" s="34"/>
      <c r="D28" s="34"/>
      <c r="E28" s="34"/>
      <c r="F28" s="34"/>
      <c r="G28" s="34"/>
      <c r="H28" s="59">
        <f>SUM(H13:H27)+H6</f>
        <v>100</v>
      </c>
      <c r="I28" s="68">
        <f>J6+SUM(I13:I27)</f>
        <v>98</v>
      </c>
      <c r="J28" s="69"/>
    </row>
    <row r="29" spans="1:10">
      <c r="A29" s="35"/>
      <c r="B29" s="35"/>
      <c r="C29" s="35"/>
      <c r="D29" s="35"/>
      <c r="E29" s="35"/>
      <c r="F29" s="35"/>
      <c r="G29" s="35"/>
      <c r="H29" s="35"/>
      <c r="I29" s="35"/>
      <c r="J29" s="35"/>
    </row>
    <row r="30" ht="73" customHeight="1" spans="1:10">
      <c r="A30" s="36"/>
      <c r="B30" s="36"/>
      <c r="C30" s="36"/>
      <c r="D30" s="36"/>
      <c r="E30" s="36"/>
      <c r="F30" s="36"/>
      <c r="G30" s="36"/>
      <c r="H30" s="36"/>
      <c r="I30" s="36"/>
      <c r="J30" s="36"/>
    </row>
    <row r="31" spans="1:10">
      <c r="A31" s="37"/>
      <c r="B31" s="37"/>
      <c r="C31" s="37"/>
      <c r="D31" s="37"/>
      <c r="E31" s="37"/>
      <c r="F31" s="37"/>
      <c r="G31" s="37"/>
      <c r="H31" s="37"/>
      <c r="I31" s="37"/>
      <c r="J31" s="37"/>
    </row>
    <row r="32" spans="1:10">
      <c r="A32" s="37"/>
      <c r="B32" s="37"/>
      <c r="C32" s="37"/>
      <c r="D32" s="37"/>
      <c r="E32" s="37"/>
      <c r="F32" s="37"/>
      <c r="G32" s="37"/>
      <c r="H32" s="37"/>
      <c r="I32" s="37"/>
      <c r="J32" s="37"/>
    </row>
    <row r="33" ht="15.75" spans="3:7">
      <c r="C33" s="38"/>
      <c r="D33" s="38"/>
      <c r="E33" s="38"/>
      <c r="F33" s="38"/>
      <c r="G33" s="38"/>
    </row>
  </sheetData>
  <mergeCells count="42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A28:G28"/>
    <mergeCell ref="I28:J28"/>
    <mergeCell ref="A29:J29"/>
    <mergeCell ref="A30:J30"/>
    <mergeCell ref="A31:J31"/>
    <mergeCell ref="A32:J32"/>
    <mergeCell ref="A10:A11"/>
    <mergeCell ref="A12:A27"/>
    <mergeCell ref="B13:B22"/>
    <mergeCell ref="B24:B26"/>
    <mergeCell ref="C13:C17"/>
    <mergeCell ref="C18:C20"/>
    <mergeCell ref="C21:C22"/>
    <mergeCell ref="C24:C25"/>
    <mergeCell ref="A5:C9"/>
  </mergeCells>
  <printOptions horizontalCentered="1" verticalCentered="1"/>
  <pageMargins left="0" right="0" top="0.590277777777778" bottom="0.590277777777778" header="0.314583333333333" footer="0.314583333333333"/>
  <pageSetup paperSize="9" scale="65" fitToHeight="0" orientation="portrait" horizontalDpi="600"/>
  <headerFooter/>
  <rowBreaks count="1" manualBreakCount="1">
    <brk id="29" max="9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2023年项目支出绩效自评表 </vt:lpstr>
      <vt:lpstr>2024年项目支出绩效自评表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2019-03-30T01:58:00Z</dcterms:created>
  <cp:lastPrinted>2023-05-13T05:33:00Z</cp:lastPrinted>
  <dcterms:modified xsi:type="dcterms:W3CDTF">2025-08-22T10:01:43Z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ABA0E8D393374CB9809C63FCB3E6C42A_13</vt:lpwstr>
  </property>
</Properties>
</file>