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P\Desktop\W020250827616035907704\附件\一、部门整体绩效评价报告\"/>
    </mc:Choice>
  </mc:AlternateContent>
  <bookViews>
    <workbookView xWindow="0" yWindow="0" windowWidth="20490" windowHeight="7620"/>
  </bookViews>
  <sheets>
    <sheet name="Sheet2" sheetId="2" r:id="rId1"/>
  </sheets>
  <calcPr calcId="162913"/>
</workbook>
</file>

<file path=xl/calcChain.xml><?xml version="1.0" encoding="utf-8"?>
<calcChain xmlns="http://schemas.openxmlformats.org/spreadsheetml/2006/main">
  <c r="F31" i="2" l="1"/>
  <c r="E5" i="2"/>
  <c r="G5" i="2" s="1"/>
  <c r="G31" i="2" s="1"/>
</calcChain>
</file>

<file path=xl/sharedStrings.xml><?xml version="1.0" encoding="utf-8"?>
<sst xmlns="http://schemas.openxmlformats.org/spreadsheetml/2006/main" count="101" uniqueCount="74">
  <si>
    <t>一、当年预算执行情况（20分）</t>
  </si>
  <si>
    <t>一级指标　</t>
  </si>
  <si>
    <t>二级指标　</t>
  </si>
  <si>
    <t>预算数（万元）</t>
  </si>
  <si>
    <t>执行数（万元）</t>
  </si>
  <si>
    <t>预算执行率</t>
  </si>
  <si>
    <t>分值</t>
  </si>
  <si>
    <t>得分</t>
  </si>
  <si>
    <t>当年预算执行情况（20）</t>
  </si>
  <si>
    <t>资金总体</t>
  </si>
  <si>
    <t>——</t>
  </si>
  <si>
    <t>基本支出</t>
  </si>
  <si>
    <t>项目支出</t>
  </si>
  <si>
    <t>其他</t>
  </si>
  <si>
    <t>二、整体绩效目标实现情况（60分）</t>
  </si>
  <si>
    <t>一级指标</t>
  </si>
  <si>
    <t>三级指标　</t>
  </si>
  <si>
    <t>指标值</t>
  </si>
  <si>
    <t>完成值</t>
  </si>
  <si>
    <t>整体绩效目标实现情况（60）</t>
  </si>
  <si>
    <t>产出（30）</t>
  </si>
  <si>
    <t>部门年度产出数量</t>
  </si>
  <si>
    <t>部门年度产出质量</t>
  </si>
  <si>
    <t>续上页</t>
  </si>
  <si>
    <t>部门年度产出进度</t>
  </si>
  <si>
    <t>按期推进，按时完成率达100%</t>
  </si>
  <si>
    <t>部门年度产出成本</t>
  </si>
  <si>
    <t>效果（30）</t>
  </si>
  <si>
    <t>良</t>
  </si>
  <si>
    <t>三、预算管理情况（20分）</t>
  </si>
  <si>
    <t>二级指标</t>
  </si>
  <si>
    <t>三级指标</t>
  </si>
  <si>
    <t>预算管理情况（20）</t>
  </si>
  <si>
    <t>财务管理（4）</t>
  </si>
  <si>
    <t>财务管理制度健全性</t>
  </si>
  <si>
    <t>资金使用合规性和安全性</t>
  </si>
  <si>
    <t>优，资金使用合规、安全</t>
  </si>
  <si>
    <t>会计基础信息完善性</t>
  </si>
  <si>
    <t>优，部门六个业务板块，所涉及的基础数据信息和会计信息资料留存真实、完整、准确</t>
  </si>
  <si>
    <t>资产管理（4）</t>
  </si>
  <si>
    <t>资产管理规范性</t>
  </si>
  <si>
    <t>优，各项资产管理制度执行情况良好</t>
  </si>
  <si>
    <t>绩效管理（4）</t>
  </si>
  <si>
    <t>绩效管理情况</t>
  </si>
  <si>
    <t>指标　</t>
  </si>
  <si>
    <t>结转结余率（4）</t>
  </si>
  <si>
    <t>部门预决算差异率（4）</t>
  </si>
  <si>
    <t>合计</t>
  </si>
  <si>
    <t>优，完成年度预算申报及分配、绩效监控、绩效自评及成本分析工作</t>
    <phoneticPr fontId="7" type="noConversion"/>
  </si>
  <si>
    <t>2023年</t>
    <phoneticPr fontId="7" type="noConversion"/>
  </si>
  <si>
    <t>≥90%</t>
    <phoneticPr fontId="7" type="noConversion"/>
  </si>
  <si>
    <t>续上页</t>
    <phoneticPr fontId="7" type="noConversion"/>
  </si>
  <si>
    <t>2024年北京市人民政府参事室部门整体绩效评价指标体系评分表</t>
    <phoneticPr fontId="7" type="noConversion"/>
  </si>
  <si>
    <t>2024年度各项任务产出质量整体较好，保质保量完成相关工作</t>
    <phoneticPr fontId="7" type="noConversion"/>
  </si>
  <si>
    <t>≤3283.68万元，且有一定的资金节约手段</t>
    <phoneticPr fontId="7" type="noConversion"/>
  </si>
  <si>
    <t>年度执行2972.59万元，单位一定程度节约了资金，部门公用经费控制力度相对较好</t>
    <phoneticPr fontId="7" type="noConversion"/>
  </si>
  <si>
    <t>发挥参事作用，高质量建言献策</t>
    <phoneticPr fontId="7" type="noConversion"/>
  </si>
  <si>
    <t>良</t>
    <phoneticPr fontId="7" type="noConversion"/>
  </si>
  <si>
    <t>用好馆员资源，助力全国文化中心建设</t>
    <phoneticPr fontId="7" type="noConversion"/>
  </si>
  <si>
    <t>优，组织馆员围绕“城市更新背景下加强北京历史文化保护传承利用”“新时代加强大运河（北京段）历史文化遗产保护传承利用”两个课题，开展调查研究，形成调研报告，积极建言首都文化发展。以文史馆组织创作的大型绘画作品《清末民初北京万象图》为素材，编辑出版中英文双语绘本《京华万象》。持续推进《北京地域文化通览·分区卷》编纂工作，完成《西城卷》出版、《通州卷》撰写工作。编辑出版四期《北京文史》刊物以及《古韵新风游京华》《京剧旦行》两册专辑。</t>
    <phoneticPr fontId="7" type="noConversion"/>
  </si>
  <si>
    <t>参与承办重大活动，拓宽交流合作平台</t>
    <phoneticPr fontId="7" type="noConversion"/>
  </si>
  <si>
    <t>加强队伍建设，强化服务保障</t>
    <phoneticPr fontId="7" type="noConversion"/>
  </si>
  <si>
    <t>参事参加相关参事活动的满意度</t>
    <phoneticPr fontId="7" type="noConversion"/>
  </si>
  <si>
    <t>读者对出版物的满意度</t>
    <phoneticPr fontId="7" type="noConversion"/>
  </si>
  <si>
    <t>2024年</t>
    <phoneticPr fontId="7" type="noConversion"/>
  </si>
  <si>
    <t>组织参事活动方面，开展参事活动项目数≥2个；组织馆员活动方面，馆员完成书画作品1幅，开展馆员采风、馆际交流等活动1场；开展统战工作方面，绩效评价优秀项目数≥5个；文史编辑出版方面，组织文史创作编辑出版等项目4个。</t>
    <phoneticPr fontId="7" type="noConversion"/>
  </si>
  <si>
    <t>参事活动方面，参事、特约研究员参与率70%；各项艺术创作成果均专家验收通过率100%。</t>
    <phoneticPr fontId="7" type="noConversion"/>
  </si>
  <si>
    <t>2024年部门工作任务产出进度总体符合计划要求。</t>
    <phoneticPr fontId="7" type="noConversion"/>
  </si>
  <si>
    <t>优，首次承办国家级论坛分论坛——中关村论坛年会创新驱动助力绿色发展平行论坛，成功举办“文艺点亮生活”专业沙龙，深入探讨文学、戏剧、雕塑等文化艺术如何更好丰富人民精神文化生活的新思路、新举措，进一步丰富了北京文化论坛的形式和内涵。</t>
    <phoneticPr fontId="7" type="noConversion"/>
  </si>
  <si>
    <t>附件</t>
    <phoneticPr fontId="7" type="noConversion"/>
  </si>
  <si>
    <t>完成1名参事、18名馆员的聘任工作。另聘任了26名特约研究员，进一步充实工作力量。</t>
    <phoneticPr fontId="7" type="noConversion"/>
  </si>
  <si>
    <t>优，涉及单位财务管理、差旅费等多项财务管理制度，较为健全</t>
    <phoneticPr fontId="7" type="noConversion"/>
  </si>
  <si>
    <r>
      <t>各方面产出按预期完成，开展参事活动项目2个，组织市政府参事、市政府参事室特约研究员开展各类调研活动40余次，报送参事建议10篇，调研报告5册；创作完成一幅大型山水画《千年城韵载未来》，组织馆员开展4次采风或调研；</t>
    </r>
    <r>
      <rPr>
        <sz val="10"/>
        <rFont val="宋体"/>
        <family val="3"/>
        <charset val="134"/>
      </rPr>
      <t>绩效自评优秀项目17个；开</t>
    </r>
    <r>
      <rPr>
        <sz val="10"/>
        <color rgb="FF000000"/>
        <rFont val="宋体"/>
        <family val="3"/>
        <charset val="134"/>
      </rPr>
      <t>展文史创作编辑出版等项目4个，编辑出版《北京地域文化通览·西城卷》，全书40万字，印刷2000册，完成《京剧行当之旦行》出版工作，该部分共计240页、2.6万字，全年印制4000册，继续编辑出版《北京地域文化通览·分区卷》，完成了《通州卷》的初稿撰写工作，完成4期《北京文史》编辑出版，每期刊印7000册。</t>
    </r>
    <phoneticPr fontId="7" type="noConversion"/>
  </si>
  <si>
    <t>优，全年累计报送参事建议10篇，调研报告5册。报送社情民意信息50余篇。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</si>
</sst>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9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4"/>
      <name val="黑体"/>
      <family val="3"/>
      <charset val="134"/>
    </font>
    <font>
      <sz val="16"/>
      <color rgb="FF000000"/>
      <name val="华文中宋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0" fontId="0" fillId="0" borderId="0" xfId="0" applyNumberFormat="1">
      <alignment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1"/>
  <sheetViews>
    <sheetView tabSelected="1" view="pageBreakPreview" topLeftCell="A11" zoomScaleNormal="100" zoomScaleSheetLayoutView="100" workbookViewId="0">
      <selection activeCell="E11" sqref="E11"/>
    </sheetView>
  </sheetViews>
  <sheetFormatPr defaultColWidth="9" defaultRowHeight="13.5" x14ac:dyDescent="0.15"/>
  <cols>
    <col min="1" max="1" width="6.75" customWidth="1"/>
    <col min="2" max="2" width="5.625" customWidth="1"/>
    <col min="3" max="3" width="9.125" customWidth="1"/>
    <col min="4" max="4" width="21.5" customWidth="1"/>
    <col min="5" max="5" width="17.5" style="2" customWidth="1"/>
    <col min="6" max="6" width="9" style="2"/>
    <col min="7" max="7" width="7.125" style="3" customWidth="1"/>
    <col min="9" max="9" width="12.75"/>
  </cols>
  <sheetData>
    <row r="1" spans="1:8" ht="25.15" customHeight="1" x14ac:dyDescent="0.15">
      <c r="A1" s="4" t="s">
        <v>69</v>
      </c>
    </row>
    <row r="2" spans="1:8" ht="21.75" x14ac:dyDescent="0.15">
      <c r="A2" s="21" t="s">
        <v>52</v>
      </c>
      <c r="B2" s="21"/>
      <c r="C2" s="21"/>
      <c r="D2" s="21"/>
      <c r="E2" s="21"/>
      <c r="F2" s="21"/>
      <c r="G2" s="21"/>
    </row>
    <row r="3" spans="1:8" ht="34.15" customHeight="1" x14ac:dyDescent="0.15">
      <c r="A3" s="22" t="s">
        <v>0</v>
      </c>
      <c r="B3" s="22"/>
      <c r="C3" s="22"/>
      <c r="D3" s="22"/>
      <c r="E3" s="22"/>
      <c r="F3" s="22"/>
      <c r="G3" s="22"/>
    </row>
    <row r="4" spans="1:8" s="1" customFormat="1" ht="44.1" customHeight="1" x14ac:dyDescent="0.15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6" t="s">
        <v>7</v>
      </c>
    </row>
    <row r="5" spans="1:8" ht="83.1" customHeight="1" x14ac:dyDescent="0.15">
      <c r="A5" s="20" t="s">
        <v>8</v>
      </c>
      <c r="B5" s="7" t="s">
        <v>9</v>
      </c>
      <c r="C5" s="7">
        <v>3283.68</v>
      </c>
      <c r="D5" s="7">
        <v>2972.59</v>
      </c>
      <c r="E5" s="8">
        <f>D5/C5</f>
        <v>0.90526177946693964</v>
      </c>
      <c r="F5" s="25">
        <v>20</v>
      </c>
      <c r="G5" s="19">
        <f>F5*E5</f>
        <v>18.105235589338793</v>
      </c>
      <c r="H5" s="14"/>
    </row>
    <row r="6" spans="1:8" ht="83.1" customHeight="1" x14ac:dyDescent="0.15">
      <c r="A6" s="20"/>
      <c r="B6" s="7" t="s">
        <v>11</v>
      </c>
      <c r="C6" s="7">
        <v>1930.43</v>
      </c>
      <c r="D6" s="7">
        <v>1729.36</v>
      </c>
      <c r="E6" s="20" t="s">
        <v>10</v>
      </c>
      <c r="F6" s="25"/>
      <c r="G6" s="19"/>
    </row>
    <row r="7" spans="1:8" ht="83.1" customHeight="1" x14ac:dyDescent="0.15">
      <c r="A7" s="20"/>
      <c r="B7" s="7" t="s">
        <v>12</v>
      </c>
      <c r="C7" s="7">
        <v>1353.25</v>
      </c>
      <c r="D7" s="7">
        <v>1243.23</v>
      </c>
      <c r="E7" s="20"/>
      <c r="F7" s="25"/>
      <c r="G7" s="19"/>
    </row>
    <row r="8" spans="1:8" ht="83.1" customHeight="1" x14ac:dyDescent="0.15">
      <c r="A8" s="20"/>
      <c r="B8" s="7" t="s">
        <v>13</v>
      </c>
      <c r="C8" s="7" t="s">
        <v>10</v>
      </c>
      <c r="D8" s="7" t="s">
        <v>10</v>
      </c>
      <c r="E8" s="20"/>
      <c r="F8" s="25"/>
      <c r="G8" s="19"/>
    </row>
    <row r="9" spans="1:8" s="1" customFormat="1" ht="32.1" customHeight="1" x14ac:dyDescent="0.15">
      <c r="A9" s="22" t="s">
        <v>14</v>
      </c>
      <c r="B9" s="22"/>
      <c r="C9" s="22"/>
      <c r="D9" s="22"/>
      <c r="E9" s="22"/>
      <c r="F9" s="22"/>
      <c r="G9" s="22"/>
    </row>
    <row r="10" spans="1:8" s="1" customFormat="1" ht="36" customHeight="1" x14ac:dyDescent="0.15">
      <c r="A10" s="5" t="s">
        <v>15</v>
      </c>
      <c r="B10" s="5" t="s">
        <v>2</v>
      </c>
      <c r="C10" s="5" t="s">
        <v>16</v>
      </c>
      <c r="D10" s="5" t="s">
        <v>17</v>
      </c>
      <c r="E10" s="5" t="s">
        <v>18</v>
      </c>
      <c r="F10" s="5" t="s">
        <v>6</v>
      </c>
      <c r="G10" s="6" t="s">
        <v>7</v>
      </c>
    </row>
    <row r="11" spans="1:8" ht="409.5" customHeight="1" x14ac:dyDescent="0.15">
      <c r="A11" s="7" t="s">
        <v>19</v>
      </c>
      <c r="B11" s="7" t="s">
        <v>20</v>
      </c>
      <c r="C11" s="7" t="s">
        <v>21</v>
      </c>
      <c r="D11" s="7" t="s">
        <v>65</v>
      </c>
      <c r="E11" s="7" t="s">
        <v>72</v>
      </c>
      <c r="F11" s="7">
        <v>10</v>
      </c>
      <c r="G11" s="11">
        <v>9</v>
      </c>
    </row>
    <row r="12" spans="1:8" ht="132.94999999999999" customHeight="1" x14ac:dyDescent="0.15">
      <c r="A12" s="20" t="s">
        <v>23</v>
      </c>
      <c r="B12" s="20" t="s">
        <v>23</v>
      </c>
      <c r="C12" s="7" t="s">
        <v>22</v>
      </c>
      <c r="D12" s="7" t="s">
        <v>66</v>
      </c>
      <c r="E12" s="7" t="s">
        <v>53</v>
      </c>
      <c r="F12" s="7">
        <v>10</v>
      </c>
      <c r="G12" s="11">
        <v>10</v>
      </c>
    </row>
    <row r="13" spans="1:8" ht="132.94999999999999" customHeight="1" x14ac:dyDescent="0.15">
      <c r="A13" s="20"/>
      <c r="B13" s="20"/>
      <c r="C13" s="7" t="s">
        <v>24</v>
      </c>
      <c r="D13" s="7" t="s">
        <v>25</v>
      </c>
      <c r="E13" s="7" t="s">
        <v>67</v>
      </c>
      <c r="F13" s="17">
        <v>5</v>
      </c>
      <c r="G13" s="10">
        <v>5</v>
      </c>
    </row>
    <row r="14" spans="1:8" ht="132.94999999999999" customHeight="1" x14ac:dyDescent="0.15">
      <c r="A14" s="20"/>
      <c r="B14" s="20"/>
      <c r="C14" s="7" t="s">
        <v>26</v>
      </c>
      <c r="D14" s="7" t="s">
        <v>54</v>
      </c>
      <c r="E14" s="7" t="s">
        <v>55</v>
      </c>
      <c r="F14" s="17">
        <v>5</v>
      </c>
      <c r="G14" s="10">
        <v>5</v>
      </c>
    </row>
    <row r="15" spans="1:8" ht="127.15" customHeight="1" x14ac:dyDescent="0.15">
      <c r="A15" s="20" t="s">
        <v>23</v>
      </c>
      <c r="B15" s="20" t="s">
        <v>27</v>
      </c>
      <c r="C15" s="7" t="s">
        <v>56</v>
      </c>
      <c r="D15" s="7" t="s">
        <v>57</v>
      </c>
      <c r="E15" s="7" t="s">
        <v>73</v>
      </c>
      <c r="F15" s="9">
        <v>6</v>
      </c>
      <c r="G15" s="10">
        <v>6</v>
      </c>
    </row>
    <row r="16" spans="1:8" ht="322.89999999999998" customHeight="1" x14ac:dyDescent="0.15">
      <c r="A16" s="20"/>
      <c r="B16" s="20"/>
      <c r="C16" s="7" t="s">
        <v>58</v>
      </c>
      <c r="D16" s="7" t="s">
        <v>28</v>
      </c>
      <c r="E16" s="7" t="s">
        <v>59</v>
      </c>
      <c r="F16" s="9">
        <v>5</v>
      </c>
      <c r="G16" s="10">
        <v>4.5</v>
      </c>
    </row>
    <row r="17" spans="1:9" ht="186" customHeight="1" x14ac:dyDescent="0.15">
      <c r="A17" s="20" t="s">
        <v>51</v>
      </c>
      <c r="B17" s="20" t="s">
        <v>51</v>
      </c>
      <c r="C17" s="7" t="s">
        <v>60</v>
      </c>
      <c r="D17" s="7" t="s">
        <v>28</v>
      </c>
      <c r="E17" s="7" t="s">
        <v>68</v>
      </c>
      <c r="F17" s="9">
        <v>5</v>
      </c>
      <c r="G17" s="10">
        <v>4.5</v>
      </c>
    </row>
    <row r="18" spans="1:9" ht="130.9" customHeight="1" x14ac:dyDescent="0.15">
      <c r="A18" s="20"/>
      <c r="B18" s="20"/>
      <c r="C18" s="7" t="s">
        <v>61</v>
      </c>
      <c r="D18" s="7" t="s">
        <v>57</v>
      </c>
      <c r="E18" s="7" t="s">
        <v>70</v>
      </c>
      <c r="F18" s="9">
        <v>4</v>
      </c>
      <c r="G18" s="10">
        <v>4</v>
      </c>
    </row>
    <row r="19" spans="1:9" ht="74.25" customHeight="1" x14ac:dyDescent="0.15">
      <c r="A19" s="20"/>
      <c r="B19" s="20"/>
      <c r="C19" s="7" t="s">
        <v>62</v>
      </c>
      <c r="D19" s="7" t="s">
        <v>50</v>
      </c>
      <c r="E19" s="15">
        <v>1</v>
      </c>
      <c r="F19" s="9">
        <v>5</v>
      </c>
      <c r="G19" s="10">
        <v>5</v>
      </c>
    </row>
    <row r="20" spans="1:9" ht="70.5" customHeight="1" x14ac:dyDescent="0.15">
      <c r="A20" s="20"/>
      <c r="B20" s="20"/>
      <c r="C20" s="7" t="s">
        <v>63</v>
      </c>
      <c r="D20" s="7" t="s">
        <v>50</v>
      </c>
      <c r="E20" s="15">
        <v>0.9</v>
      </c>
      <c r="F20" s="9">
        <v>5</v>
      </c>
      <c r="G20" s="10">
        <v>5</v>
      </c>
    </row>
    <row r="21" spans="1:9" s="1" customFormat="1" ht="26.1" customHeight="1" x14ac:dyDescent="0.15">
      <c r="A21" s="22" t="s">
        <v>29</v>
      </c>
      <c r="B21" s="22"/>
      <c r="C21" s="22"/>
      <c r="D21" s="22"/>
      <c r="E21" s="22"/>
      <c r="F21" s="22"/>
      <c r="G21" s="22"/>
    </row>
    <row r="22" spans="1:9" s="1" customFormat="1" ht="35.1" customHeight="1" x14ac:dyDescent="0.15">
      <c r="A22" s="5" t="s">
        <v>15</v>
      </c>
      <c r="B22" s="5" t="s">
        <v>30</v>
      </c>
      <c r="C22" s="5" t="s">
        <v>31</v>
      </c>
      <c r="D22" s="5" t="s">
        <v>17</v>
      </c>
      <c r="E22" s="5" t="s">
        <v>18</v>
      </c>
      <c r="F22" s="12" t="s">
        <v>6</v>
      </c>
      <c r="G22" s="13" t="s">
        <v>7</v>
      </c>
    </row>
    <row r="23" spans="1:9" ht="107.65" customHeight="1" x14ac:dyDescent="0.15">
      <c r="A23" s="7" t="s">
        <v>32</v>
      </c>
      <c r="B23" s="7" t="s">
        <v>33</v>
      </c>
      <c r="C23" s="7" t="s">
        <v>34</v>
      </c>
      <c r="D23" s="7" t="s">
        <v>28</v>
      </c>
      <c r="E23" s="7" t="s">
        <v>71</v>
      </c>
      <c r="F23" s="9">
        <v>1</v>
      </c>
      <c r="G23" s="10">
        <v>1</v>
      </c>
    </row>
    <row r="24" spans="1:9" ht="186" customHeight="1" x14ac:dyDescent="0.15">
      <c r="A24" s="20" t="s">
        <v>23</v>
      </c>
      <c r="B24" s="20" t="s">
        <v>51</v>
      </c>
      <c r="C24" s="7" t="s">
        <v>35</v>
      </c>
      <c r="D24" s="7" t="s">
        <v>28</v>
      </c>
      <c r="E24" s="7" t="s">
        <v>36</v>
      </c>
      <c r="F24" s="9">
        <v>2</v>
      </c>
      <c r="G24" s="10">
        <v>2</v>
      </c>
    </row>
    <row r="25" spans="1:9" ht="95.1" customHeight="1" x14ac:dyDescent="0.15">
      <c r="A25" s="20"/>
      <c r="B25" s="20"/>
      <c r="C25" s="7" t="s">
        <v>37</v>
      </c>
      <c r="D25" s="7" t="s">
        <v>28</v>
      </c>
      <c r="E25" s="7" t="s">
        <v>38</v>
      </c>
      <c r="F25" s="9">
        <v>1</v>
      </c>
      <c r="G25" s="10">
        <v>1</v>
      </c>
    </row>
    <row r="26" spans="1:9" ht="181.15" customHeight="1" x14ac:dyDescent="0.15">
      <c r="A26" s="20" t="s">
        <v>51</v>
      </c>
      <c r="B26" s="7" t="s">
        <v>39</v>
      </c>
      <c r="C26" s="7" t="s">
        <v>40</v>
      </c>
      <c r="D26" s="7" t="s">
        <v>28</v>
      </c>
      <c r="E26" s="7" t="s">
        <v>41</v>
      </c>
      <c r="F26" s="7">
        <v>4</v>
      </c>
      <c r="G26" s="11">
        <v>4</v>
      </c>
    </row>
    <row r="27" spans="1:9" ht="85.15" customHeight="1" x14ac:dyDescent="0.15">
      <c r="A27" s="20"/>
      <c r="B27" s="7" t="s">
        <v>42</v>
      </c>
      <c r="C27" s="7" t="s">
        <v>43</v>
      </c>
      <c r="D27" s="7" t="s">
        <v>28</v>
      </c>
      <c r="E27" s="7" t="s">
        <v>48</v>
      </c>
      <c r="F27" s="7">
        <v>4</v>
      </c>
      <c r="G27" s="11">
        <v>2</v>
      </c>
    </row>
    <row r="28" spans="1:9" s="1" customFormat="1" ht="28.15" customHeight="1" x14ac:dyDescent="0.15">
      <c r="A28" s="20"/>
      <c r="B28" s="5" t="s">
        <v>44</v>
      </c>
      <c r="C28" s="24" t="s">
        <v>49</v>
      </c>
      <c r="D28" s="24"/>
      <c r="E28" s="5" t="s">
        <v>64</v>
      </c>
      <c r="F28" s="5" t="s">
        <v>6</v>
      </c>
      <c r="G28" s="6" t="s">
        <v>7</v>
      </c>
    </row>
    <row r="29" spans="1:9" ht="148.15" customHeight="1" x14ac:dyDescent="0.15">
      <c r="A29" s="20"/>
      <c r="B29" s="7" t="s">
        <v>45</v>
      </c>
      <c r="C29" s="23">
        <v>9.7100000000000006E-2</v>
      </c>
      <c r="D29" s="23"/>
      <c r="E29" s="18">
        <v>9.4700000000000006E-2</v>
      </c>
      <c r="F29" s="7">
        <v>4</v>
      </c>
      <c r="G29" s="11">
        <v>4</v>
      </c>
      <c r="H29" s="14"/>
      <c r="I29" s="14"/>
    </row>
    <row r="30" spans="1:9" ht="78" customHeight="1" x14ac:dyDescent="0.15">
      <c r="A30" s="16" t="s">
        <v>51</v>
      </c>
      <c r="B30" s="7" t="s">
        <v>46</v>
      </c>
      <c r="C30" s="23">
        <v>0.1075</v>
      </c>
      <c r="D30" s="23"/>
      <c r="E30" s="18">
        <v>7.3899999999999993E-2</v>
      </c>
      <c r="F30" s="7">
        <v>4</v>
      </c>
      <c r="G30" s="11">
        <v>4</v>
      </c>
    </row>
    <row r="31" spans="1:9" s="1" customFormat="1" ht="28.15" customHeight="1" x14ac:dyDescent="0.15">
      <c r="A31" s="24" t="s">
        <v>47</v>
      </c>
      <c r="B31" s="24"/>
      <c r="C31" s="24"/>
      <c r="D31" s="24"/>
      <c r="E31" s="24"/>
      <c r="F31" s="5">
        <f>SUM(F29:F30,F23:F27,F11:F20,F5)</f>
        <v>100</v>
      </c>
      <c r="G31" s="6">
        <f>SUM(G29:G30,G23:G27,G11:G20,G5)</f>
        <v>94.10523558933879</v>
      </c>
    </row>
  </sheetData>
  <mergeCells count="21">
    <mergeCell ref="C30:D30"/>
    <mergeCell ref="A31:E31"/>
    <mergeCell ref="B24:B25"/>
    <mergeCell ref="E6:E8"/>
    <mergeCell ref="C28:D28"/>
    <mergeCell ref="A17:A20"/>
    <mergeCell ref="A24:A25"/>
    <mergeCell ref="A26:A29"/>
    <mergeCell ref="A15:A16"/>
    <mergeCell ref="B15:B16"/>
    <mergeCell ref="B17:B20"/>
    <mergeCell ref="C29:D29"/>
    <mergeCell ref="A21:G21"/>
    <mergeCell ref="B12:B14"/>
    <mergeCell ref="F5:F8"/>
    <mergeCell ref="G5:G8"/>
    <mergeCell ref="A12:A14"/>
    <mergeCell ref="A5:A8"/>
    <mergeCell ref="A2:G2"/>
    <mergeCell ref="A3:G3"/>
    <mergeCell ref="A9:G9"/>
  </mergeCells>
  <phoneticPr fontId="7" type="noConversion"/>
  <printOptions horizontalCentered="1"/>
  <pageMargins left="0.70069444444444495" right="0.70069444444444495" top="0.75138888888888899" bottom="0.75138888888888899" header="0.29861111111111099" footer="0.298611111111110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LP</cp:lastModifiedBy>
  <cp:lastPrinted>2025-05-15T13:43:04Z</cp:lastPrinted>
  <dcterms:created xsi:type="dcterms:W3CDTF">2022-04-12T07:18:00Z</dcterms:created>
  <dcterms:modified xsi:type="dcterms:W3CDTF">2025-08-29T03:40:47Z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A6C0215304BB4BBB998C9090CE951BD3</vt:lpwstr>
  </property>
  <property fmtid="{D5CDD505-2E9C-101B-9397-08002B2CF9AE}" pid="4" name="KSOReadingLayout">
    <vt:bool>true</vt:bool>
  </property>
</Properties>
</file>