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<sst xmlns="http://schemas.openxmlformats.org/spreadsheetml/2006/main" count="135" uniqueCount="113">
  <si>
    <t>项目支出绩效自评表</t>
  </si>
  <si>
    <t>（2024年度）</t>
  </si>
  <si>
    <t>项目名称</t>
  </si>
  <si>
    <t>国际科技创新中心动态跟踪及规划政策支撑</t>
  </si>
  <si>
    <t>主管部门</t>
  </si>
  <si>
    <t>北京市科学技术委员会</t>
  </si>
  <si>
    <t>实施单位</t>
  </si>
  <si>
    <t>北京科技创新研究中心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</si>
  <si>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</si>
  <si>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</si>
  <si>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</si>
  <si>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</si>
  <si>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</si>
  <si>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</si>
  <si>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</si>
  <si>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</si>
  <si>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</si>
  <si>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</si>
  <si>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</si>
  <si>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</si>
  <si>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</si>
  <si>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</si>
  <si>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</si>
  <si>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全面、动态跟踪研究北京国际科技创新中心建设进展，重点梳理国家战略力量培育、高水平自立自强、京津冀协同发展、开放创新合作、高水平人才高地、科技体制改革等方面取得的主要成效，编制形成综合性研究报告。研究提出年度实施计划的建议，明确提出年度重点任务、重点项目、重点平台、重点政策等。跟踪研究国内外主要科技创新中心的做法成效、前沿领域的发展态势、重要指数榜单的排名情况，研判对北京的启示和建议；深入调研上海、粤港澳大湾区等重点区域，以及江苏、湖北、安徽、四川等重点省市，研究借鉴统筹协调机制、规划落实机制等方面的经验，深入了解相关产业布局重点；编制北京办公室工作简报、综合快报。基于大数据、统计数据、调研企业微观数据等基础信息，建立预测模型，开展大中型重点企业研发费增速指标监测预测。结合国内外宏观数据、示范区数据，监测预测示范区指标，研究提出示范区稳增长调结构促发展的监测指标体系。分类梳理汇编相关数据，结合数据变化趋势开展分析研究，并提出促进企业研发投入、促进示范区稳增长的政策建议，为相关决策提供参考。</t>
  </si>
  <si>
    <r>
      <rPr>
        <sz val="10"/>
        <color rgb="FF000000"/>
        <rFont val="仿宋_GB2312"/>
        <charset val="134"/>
      </rPr>
      <t>跟踪研究北京国际科技创新中心建设进展，跟踪研究国内外主要科技创新中心的做法成效、前沿领域的发展态势、重要指数榜单的排名情况，形成各类跟踪信息495条，形成研究专报、调研报告30篇，</t>
    </r>
    <r>
      <rPr>
        <sz val="10"/>
        <rFont val="仿宋_GB2312"/>
        <charset val="134"/>
      </rPr>
      <t>报送决策专报22篇</t>
    </r>
    <r>
      <rPr>
        <sz val="10"/>
        <color rgb="FF000000"/>
        <rFont val="仿宋_GB2312"/>
        <charset val="134"/>
      </rPr>
      <t>，北京办公室工作简报15期。深入跟踪调研上海、粤港澳大湾区等重点区域、省市15个，编制形成基础信息资料库1部，对接智库10家。基于大数据、统计数据、调研企业微观数据等基础信息，建立预测模型，开展大中型重点企业研发费增速指标监测预测，跟踪研究全市重点指标1个，对接全市规模以上重点企业60家，分类梳理汇编相关数据，提出促进企业研发投入、促进示范区稳增长的政策建议，为北京建设国际科技创新中心提供切实支撑。</t>
    </r>
  </si>
  <si>
    <t>绩效指标</t>
  </si>
  <si>
    <t>一级指标</t>
  </si>
  <si>
    <t>二级指标</t>
  </si>
  <si>
    <t>三级指标</t>
  </si>
  <si>
    <t>年度指标值</t>
  </si>
  <si>
    <t>实际完成值</t>
  </si>
  <si>
    <t>偏差原因分析及改进
措施</t>
  </si>
  <si>
    <t>产出指标</t>
  </si>
  <si>
    <t>数量指标</t>
  </si>
  <si>
    <t>跟踪形成各类跟踪信息数量</t>
  </si>
  <si>
    <t>≥200条</t>
  </si>
  <si>
    <t>495条</t>
  </si>
  <si>
    <t>报送决策专报数量</t>
  </si>
  <si>
    <t>≥20篇</t>
  </si>
  <si>
    <t>22篇</t>
  </si>
  <si>
    <t>编制北京办公室工作简报期数</t>
  </si>
  <si>
    <t>≥15期</t>
  </si>
  <si>
    <t>15期</t>
  </si>
  <si>
    <t>建立基础信息资料库</t>
  </si>
  <si>
    <t>≥1套</t>
  </si>
  <si>
    <t>1套</t>
  </si>
  <si>
    <t>形成研究专报、调研报告数量</t>
  </si>
  <si>
    <t>≥30篇</t>
  </si>
  <si>
    <t>30篇</t>
  </si>
  <si>
    <t>形成综合研究报告数量</t>
  </si>
  <si>
    <t>≥2部</t>
  </si>
  <si>
    <t>2部</t>
  </si>
  <si>
    <t>跟踪调研重点省市数量2024</t>
  </si>
  <si>
    <t>≥14个</t>
  </si>
  <si>
    <t>15个</t>
  </si>
  <si>
    <t>密切联系对接智库数量</t>
  </si>
  <si>
    <t>≥10家</t>
  </si>
  <si>
    <t>10家</t>
  </si>
  <si>
    <t>跟踪研究全市重点指标</t>
  </si>
  <si>
    <t>≥1个</t>
  </si>
  <si>
    <t>1个</t>
  </si>
  <si>
    <t>密切联系对接企业数量</t>
  </si>
  <si>
    <t>≥60家</t>
  </si>
  <si>
    <t>60家</t>
  </si>
  <si>
    <t>质量指标</t>
  </si>
  <si>
    <t>咨询项目任务书预期目标完成率2024</t>
  </si>
  <si>
    <t>≥80%</t>
  </si>
  <si>
    <t>对外委托验收合格率</t>
  </si>
  <si>
    <t>时效指标</t>
  </si>
  <si>
    <t>完成及时率</t>
  </si>
  <si>
    <t>成本指标</t>
  </si>
  <si>
    <t>经济成本指标</t>
  </si>
  <si>
    <t>委托业务费2024</t>
  </si>
  <si>
    <t>≤50万元</t>
  </si>
  <si>
    <t>49.99万元</t>
  </si>
  <si>
    <t>咨询费2024</t>
  </si>
  <si>
    <t>≤40万元</t>
  </si>
  <si>
    <t>32.54万元</t>
  </si>
  <si>
    <t>偏差原因：费用预算为邀请相关专家开展研讨咨询费用。本年度优化了咨询方式，专家咨询的频次、人数有所减少。
改进措施：优化咨询方式，合理运用咨询机制，做好经费支出进度管理。</t>
  </si>
  <si>
    <t>其他费用2024</t>
  </si>
  <si>
    <t>≤4.146万元</t>
  </si>
  <si>
    <t>2.0612万元</t>
  </si>
  <si>
    <t>偏差原因：费用预算为审计费及远郊区调研租车费用。本年度遵循减量提效原则，对部分费用进行了压减。
改进措施：按照相关财务管理规定做好预算需求把控，以科学测算为原则，严格论证费用设置的充分性及必要性。同时做好经费支出管理，做好经费支出进度的监督与把控。</t>
  </si>
  <si>
    <t>差旅费2024</t>
  </si>
  <si>
    <t>≤26.004万元</t>
  </si>
  <si>
    <t>8.2362万元</t>
  </si>
  <si>
    <t>偏差原因：费用预算用于外省市调研，在实际执行过程中，严格遵循市财政局“过紧日子”的要求，适当压缩了部分安排。
改进措施：合理规划预算支出，做好经费支出进度的监督与把控。</t>
  </si>
  <si>
    <t>劳务费2024</t>
  </si>
  <si>
    <t>≤46万元</t>
  </si>
  <si>
    <t>44.67万元</t>
  </si>
  <si>
    <t>偏差原因：预算费用为聘用临时劳务人员费用，在实际执行过程中，严格遵循市财政局“过紧日子”的要求，对劳务人员聘用数量及金额进行了适当压减。
改进措施：合理论证临时劳务人数、规模，对劳务经费支出严格管控，做好支出进度管理。</t>
  </si>
  <si>
    <t>印刷费2024</t>
  </si>
  <si>
    <t>≤4万元</t>
  </si>
  <si>
    <t>4万元</t>
  </si>
  <si>
    <t>效益指标</t>
  </si>
  <si>
    <t>社会效益指标</t>
  </si>
  <si>
    <t>及时掌握本市科技创新重点指标动态并准确预测指标趋势</t>
  </si>
  <si>
    <t>达到预期目标</t>
  </si>
  <si>
    <t>及时掌握本市科技创新重点指标动态并基本准确预测指标趋势</t>
  </si>
  <si>
    <t>偏差原因：预测数值基本准确，但存在进一步优化提升空间。
改进措施：探索建立运用机器学习、人工智能等方法的科技创新指标预测预警模型，进一步提升模型的预测效果。</t>
  </si>
  <si>
    <t>研究并编制形成北京办公室简报若干期</t>
  </si>
  <si>
    <t>编制形成北京办公室简报15期</t>
  </si>
  <si>
    <t>偏差原因：编制形成北京办公室简报15期，但在队伍锻炼、工作体系搭建等方面存在优化提升空间。
改进措施：持续优化人才队伍，形成常态化、规范化的工作体系，进一步提升简报质量。</t>
  </si>
  <si>
    <t>全面掌握“十四五”科技创新相关规划落实进展</t>
  </si>
  <si>
    <t>基本掌握“十四五”科技创新相关规划落实进展，形成各类跟踪信息495条，形成研究专报、调研报告30篇。</t>
  </si>
  <si>
    <t>偏差原因：针对国家战略力量培育、高水平自立自强、京津冀协同发展、开放创新合作、高水平人才高地、科技体制改革等方面取得的主要成效的收集整理能力需要进一步提升。
改进措施：优化完善工作机制，培养锻炼专业团队，进一步提升工作相关监测能力。</t>
  </si>
  <si>
    <t>满意度指标</t>
  </si>
  <si>
    <t>服务对象满意度指标</t>
  </si>
  <si>
    <t>支撑处室满意度2024</t>
  </si>
  <si>
    <t>≥80分</t>
  </si>
  <si>
    <r>
      <rPr>
        <sz val="10"/>
        <color rgb="FF000000"/>
        <rFont val="仿宋_GB2312"/>
        <charset val="134"/>
      </rPr>
      <t>98.5</t>
    </r>
    <r>
      <rPr>
        <sz val="10"/>
        <rFont val="仿宋_GB2312"/>
        <charset val="134"/>
      </rPr>
      <t>分</t>
    </r>
  </si>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</sst>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4" borderId="9" applyNumberFormat="0" applyAlignment="0" applyProtection="0">
      <alignment vertical="center"/>
    </xf>
    <xf numFmtId="0" fontId="19" fillId="5" borderId="10" applyNumberFormat="0" applyAlignment="0" applyProtection="0">
      <alignment vertical="center"/>
    </xf>
    <xf numFmtId="0" fontId="20" fillId="5" borderId="9" applyNumberFormat="0" applyAlignment="0" applyProtection="0">
      <alignment vertical="center"/>
    </xf>
    <xf numFmtId="0" fontId="21" fillId="6"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53">
    <xf numFmtId="0" fontId="0" fillId="0" borderId="0" xfId="0">
      <alignment vertical="center"/>
    </xf>
    <xf numFmtId="0" fontId="1" fillId="2" borderId="0" xfId="0" applyFont="1" applyFill="1">
      <alignment vertical="center"/>
    </xf>
    <xf numFmtId="0" fontId="1" fillId="0"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6" fontId="6" fillId="0"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9" fontId="5" fillId="2" borderId="1" xfId="0" applyNumberFormat="1" applyFont="1" applyFill="1" applyBorder="1" applyAlignment="1">
      <alignment horizontal="center" vertical="center"/>
    </xf>
    <xf numFmtId="9" fontId="7" fillId="0" borderId="1" xfId="0" applyNumberFormat="1" applyFont="1" applyBorder="1" applyAlignment="1">
      <alignment horizontal="center" vertical="center"/>
    </xf>
    <xf numFmtId="0" fontId="6" fillId="2" borderId="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8" fillId="2" borderId="0" xfId="0" applyFont="1" applyFill="1" applyAlignment="1">
      <alignment horizontal="left" vertical="center" wrapText="1"/>
    </xf>
    <xf numFmtId="0" fontId="8" fillId="2" borderId="0" xfId="0" applyFont="1" applyFill="1" applyAlignment="1">
      <alignment horizontal="left" vertical="center" indent="2"/>
    </xf>
    <xf numFmtId="0" fontId="8" fillId="2" borderId="0" xfId="0" applyFont="1" applyFill="1" applyAlignment="1">
      <alignment horizontal="center" vertical="center"/>
    </xf>
    <xf numFmtId="0" fontId="4" fillId="2" borderId="0" xfId="0" applyFont="1" applyFill="1" applyAlignment="1">
      <alignment horizontal="center" vertical="center"/>
    </xf>
    <xf numFmtId="0" fontId="4" fillId="2" borderId="0" xfId="0" applyFont="1" applyFill="1" applyAlignment="1">
      <alignment horizontal="left" vertical="center" wrapText="1"/>
    </xf>
    <xf numFmtId="0" fontId="5" fillId="2" borderId="0" xfId="0" applyFont="1" applyFill="1" applyAlignment="1">
      <alignment horizontal="left" vertical="center" wrapText="1"/>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178" fontId="5" fillId="2" borderId="1" xfId="0" applyNumberFormat="1" applyFont="1" applyFill="1" applyBorder="1" applyAlignment="1">
      <alignment horizontal="left" vertical="center" wrapText="1"/>
    </xf>
    <xf numFmtId="0" fontId="5" fillId="0" borderId="1" xfId="0" applyFont="1" applyFill="1" applyBorder="1" applyAlignment="1">
      <alignment horizontal="center" vertical="center"/>
    </xf>
    <xf numFmtId="0" fontId="9" fillId="0" borderId="0" xfId="0" applyFont="1" applyFill="1">
      <alignment vertical="center"/>
    </xf>
    <xf numFmtId="0" fontId="9" fillId="2" borderId="0" xfId="0" applyFont="1" applyFill="1">
      <alignment vertical="center"/>
    </xf>
    <xf numFmtId="0" fontId="6" fillId="0"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0"/>
  <sheetViews>
    <sheetView tabSelected="1" topLeftCell="A30" workbookViewId="0">
      <selection activeCell="J28" sqref="J28"/>
    </sheetView>
  </sheetViews>
  <sheetFormatPr defaultColWidth="10" defaultRowHeight="15.6"/>
  <cols>
    <col min="1" max="1" width="4.09259259259259" style="3" customWidth="1"/>
    <col min="2" max="2" width="10.9074074074074" style="4" customWidth="1"/>
    <col min="3" max="3" width="18.3703703703704" style="4" customWidth="1"/>
    <col min="4" max="4" width="19.3333333333333" style="5" customWidth="1"/>
    <col min="5" max="5" width="12.1851851851852" style="5" customWidth="1"/>
    <col min="6" max="6" width="12.7777777777778" style="5" customWidth="1"/>
    <col min="7" max="7" width="19.037037037037" style="5" customWidth="1"/>
    <col min="8" max="8" width="6.81481481481481" style="4" customWidth="1"/>
    <col min="9" max="9" width="8.09259259259259" style="4" customWidth="1"/>
    <col min="10" max="10" width="30.7777777777778" style="6" customWidth="1"/>
    <col min="11" max="11" width="24.0925925925926" style="4" customWidth="1"/>
    <col min="12" max="12" width="16.1851851851852" style="7" customWidth="1"/>
    <col min="13" max="13" width="17" style="7" customWidth="1"/>
    <col min="14" max="16384" width="10" style="4"/>
  </cols>
  <sheetData>
    <row r="1" ht="22" customHeight="1" spans="1:10">
      <c r="A1" s="8" t="s">
        <v>0</v>
      </c>
      <c r="B1" s="8"/>
      <c r="C1" s="8"/>
      <c r="D1" s="8"/>
      <c r="E1" s="8"/>
      <c r="F1" s="8"/>
      <c r="G1" s="8"/>
      <c r="H1" s="8"/>
      <c r="I1" s="8"/>
      <c r="J1" s="41"/>
    </row>
    <row r="2" ht="22" customHeight="1" spans="1:10">
      <c r="A2" s="9" t="s">
        <v>1</v>
      </c>
      <c r="B2" s="9"/>
      <c r="C2" s="9"/>
      <c r="D2" s="9"/>
      <c r="E2" s="9"/>
      <c r="F2" s="9"/>
      <c r="G2" s="9"/>
      <c r="H2" s="9"/>
      <c r="I2" s="9"/>
      <c r="J2" s="42"/>
    </row>
    <row r="3" s="1" customFormat="1" ht="24" customHeight="1" spans="1:10">
      <c r="A3" s="10" t="s">
        <v>2</v>
      </c>
      <c r="B3" s="11"/>
      <c r="C3" s="11"/>
      <c r="D3" s="11" t="s">
        <v>3</v>
      </c>
      <c r="E3" s="11"/>
      <c r="F3" s="11"/>
      <c r="G3" s="11"/>
      <c r="H3" s="11"/>
      <c r="I3" s="11"/>
      <c r="J3" s="19"/>
    </row>
    <row r="4" s="1" customFormat="1" ht="24" customHeight="1" spans="1:10">
      <c r="A4" s="10" t="s">
        <v>4</v>
      </c>
      <c r="B4" s="11"/>
      <c r="C4" s="11"/>
      <c r="D4" s="12" t="s">
        <v>5</v>
      </c>
      <c r="E4" s="12"/>
      <c r="F4" s="12"/>
      <c r="G4" s="11" t="s">
        <v>6</v>
      </c>
      <c r="H4" s="10" t="s">
        <v>7</v>
      </c>
      <c r="I4" s="10"/>
      <c r="J4" s="17"/>
    </row>
    <row r="5" s="1" customFormat="1" ht="24" customHeight="1" spans="1:10">
      <c r="A5" s="10" t="s">
        <v>8</v>
      </c>
      <c r="B5" s="10"/>
      <c r="C5" s="10"/>
      <c r="D5" s="11"/>
      <c r="E5" s="10" t="s">
        <v>9</v>
      </c>
      <c r="F5" s="10" t="s">
        <v>10</v>
      </c>
      <c r="G5" s="10" t="s">
        <v>11</v>
      </c>
      <c r="H5" s="10" t="s">
        <v>12</v>
      </c>
      <c r="I5" s="10" t="s">
        <v>13</v>
      </c>
      <c r="J5" s="11" t="s">
        <v>14</v>
      </c>
    </row>
    <row r="6" s="1" customFormat="1" ht="24" customHeight="1" spans="1:10">
      <c r="A6" s="10"/>
      <c r="B6" s="10"/>
      <c r="C6" s="10"/>
      <c r="D6" s="13" t="s">
        <v>15</v>
      </c>
      <c r="E6" s="14">
        <v>170.15</v>
      </c>
      <c r="F6" s="14">
        <v>170.15</v>
      </c>
      <c r="G6" s="15">
        <v>141.4974</v>
      </c>
      <c r="H6" s="16">
        <v>10</v>
      </c>
      <c r="I6" s="43">
        <f>G6/F6</f>
        <v>0.831603878930356</v>
      </c>
      <c r="J6" s="44">
        <f>H6*I6</f>
        <v>8.31603878930356</v>
      </c>
    </row>
    <row r="7" s="1" customFormat="1" ht="24" customHeight="1" spans="1:10">
      <c r="A7" s="10"/>
      <c r="B7" s="10"/>
      <c r="C7" s="10"/>
      <c r="D7" s="17" t="s">
        <v>16</v>
      </c>
      <c r="E7" s="14">
        <v>170.15</v>
      </c>
      <c r="F7" s="14">
        <v>170.15</v>
      </c>
      <c r="G7" s="15">
        <v>141.4974</v>
      </c>
      <c r="H7" s="16" t="s">
        <v>17</v>
      </c>
      <c r="I7" s="43">
        <f>G7/F7</f>
        <v>0.831603878930356</v>
      </c>
      <c r="J7" s="16" t="s">
        <v>17</v>
      </c>
    </row>
    <row r="8" s="1" customFormat="1" ht="24" customHeight="1" spans="1:10">
      <c r="A8" s="10"/>
      <c r="B8" s="10"/>
      <c r="C8" s="10"/>
      <c r="D8" s="17" t="s">
        <v>18</v>
      </c>
      <c r="E8" s="18"/>
      <c r="F8" s="18"/>
      <c r="G8" s="18"/>
      <c r="H8" s="16"/>
      <c r="I8" s="43"/>
      <c r="J8" s="45"/>
    </row>
    <row r="9" s="1" customFormat="1" ht="24" customHeight="1" spans="1:10">
      <c r="A9" s="10"/>
      <c r="B9" s="10"/>
      <c r="C9" s="10"/>
      <c r="D9" s="19" t="s">
        <v>19</v>
      </c>
      <c r="E9" s="18"/>
      <c r="F9" s="18"/>
      <c r="G9" s="18"/>
      <c r="H9" s="11"/>
      <c r="I9" s="43"/>
      <c r="J9" s="45"/>
    </row>
    <row r="10" s="1" customFormat="1" ht="24" customHeight="1" spans="1:10">
      <c r="A10" s="10" t="s">
        <v>20</v>
      </c>
      <c r="B10" s="10" t="s">
        <v>21</v>
      </c>
      <c r="C10" s="10"/>
      <c r="D10" s="10"/>
      <c r="E10" s="10"/>
      <c r="F10" s="10"/>
      <c r="G10" s="10" t="s">
        <v>22</v>
      </c>
      <c r="H10" s="10"/>
      <c r="I10" s="10"/>
      <c r="J10" s="17"/>
    </row>
    <row r="11" s="1" customFormat="1" ht="174" customHeight="1" spans="1:10">
      <c r="A11" s="10"/>
      <c r="B11" s="17" t="s">
        <v>23</v>
      </c>
      <c r="C11" s="17"/>
      <c r="D11" s="17"/>
      <c r="E11" s="17"/>
      <c r="F11" s="17"/>
      <c r="G11" s="20" t="s">
        <v>24</v>
      </c>
      <c r="H11" s="20"/>
      <c r="I11" s="20"/>
      <c r="J11" s="20"/>
    </row>
    <row r="12" s="1" customFormat="1" ht="34" customHeight="1" spans="1:10">
      <c r="A12" s="10" t="s">
        <v>25</v>
      </c>
      <c r="B12" s="10" t="s">
        <v>26</v>
      </c>
      <c r="C12" s="11" t="s">
        <v>27</v>
      </c>
      <c r="D12" s="21" t="s">
        <v>28</v>
      </c>
      <c r="E12" s="22" t="s">
        <v>29</v>
      </c>
      <c r="F12" s="23"/>
      <c r="G12" s="10" t="s">
        <v>30</v>
      </c>
      <c r="H12" s="10" t="s">
        <v>12</v>
      </c>
      <c r="I12" s="10" t="s">
        <v>14</v>
      </c>
      <c r="J12" s="10" t="s">
        <v>31</v>
      </c>
    </row>
    <row r="13" s="2" customFormat="1" ht="24" spans="1:11">
      <c r="A13" s="24"/>
      <c r="B13" s="25" t="s">
        <v>32</v>
      </c>
      <c r="C13" s="25" t="s">
        <v>33</v>
      </c>
      <c r="D13" s="25" t="s">
        <v>34</v>
      </c>
      <c r="E13" s="26" t="s">
        <v>35</v>
      </c>
      <c r="F13" s="26"/>
      <c r="G13" s="27" t="s">
        <v>36</v>
      </c>
      <c r="H13" s="24">
        <v>2</v>
      </c>
      <c r="I13" s="46">
        <v>2</v>
      </c>
      <c r="J13" s="20"/>
      <c r="K13" s="47"/>
    </row>
    <row r="14" s="1" customFormat="1" spans="1:11">
      <c r="A14" s="10"/>
      <c r="B14" s="25"/>
      <c r="C14" s="28" t="s">
        <v>33</v>
      </c>
      <c r="D14" s="25" t="s">
        <v>37</v>
      </c>
      <c r="E14" s="29" t="s">
        <v>38</v>
      </c>
      <c r="F14" s="29"/>
      <c r="G14" s="27" t="s">
        <v>39</v>
      </c>
      <c r="H14" s="24">
        <v>3</v>
      </c>
      <c r="I14" s="46">
        <v>3</v>
      </c>
      <c r="J14" s="17"/>
      <c r="K14" s="48"/>
    </row>
    <row r="15" s="1" customFormat="1" ht="24" spans="1:10">
      <c r="A15" s="10"/>
      <c r="B15" s="25"/>
      <c r="C15" s="28" t="s">
        <v>33</v>
      </c>
      <c r="D15" s="25" t="s">
        <v>40</v>
      </c>
      <c r="E15" s="29" t="s">
        <v>41</v>
      </c>
      <c r="F15" s="29"/>
      <c r="G15" s="27" t="s">
        <v>42</v>
      </c>
      <c r="H15" s="24">
        <v>2</v>
      </c>
      <c r="I15" s="46">
        <v>2</v>
      </c>
      <c r="J15" s="17"/>
    </row>
    <row r="16" s="1" customFormat="1" spans="1:10">
      <c r="A16" s="10"/>
      <c r="B16" s="25"/>
      <c r="C16" s="28" t="s">
        <v>33</v>
      </c>
      <c r="D16" s="25" t="s">
        <v>43</v>
      </c>
      <c r="E16" s="29" t="s">
        <v>44</v>
      </c>
      <c r="F16" s="29"/>
      <c r="G16" s="27" t="s">
        <v>45</v>
      </c>
      <c r="H16" s="24">
        <v>5</v>
      </c>
      <c r="I16" s="46">
        <v>5</v>
      </c>
      <c r="J16" s="17"/>
    </row>
    <row r="17" s="1" customFormat="1" ht="24" spans="1:10">
      <c r="A17" s="10"/>
      <c r="B17" s="25"/>
      <c r="C17" s="28" t="s">
        <v>33</v>
      </c>
      <c r="D17" s="25" t="s">
        <v>46</v>
      </c>
      <c r="E17" s="29" t="s">
        <v>47</v>
      </c>
      <c r="F17" s="29"/>
      <c r="G17" s="27" t="s">
        <v>48</v>
      </c>
      <c r="H17" s="24">
        <v>3</v>
      </c>
      <c r="I17" s="46">
        <v>3</v>
      </c>
      <c r="J17" s="17"/>
    </row>
    <row r="18" s="1" customFormat="1" ht="24" spans="1:10">
      <c r="A18" s="10"/>
      <c r="B18" s="25"/>
      <c r="C18" s="28" t="s">
        <v>33</v>
      </c>
      <c r="D18" s="25" t="s">
        <v>49</v>
      </c>
      <c r="E18" s="29" t="s">
        <v>50</v>
      </c>
      <c r="F18" s="29"/>
      <c r="G18" s="27" t="s">
        <v>51</v>
      </c>
      <c r="H18" s="24">
        <v>2</v>
      </c>
      <c r="I18" s="46">
        <v>2</v>
      </c>
      <c r="J18" s="17"/>
    </row>
    <row r="19" s="1" customFormat="1" ht="24" spans="1:10">
      <c r="A19" s="10"/>
      <c r="B19" s="25"/>
      <c r="C19" s="28" t="s">
        <v>33</v>
      </c>
      <c r="D19" s="25" t="s">
        <v>52</v>
      </c>
      <c r="E19" s="29" t="s">
        <v>53</v>
      </c>
      <c r="F19" s="29"/>
      <c r="G19" s="27" t="s">
        <v>54</v>
      </c>
      <c r="H19" s="24">
        <v>2</v>
      </c>
      <c r="I19" s="46">
        <v>2</v>
      </c>
      <c r="J19" s="17"/>
    </row>
    <row r="20" s="1" customFormat="1" ht="24" spans="1:10">
      <c r="A20" s="10"/>
      <c r="B20" s="25"/>
      <c r="C20" s="28" t="s">
        <v>33</v>
      </c>
      <c r="D20" s="25" t="s">
        <v>55</v>
      </c>
      <c r="E20" s="29" t="s">
        <v>56</v>
      </c>
      <c r="F20" s="29"/>
      <c r="G20" s="27" t="s">
        <v>57</v>
      </c>
      <c r="H20" s="24">
        <v>3</v>
      </c>
      <c r="I20" s="46">
        <v>3</v>
      </c>
      <c r="J20" s="17"/>
    </row>
    <row r="21" s="1" customFormat="1" ht="24" spans="1:10">
      <c r="A21" s="10"/>
      <c r="B21" s="25"/>
      <c r="C21" s="28" t="s">
        <v>33</v>
      </c>
      <c r="D21" s="25" t="s">
        <v>58</v>
      </c>
      <c r="E21" s="29" t="s">
        <v>59</v>
      </c>
      <c r="F21" s="29"/>
      <c r="G21" s="27" t="s">
        <v>60</v>
      </c>
      <c r="H21" s="24">
        <v>1</v>
      </c>
      <c r="I21" s="46">
        <v>1</v>
      </c>
      <c r="J21" s="17"/>
    </row>
    <row r="22" s="1" customFormat="1" ht="24" spans="1:10">
      <c r="A22" s="10"/>
      <c r="B22" s="25"/>
      <c r="C22" s="28" t="s">
        <v>33</v>
      </c>
      <c r="D22" s="25" t="s">
        <v>61</v>
      </c>
      <c r="E22" s="29" t="s">
        <v>62</v>
      </c>
      <c r="F22" s="29"/>
      <c r="G22" s="27" t="s">
        <v>63</v>
      </c>
      <c r="H22" s="24">
        <v>2</v>
      </c>
      <c r="I22" s="46">
        <v>2</v>
      </c>
      <c r="J22" s="17"/>
    </row>
    <row r="23" s="1" customFormat="1" ht="24" spans="1:10">
      <c r="A23" s="10"/>
      <c r="B23" s="25"/>
      <c r="C23" s="28" t="s">
        <v>64</v>
      </c>
      <c r="D23" s="25" t="s">
        <v>65</v>
      </c>
      <c r="E23" s="29" t="s">
        <v>66</v>
      </c>
      <c r="F23" s="29"/>
      <c r="G23" s="30">
        <v>1</v>
      </c>
      <c r="H23" s="24">
        <v>5</v>
      </c>
      <c r="I23" s="46">
        <v>5</v>
      </c>
      <c r="J23" s="17"/>
    </row>
    <row r="24" s="1" customFormat="1" spans="1:10">
      <c r="A24" s="10"/>
      <c r="B24" s="25"/>
      <c r="C24" s="28" t="s">
        <v>64</v>
      </c>
      <c r="D24" s="25" t="s">
        <v>67</v>
      </c>
      <c r="E24" s="31">
        <v>1</v>
      </c>
      <c r="F24" s="29"/>
      <c r="G24" s="30">
        <v>1</v>
      </c>
      <c r="H24" s="24">
        <v>5</v>
      </c>
      <c r="I24" s="46">
        <v>5</v>
      </c>
      <c r="J24" s="17"/>
    </row>
    <row r="25" s="1" customFormat="1" spans="1:10">
      <c r="A25" s="10"/>
      <c r="B25" s="25"/>
      <c r="C25" s="28" t="s">
        <v>68</v>
      </c>
      <c r="D25" s="25" t="s">
        <v>69</v>
      </c>
      <c r="E25" s="31">
        <v>1</v>
      </c>
      <c r="F25" s="29"/>
      <c r="G25" s="30">
        <v>1</v>
      </c>
      <c r="H25" s="24">
        <v>5</v>
      </c>
      <c r="I25" s="46">
        <v>5</v>
      </c>
      <c r="J25" s="17"/>
    </row>
    <row r="26" s="1" customFormat="1" spans="1:10">
      <c r="A26" s="10"/>
      <c r="B26" s="32" t="s">
        <v>70</v>
      </c>
      <c r="C26" s="28" t="s">
        <v>71</v>
      </c>
      <c r="D26" s="25" t="s">
        <v>72</v>
      </c>
      <c r="E26" s="29" t="s">
        <v>73</v>
      </c>
      <c r="F26" s="29"/>
      <c r="G26" s="33" t="s">
        <v>74</v>
      </c>
      <c r="H26" s="25">
        <v>2</v>
      </c>
      <c r="I26" s="27">
        <v>2</v>
      </c>
      <c r="J26" s="49"/>
    </row>
    <row r="27" s="1" customFormat="1" ht="103" customHeight="1" spans="1:11">
      <c r="A27" s="10"/>
      <c r="B27" s="32"/>
      <c r="C27" s="28" t="s">
        <v>71</v>
      </c>
      <c r="D27" s="25" t="s">
        <v>75</v>
      </c>
      <c r="E27" s="29" t="s">
        <v>76</v>
      </c>
      <c r="F27" s="29"/>
      <c r="G27" s="33" t="s">
        <v>77</v>
      </c>
      <c r="H27" s="25">
        <v>2</v>
      </c>
      <c r="I27" s="25">
        <v>1.63</v>
      </c>
      <c r="J27" s="25" t="s">
        <v>78</v>
      </c>
      <c r="K27" s="48"/>
    </row>
    <row r="28" s="1" customFormat="1" ht="133" customHeight="1" spans="1:11">
      <c r="A28" s="10"/>
      <c r="B28" s="32"/>
      <c r="C28" s="28" t="s">
        <v>71</v>
      </c>
      <c r="D28" s="25" t="s">
        <v>79</v>
      </c>
      <c r="E28" s="29" t="s">
        <v>80</v>
      </c>
      <c r="F28" s="29"/>
      <c r="G28" s="33" t="s">
        <v>81</v>
      </c>
      <c r="H28" s="25">
        <v>1</v>
      </c>
      <c r="I28" s="25">
        <v>0.5</v>
      </c>
      <c r="J28" s="24" t="s">
        <v>82</v>
      </c>
      <c r="K28" s="48"/>
    </row>
    <row r="29" s="1" customFormat="1" ht="78" customHeight="1" spans="1:11">
      <c r="A29" s="10"/>
      <c r="B29" s="32"/>
      <c r="C29" s="28" t="s">
        <v>71</v>
      </c>
      <c r="D29" s="25" t="s">
        <v>83</v>
      </c>
      <c r="E29" s="29" t="s">
        <v>84</v>
      </c>
      <c r="F29" s="29"/>
      <c r="G29" s="33" t="s">
        <v>85</v>
      </c>
      <c r="H29" s="25">
        <v>2</v>
      </c>
      <c r="I29" s="25">
        <v>0.63</v>
      </c>
      <c r="J29" s="24" t="s">
        <v>86</v>
      </c>
      <c r="K29" s="48"/>
    </row>
    <row r="30" s="1" customFormat="1" ht="108" customHeight="1" spans="1:11">
      <c r="A30" s="10"/>
      <c r="B30" s="32"/>
      <c r="C30" s="28" t="s">
        <v>71</v>
      </c>
      <c r="D30" s="25" t="s">
        <v>87</v>
      </c>
      <c r="E30" s="29" t="s">
        <v>88</v>
      </c>
      <c r="F30" s="29"/>
      <c r="G30" s="33" t="s">
        <v>89</v>
      </c>
      <c r="H30" s="25">
        <v>2</v>
      </c>
      <c r="I30" s="25">
        <v>1.94</v>
      </c>
      <c r="J30" s="24" t="s">
        <v>90</v>
      </c>
      <c r="K30" s="48"/>
    </row>
    <row r="31" s="1" customFormat="1" spans="1:10">
      <c r="A31" s="10"/>
      <c r="B31" s="32"/>
      <c r="C31" s="28" t="s">
        <v>71</v>
      </c>
      <c r="D31" s="25" t="s">
        <v>91</v>
      </c>
      <c r="E31" s="29" t="s">
        <v>92</v>
      </c>
      <c r="F31" s="29"/>
      <c r="G31" s="33" t="s">
        <v>93</v>
      </c>
      <c r="H31" s="25">
        <v>1</v>
      </c>
      <c r="I31" s="25">
        <v>1</v>
      </c>
      <c r="J31" s="25"/>
    </row>
    <row r="32" s="1" customFormat="1" ht="73" customHeight="1" spans="1:10">
      <c r="A32" s="10"/>
      <c r="B32" s="30" t="s">
        <v>94</v>
      </c>
      <c r="C32" s="28" t="s">
        <v>95</v>
      </c>
      <c r="D32" s="25" t="s">
        <v>96</v>
      </c>
      <c r="E32" s="29" t="s">
        <v>97</v>
      </c>
      <c r="F32" s="29"/>
      <c r="G32" s="10" t="s">
        <v>98</v>
      </c>
      <c r="H32" s="24">
        <v>10</v>
      </c>
      <c r="I32" s="24">
        <v>8</v>
      </c>
      <c r="J32" s="24" t="s">
        <v>99</v>
      </c>
    </row>
    <row r="33" s="1" customFormat="1" ht="87" customHeight="1" spans="1:10">
      <c r="A33" s="10"/>
      <c r="B33" s="30"/>
      <c r="C33" s="28" t="s">
        <v>95</v>
      </c>
      <c r="D33" s="25" t="s">
        <v>100</v>
      </c>
      <c r="E33" s="29" t="s">
        <v>97</v>
      </c>
      <c r="F33" s="29"/>
      <c r="G33" s="10" t="s">
        <v>101</v>
      </c>
      <c r="H33" s="24">
        <v>10</v>
      </c>
      <c r="I33" s="24">
        <v>8</v>
      </c>
      <c r="J33" s="24" t="s">
        <v>102</v>
      </c>
    </row>
    <row r="34" s="1" customFormat="1" ht="113" customHeight="1" spans="1:10">
      <c r="A34" s="10"/>
      <c r="B34" s="30"/>
      <c r="C34" s="28" t="s">
        <v>95</v>
      </c>
      <c r="D34" s="25" t="s">
        <v>103</v>
      </c>
      <c r="E34" s="29" t="s">
        <v>97</v>
      </c>
      <c r="F34" s="29"/>
      <c r="G34" s="10" t="s">
        <v>104</v>
      </c>
      <c r="H34" s="24">
        <v>10</v>
      </c>
      <c r="I34" s="24">
        <v>7</v>
      </c>
      <c r="J34" s="24" t="s">
        <v>105</v>
      </c>
    </row>
    <row r="35" s="1" customFormat="1" ht="24" spans="1:10">
      <c r="A35" s="10"/>
      <c r="B35" s="32" t="s">
        <v>106</v>
      </c>
      <c r="C35" s="28" t="s">
        <v>107</v>
      </c>
      <c r="D35" s="25" t="s">
        <v>108</v>
      </c>
      <c r="E35" s="29" t="s">
        <v>109</v>
      </c>
      <c r="F35" s="29"/>
      <c r="G35" s="10" t="s">
        <v>110</v>
      </c>
      <c r="H35" s="24">
        <v>10</v>
      </c>
      <c r="I35" s="24">
        <v>10</v>
      </c>
      <c r="J35" s="50"/>
    </row>
    <row r="36" s="1" customFormat="1" ht="27" customHeight="1" spans="1:10">
      <c r="A36" s="21" t="s">
        <v>111</v>
      </c>
      <c r="B36" s="34"/>
      <c r="C36" s="34"/>
      <c r="D36" s="34"/>
      <c r="E36" s="34"/>
      <c r="F36" s="34"/>
      <c r="G36" s="35"/>
      <c r="H36" s="16">
        <f>SUM(H13:H35)+H6</f>
        <v>100</v>
      </c>
      <c r="I36" s="51">
        <f>SUM(I13:I35)+J6</f>
        <v>89.0160387893036</v>
      </c>
      <c r="J36" s="52"/>
    </row>
    <row r="37" s="1" customFormat="1" ht="123" customHeight="1" spans="1:10">
      <c r="A37" s="36" t="s">
        <v>112</v>
      </c>
      <c r="B37" s="13"/>
      <c r="C37" s="13"/>
      <c r="D37" s="13"/>
      <c r="E37" s="13"/>
      <c r="F37" s="13"/>
      <c r="G37" s="11"/>
      <c r="H37" s="13"/>
      <c r="I37" s="13"/>
      <c r="J37" s="19"/>
    </row>
    <row r="38" ht="14.25" customHeight="1" spans="1:10">
      <c r="A38" s="37"/>
      <c r="B38" s="38"/>
      <c r="C38" s="38"/>
      <c r="D38" s="38"/>
      <c r="E38" s="38"/>
      <c r="F38" s="38"/>
      <c r="G38" s="39"/>
      <c r="H38" s="38"/>
      <c r="I38" s="38"/>
      <c r="J38" s="38"/>
    </row>
    <row r="40" ht="17.4" spans="7:7">
      <c r="G40" s="40"/>
    </row>
  </sheetData>
  <mergeCells count="44">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A36:G36"/>
    <mergeCell ref="A37:J37"/>
    <mergeCell ref="A38:J38"/>
    <mergeCell ref="A10:A11"/>
    <mergeCell ref="A12:A35"/>
    <mergeCell ref="B13:B25"/>
    <mergeCell ref="B26:B31"/>
    <mergeCell ref="B32:B34"/>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2025-02-09T02:12:00Z</dcterms:created>
  <dcterms:modified xsi:type="dcterms:W3CDTF">2025-08-21T09:05:50Z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E3E2059A71A441AE956B9272DF899A7D_13</vt:lpwstr>
  </property>
  <property fmtid="{D5CDD505-2E9C-101B-9397-08002B2CF9AE}" pid="3" name="KSOProductBuildVer">
    <vt:lpwstr>2052-12.1.0.21915</vt:lpwstr>
  </property>
</Properties>
</file>