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<sst xmlns="http://schemas.openxmlformats.org/spreadsheetml/2006/main" count="115" uniqueCount="96">
  <si>
    <t>项目支出绩效自评表</t>
  </si>
  <si>
    <t>（2024年度）</t>
  </si>
  <si>
    <t>项目名称</t>
  </si>
  <si>
    <t>北京市科技新星计划</t>
  </si>
  <si>
    <t>主管部门</t>
  </si>
  <si>
    <t>北京市科学技术委员会</t>
  </si>
  <si>
    <t>实施单位</t>
  </si>
  <si>
    <t>北京市科学技术委员会本级事业</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</si>
  <si>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</si>
  <si>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</si>
  <si>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</si>
  <si>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</si>
  <si>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</si>
  <si>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</si>
  <si>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</si>
  <si>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</si>
  <si>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</si>
  <si>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</si>
  <si>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</si>
  <si>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</si>
  <si>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</si>
  <si>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</si>
  <si>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</si>
  <si>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进一步加强青年科技人才的培养力度，围绕本市重点产业领域，着力发现培育一批有潜力、从事技术创新的青年科技人才，以“人才+项目”模式，支持其从事前沿科技创新和成果转化，同时鼓励支持历年入选人员跨学科、跨领域交叉合作，为北京国际科技创新中心建设提供人才智力支持。 2024年度目标：通过公开征集、形式审查、初审、会议评审、审定公示等环节，拟遴选科技新星160名、交叉合作课题95项。</t>
  </si>
  <si>
    <t>深入实施新时代人才强国战略，推进高水平人才高地建设，着力培育壮大首都青年科技人才队伍，开展科技新星选拔，以“人才+项目”模式，支持其从事前沿科技创新和成果转化。打造一支具有国际竞争力的青年科技人才后备军，为北京国际科技创新中心和中关村世界领先科技园区建设提供科技人才保障。2024年共选拔科技新星163人，支持交叉合作课题94个，支持金额11300万元。</t>
  </si>
  <si>
    <t>绩效指标</t>
  </si>
  <si>
    <t>一级指标</t>
  </si>
  <si>
    <t>二级指标</t>
  </si>
  <si>
    <t>三级指标</t>
  </si>
  <si>
    <t>年度指标值</t>
  </si>
  <si>
    <t>实际完成值</t>
  </si>
  <si>
    <t>偏差原因分析及改进
措施</t>
  </si>
  <si>
    <t>产出指标</t>
  </si>
  <si>
    <t>数量指标</t>
  </si>
  <si>
    <t>支持入选人员参加专业培训、国际交流人次</t>
  </si>
  <si>
    <t>≥200人次</t>
  </si>
  <si>
    <t>300人次</t>
  </si>
  <si>
    <t>新星入选人数</t>
  </si>
  <si>
    <t>≥160人</t>
  </si>
  <si>
    <t>163人</t>
  </si>
  <si>
    <t>交叉合作课题数</t>
  </si>
  <si>
    <t>≥95个</t>
  </si>
  <si>
    <t>94个</t>
  </si>
  <si>
    <t>经专家评审，评选出94个</t>
  </si>
  <si>
    <t>质量指标</t>
  </si>
  <si>
    <t>入选质量：在北京市重点发展的产业领域，发现、培养一批从事应用基础研究、技术创新和工程技术研发的有潜力的青年科技人才</t>
  </si>
  <si>
    <t>优</t>
  </si>
  <si>
    <t>优。科技新星中博士学位占比超过90%，平均年龄33.7岁，具备良好科研积淀和成长潜力</t>
  </si>
  <si>
    <t>人才培养质量：以“人才+项目”模式，促进入选人员科研能力、管理能力、前瞻性判断能力、团队组织能力和科学素养提升，培育科学家精神</t>
  </si>
  <si>
    <t>优。部分入选新星已承担国家和市级科研任务，进行高水平科学研究。通过交叉合作课题项目，进行多学科交叉合作，有力提升科研组织与协同能力</t>
  </si>
  <si>
    <t>突出企业创新主体地位，支持培养企业人才占比</t>
  </si>
  <si>
    <t>≥20%</t>
  </si>
  <si>
    <t>支持历届新星计划入选人员开展跨学科、跨领域交叉合作，支持具有前沿性、创新性、实用性的交叉合作项目占比</t>
  </si>
  <si>
    <t>≥80%</t>
  </si>
  <si>
    <t>支持青年科技人才牵头开展前沿课题研究、技术创新或成果转化，推动创新性成果</t>
  </si>
  <si>
    <t>≥150个</t>
  </si>
  <si>
    <t>163个</t>
  </si>
  <si>
    <t>时效指标</t>
  </si>
  <si>
    <t>项目评审时间</t>
  </si>
  <si>
    <t>≤8月</t>
  </si>
  <si>
    <t>8月</t>
  </si>
  <si>
    <t>发布入选人员时间</t>
  </si>
  <si>
    <t>≤10月</t>
  </si>
  <si>
    <t>项目征集时间</t>
  </si>
  <si>
    <t>≤6月</t>
  </si>
  <si>
    <t>3月</t>
  </si>
  <si>
    <t>资金拨付时间</t>
  </si>
  <si>
    <t>≤12月</t>
  </si>
  <si>
    <t>9月</t>
  </si>
  <si>
    <t>成本指标</t>
  </si>
  <si>
    <t>经济成本指标</t>
  </si>
  <si>
    <t>项目总成本</t>
  </si>
  <si>
    <t>≤11365万元</t>
  </si>
  <si>
    <t>11300万元</t>
  </si>
  <si>
    <t>交叉合作课题单项成本</t>
  </si>
  <si>
    <t>≤50万元</t>
  </si>
  <si>
    <t>50万元</t>
  </si>
  <si>
    <t>创新新星支持单位成本</t>
  </si>
  <si>
    <t>≤40万元</t>
  </si>
  <si>
    <t>40万元</t>
  </si>
  <si>
    <t>创业新星支持单位成本</t>
  </si>
  <si>
    <t>≤60万元</t>
  </si>
  <si>
    <t>60万元</t>
  </si>
  <si>
    <t>效益指标</t>
  </si>
  <si>
    <t>社会效益指标</t>
  </si>
  <si>
    <t>发现、培育、激励一批有潜力的青年科技人才，推进高水平人才高地建设，为北京国际科技创新中心和中关村世界领先科技园区建设提供科技人才保障</t>
  </si>
  <si>
    <t>优。选拔支持了163名具备发展潜力的青年科技人才，形成了较强的人才支撑力</t>
  </si>
  <si>
    <t>可持续影响指标</t>
  </si>
  <si>
    <t>培育壮大首都青年科技人才队伍，打造一支具有国际竞争力的青年科技人才后备军</t>
  </si>
  <si>
    <t>优。科技新星积极参与国际合作交流。部分成果已发表于国际主流科技期刊</t>
  </si>
  <si>
    <t>满意度指标</t>
  </si>
  <si>
    <t>服务对象满意度指标</t>
  </si>
  <si>
    <t>入选人员对新星计划实施管理满意度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</si>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</sst>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9">
    <font>
      <sz val="11"/>
      <color theme="1"/>
      <name val="宋体"/>
      <charset val="134"/>
      <scheme val="minor"/>
    </font>
    <font>
      <sz val="12"/>
      <name val="仿宋_GB2312"/>
      <charset val="134"/>
    </font>
    <font>
      <sz val="12"/>
      <color rgb="FFFF0000"/>
      <name val="仿宋_GB2312"/>
      <charset val="134"/>
    </font>
    <font>
      <sz val="12"/>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rgb="FF000000"/>
      <name val="宋体"/>
      <charset val="134"/>
    </font>
    <font>
      <sz val="10"/>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8"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7" fillId="0" borderId="0" applyNumberFormat="0" applyFill="0" applyBorder="0" applyAlignment="0" applyProtection="0">
      <alignment vertical="center"/>
    </xf>
    <xf numFmtId="0" fontId="18" fillId="3" borderId="11" applyNumberFormat="0" applyAlignment="0" applyProtection="0">
      <alignment vertical="center"/>
    </xf>
    <xf numFmtId="0" fontId="19" fillId="4" borderId="12" applyNumberFormat="0" applyAlignment="0" applyProtection="0">
      <alignment vertical="center"/>
    </xf>
    <xf numFmtId="0" fontId="20" fillId="4" borderId="11" applyNumberFormat="0" applyAlignment="0" applyProtection="0">
      <alignment vertical="center"/>
    </xf>
    <xf numFmtId="0" fontId="21" fillId="5" borderId="13" applyNumberFormat="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8">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pplyAlignment="1">
      <alignment vertical="center" wrapText="1"/>
    </xf>
    <xf numFmtId="0" fontId="3" fillId="0" borderId="0" xfId="0" applyFont="1" applyFill="1">
      <alignment vertical="center"/>
    </xf>
    <xf numFmtId="0" fontId="3" fillId="0" borderId="0" xfId="0" applyFont="1" applyFill="1" applyAlignment="1">
      <alignment horizontal="center" vertical="center"/>
    </xf>
    <xf numFmtId="0" fontId="4" fillId="0" borderId="0" xfId="0" applyFont="1" applyFill="1">
      <alignment vertical="center"/>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7" fillId="0" borderId="0" xfId="0" applyFont="1" applyFill="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lignment vertical="center"/>
    </xf>
    <xf numFmtId="176" fontId="7" fillId="0" borderId="1" xfId="0" applyNumberFormat="1" applyFont="1" applyFill="1" applyBorder="1" applyAlignment="1">
      <alignment horizontal="center" vertical="center"/>
    </xf>
    <xf numFmtId="176" fontId="7"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xf>
    <xf numFmtId="0" fontId="7" fillId="0" borderId="1" xfId="0" applyFont="1" applyFill="1" applyBorder="1" applyAlignment="1">
      <alignment horizontal="left" vertical="center" wrapText="1"/>
    </xf>
    <xf numFmtId="178" fontId="6" fillId="0" borderId="1" xfId="0" applyNumberFormat="1" applyFont="1" applyFill="1" applyBorder="1" applyAlignment="1">
      <alignment horizontal="center" vertical="center"/>
    </xf>
    <xf numFmtId="178" fontId="6" fillId="0" borderId="1" xfId="0" applyNumberFormat="1" applyFont="1" applyFill="1" applyBorder="1" applyAlignment="1">
      <alignment horizontal="right" vertical="center" wrapText="1"/>
    </xf>
    <xf numFmtId="0" fontId="7" fillId="0" borderId="1" xfId="0" applyFont="1" applyFill="1" applyBorder="1" applyAlignment="1">
      <alignment horizontal="left" vertical="center"/>
    </xf>
    <xf numFmtId="0" fontId="7" fillId="0" borderId="2" xfId="0"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wrapText="1"/>
    </xf>
    <xf numFmtId="10" fontId="7"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9" fontId="7" fillId="0" borderId="6" xfId="0" applyNumberFormat="1" applyFont="1" applyFill="1" applyBorder="1" applyAlignment="1">
      <alignment horizontal="center" vertical="center"/>
    </xf>
    <xf numFmtId="9" fontId="7" fillId="0" borderId="5" xfId="0" applyNumberFormat="1"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lignment vertical="center"/>
    </xf>
    <xf numFmtId="0" fontId="8" fillId="0" borderId="0" xfId="0" applyFont="1" applyFill="1" applyAlignment="1">
      <alignment horizontal="left" vertical="center" wrapText="1"/>
    </xf>
    <xf numFmtId="0" fontId="8" fillId="0" borderId="0" xfId="0" applyFont="1" applyFill="1" applyAlignment="1">
      <alignment horizontal="left" vertical="center" indent="2"/>
    </xf>
    <xf numFmtId="0" fontId="4" fillId="0" borderId="0" xfId="0" applyFont="1" applyFill="1" applyAlignment="1">
      <alignment horizontal="left" vertical="center" indent="2"/>
    </xf>
    <xf numFmtId="0" fontId="5" fillId="0" borderId="0" xfId="0" applyFont="1" applyFill="1" applyAlignment="1">
      <alignment vertical="center" wrapText="1"/>
    </xf>
    <xf numFmtId="0" fontId="7" fillId="0" borderId="0" xfId="0" applyFont="1" applyFill="1">
      <alignment vertical="center"/>
    </xf>
    <xf numFmtId="10" fontId="6" fillId="0" borderId="1" xfId="0" applyNumberFormat="1" applyFont="1" applyFill="1" applyBorder="1" applyAlignment="1">
      <alignment horizontal="center" vertical="center"/>
    </xf>
    <xf numFmtId="178" fontId="6"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0" xfId="0" applyFont="1" applyFill="1">
      <alignment vertical="center"/>
    </xf>
    <xf numFmtId="0" fontId="2" fillId="0" borderId="0" xfId="0" applyFont="1" applyFill="1" applyAlignment="1">
      <alignment horizontal="center" vertical="center"/>
    </xf>
    <xf numFmtId="179" fontId="6" fillId="0" borderId="1" xfId="0" applyNumberFormat="1" applyFont="1" applyFill="1" applyBorder="1" applyAlignment="1">
      <alignment horizontal="center" vertical="center"/>
    </xf>
    <xf numFmtId="178" fontId="6" fillId="0"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6"/>
  <sheetViews>
    <sheetView tabSelected="1" topLeftCell="A26" workbookViewId="0">
      <selection activeCell="G11" sqref="G11:J11"/>
    </sheetView>
  </sheetViews>
  <sheetFormatPr defaultColWidth="10" defaultRowHeight="15.6"/>
  <cols>
    <col min="1" max="1" width="4.12962962962963" style="3" customWidth="1"/>
    <col min="2" max="2" width="8.25925925925926" style="4" customWidth="1"/>
    <col min="3" max="3" width="13.3611111111111" style="4" customWidth="1"/>
    <col min="4" max="4" width="19.8981481481481" style="5" customWidth="1"/>
    <col min="5" max="5" width="14.8796296296296" style="5" customWidth="1"/>
    <col min="6" max="6" width="16" style="5" customWidth="1"/>
    <col min="7" max="7" width="17.6296296296296" style="3" customWidth="1"/>
    <col min="8" max="8" width="6.75" style="4" customWidth="1"/>
    <col min="9" max="9" width="8.12962962962963" style="4" customWidth="1"/>
    <col min="10" max="10" width="19.5" style="4" customWidth="1"/>
    <col min="11" max="11" width="14.3796296296296" style="6" customWidth="1"/>
    <col min="12" max="16384" width="10" style="4"/>
  </cols>
  <sheetData>
    <row r="1" ht="22.15" customHeight="1" spans="1:10">
      <c r="A1" s="7" t="s">
        <v>0</v>
      </c>
      <c r="B1" s="7"/>
      <c r="C1" s="7"/>
      <c r="D1" s="7"/>
      <c r="E1" s="7"/>
      <c r="F1" s="7"/>
      <c r="G1" s="7"/>
      <c r="H1" s="7"/>
      <c r="I1" s="7"/>
      <c r="J1" s="7"/>
    </row>
    <row r="2" ht="22.15" customHeight="1" spans="1:10">
      <c r="A2" s="8" t="s">
        <v>1</v>
      </c>
      <c r="B2" s="8"/>
      <c r="C2" s="8"/>
      <c r="D2" s="9"/>
      <c r="E2" s="8"/>
      <c r="F2" s="8"/>
      <c r="G2" s="8"/>
      <c r="H2" s="8"/>
      <c r="I2" s="8"/>
      <c r="J2" s="8"/>
    </row>
    <row r="3" s="1" customFormat="1" ht="24" customHeight="1" spans="1:11">
      <c r="A3" s="10" t="s">
        <v>2</v>
      </c>
      <c r="B3" s="11"/>
      <c r="C3" s="11"/>
      <c r="D3" s="12" t="s">
        <v>3</v>
      </c>
      <c r="E3" s="11"/>
      <c r="F3" s="11"/>
      <c r="G3" s="10"/>
      <c r="H3" s="11"/>
      <c r="I3" s="11"/>
      <c r="J3" s="11"/>
      <c r="K3" s="40"/>
    </row>
    <row r="4" s="1" customFormat="1" ht="24" customHeight="1" spans="1:11">
      <c r="A4" s="10" t="s">
        <v>4</v>
      </c>
      <c r="B4" s="11"/>
      <c r="C4" s="11"/>
      <c r="D4" s="13" t="s">
        <v>5</v>
      </c>
      <c r="E4" s="10"/>
      <c r="F4" s="10"/>
      <c r="G4" s="10" t="s">
        <v>6</v>
      </c>
      <c r="H4" s="10" t="s">
        <v>7</v>
      </c>
      <c r="I4" s="10"/>
      <c r="J4" s="10"/>
      <c r="K4" s="40"/>
    </row>
    <row r="5" s="1" customFormat="1" ht="24" customHeight="1" spans="1:11">
      <c r="A5" s="10" t="s">
        <v>8</v>
      </c>
      <c r="B5" s="10"/>
      <c r="C5" s="10"/>
      <c r="D5" s="12"/>
      <c r="E5" s="10" t="s">
        <v>9</v>
      </c>
      <c r="F5" s="10" t="s">
        <v>10</v>
      </c>
      <c r="G5" s="10" t="s">
        <v>11</v>
      </c>
      <c r="H5" s="10" t="s">
        <v>12</v>
      </c>
      <c r="I5" s="10" t="s">
        <v>13</v>
      </c>
      <c r="J5" s="11" t="s">
        <v>14</v>
      </c>
      <c r="K5" s="40"/>
    </row>
    <row r="6" s="1" customFormat="1" ht="24" customHeight="1" spans="1:11">
      <c r="A6" s="10"/>
      <c r="B6" s="10"/>
      <c r="C6" s="10"/>
      <c r="D6" s="14" t="s">
        <v>15</v>
      </c>
      <c r="E6" s="15">
        <v>11365</v>
      </c>
      <c r="F6" s="15">
        <v>11365</v>
      </c>
      <c r="G6" s="16">
        <v>11300</v>
      </c>
      <c r="H6" s="17">
        <v>10</v>
      </c>
      <c r="I6" s="41">
        <f>G6/F6</f>
        <v>0.994280686317642</v>
      </c>
      <c r="J6" s="42">
        <f>H6*I6</f>
        <v>9.94280686317642</v>
      </c>
      <c r="K6" s="40"/>
    </row>
    <row r="7" s="1" customFormat="1" ht="24" customHeight="1" spans="1:11">
      <c r="A7" s="10"/>
      <c r="B7" s="10"/>
      <c r="C7" s="10"/>
      <c r="D7" s="18" t="s">
        <v>16</v>
      </c>
      <c r="E7" s="15">
        <v>11365</v>
      </c>
      <c r="F7" s="15">
        <v>11365</v>
      </c>
      <c r="G7" s="16">
        <v>11300</v>
      </c>
      <c r="H7" s="17" t="s">
        <v>17</v>
      </c>
      <c r="I7" s="41">
        <f>G7/F7</f>
        <v>0.994280686317642</v>
      </c>
      <c r="J7" s="17" t="s">
        <v>17</v>
      </c>
      <c r="K7" s="40"/>
    </row>
    <row r="8" s="1" customFormat="1" ht="24" customHeight="1" spans="1:11">
      <c r="A8" s="10"/>
      <c r="B8" s="10"/>
      <c r="C8" s="10"/>
      <c r="D8" s="18" t="s">
        <v>18</v>
      </c>
      <c r="E8" s="19"/>
      <c r="F8" s="19"/>
      <c r="G8" s="20"/>
      <c r="H8" s="17"/>
      <c r="I8" s="41"/>
      <c r="J8" s="42"/>
      <c r="K8" s="40"/>
    </row>
    <row r="9" s="1" customFormat="1" ht="24" customHeight="1" spans="1:11">
      <c r="A9" s="10"/>
      <c r="B9" s="10"/>
      <c r="C9" s="10"/>
      <c r="D9" s="21" t="s">
        <v>19</v>
      </c>
      <c r="E9" s="19"/>
      <c r="F9" s="19"/>
      <c r="G9" s="20"/>
      <c r="H9" s="11"/>
      <c r="I9" s="41"/>
      <c r="J9" s="42"/>
      <c r="K9" s="40"/>
    </row>
    <row r="10" s="1" customFormat="1" ht="24" customHeight="1" spans="1:11">
      <c r="A10" s="10" t="s">
        <v>20</v>
      </c>
      <c r="B10" s="10" t="s">
        <v>21</v>
      </c>
      <c r="C10" s="10"/>
      <c r="D10" s="13"/>
      <c r="E10" s="10"/>
      <c r="F10" s="10"/>
      <c r="G10" s="10" t="s">
        <v>22</v>
      </c>
      <c r="H10" s="10"/>
      <c r="I10" s="10"/>
      <c r="J10" s="10"/>
      <c r="K10" s="40"/>
    </row>
    <row r="11" s="1" customFormat="1" ht="112.9" customHeight="1" spans="1:11">
      <c r="A11" s="10"/>
      <c r="B11" s="18" t="s">
        <v>23</v>
      </c>
      <c r="C11" s="18"/>
      <c r="D11" s="18"/>
      <c r="E11" s="18"/>
      <c r="F11" s="18"/>
      <c r="G11" s="18" t="s">
        <v>24</v>
      </c>
      <c r="H11" s="18"/>
      <c r="I11" s="18"/>
      <c r="J11" s="18"/>
      <c r="K11" s="40"/>
    </row>
    <row r="12" s="1" customFormat="1" ht="34.15" customHeight="1" spans="1:11">
      <c r="A12" s="13" t="s">
        <v>25</v>
      </c>
      <c r="B12" s="13" t="s">
        <v>26</v>
      </c>
      <c r="C12" s="12" t="s">
        <v>27</v>
      </c>
      <c r="D12" s="22" t="s">
        <v>28</v>
      </c>
      <c r="E12" s="23" t="s">
        <v>29</v>
      </c>
      <c r="F12" s="24"/>
      <c r="G12" s="13" t="s">
        <v>30</v>
      </c>
      <c r="H12" s="13" t="s">
        <v>12</v>
      </c>
      <c r="I12" s="13" t="s">
        <v>14</v>
      </c>
      <c r="J12" s="13" t="s">
        <v>31</v>
      </c>
      <c r="K12" s="40"/>
    </row>
    <row r="13" s="2" customFormat="1" ht="32" customHeight="1" spans="1:11">
      <c r="A13" s="13"/>
      <c r="B13" s="13" t="s">
        <v>32</v>
      </c>
      <c r="C13" s="13" t="s">
        <v>33</v>
      </c>
      <c r="D13" s="13" t="s">
        <v>34</v>
      </c>
      <c r="E13" s="12" t="s">
        <v>35</v>
      </c>
      <c r="F13" s="12"/>
      <c r="G13" s="13" t="s">
        <v>36</v>
      </c>
      <c r="H13" s="25">
        <v>5</v>
      </c>
      <c r="I13" s="25">
        <v>5</v>
      </c>
      <c r="J13" s="43"/>
      <c r="K13" s="44"/>
    </row>
    <row r="14" s="1" customFormat="1" spans="1:11">
      <c r="A14" s="13"/>
      <c r="B14" s="13"/>
      <c r="C14" s="13" t="s">
        <v>33</v>
      </c>
      <c r="D14" s="13" t="s">
        <v>37</v>
      </c>
      <c r="E14" s="12" t="s">
        <v>38</v>
      </c>
      <c r="F14" s="12"/>
      <c r="G14" s="13" t="s">
        <v>39</v>
      </c>
      <c r="H14" s="25">
        <v>2.5</v>
      </c>
      <c r="I14" s="25">
        <v>2.5</v>
      </c>
      <c r="J14" s="13"/>
      <c r="K14" s="40"/>
    </row>
    <row r="15" s="1" customFormat="1" ht="37.15" customHeight="1" spans="1:12">
      <c r="A15" s="13"/>
      <c r="B15" s="13"/>
      <c r="C15" s="13" t="s">
        <v>33</v>
      </c>
      <c r="D15" s="13" t="s">
        <v>40</v>
      </c>
      <c r="E15" s="12" t="s">
        <v>41</v>
      </c>
      <c r="F15" s="12"/>
      <c r="G15" s="13" t="s">
        <v>42</v>
      </c>
      <c r="H15" s="25">
        <v>2.5</v>
      </c>
      <c r="I15" s="25">
        <v>2.4</v>
      </c>
      <c r="J15" s="13" t="s">
        <v>43</v>
      </c>
      <c r="K15" s="45"/>
      <c r="L15" s="2"/>
    </row>
    <row r="16" s="1" customFormat="1" ht="83" customHeight="1" spans="1:11">
      <c r="A16" s="13"/>
      <c r="B16" s="13"/>
      <c r="C16" s="13" t="s">
        <v>44</v>
      </c>
      <c r="D16" s="13" t="s">
        <v>45</v>
      </c>
      <c r="E16" s="12" t="s">
        <v>46</v>
      </c>
      <c r="F16" s="12"/>
      <c r="G16" s="13" t="s">
        <v>47</v>
      </c>
      <c r="H16" s="25">
        <v>5</v>
      </c>
      <c r="I16" s="25">
        <v>5</v>
      </c>
      <c r="J16" s="13"/>
      <c r="K16" s="40"/>
    </row>
    <row r="17" s="1" customFormat="1" ht="88" customHeight="1" spans="1:11">
      <c r="A17" s="13"/>
      <c r="B17" s="13"/>
      <c r="C17" s="13" t="s">
        <v>44</v>
      </c>
      <c r="D17" s="13" t="s">
        <v>48</v>
      </c>
      <c r="E17" s="12" t="s">
        <v>46</v>
      </c>
      <c r="F17" s="12"/>
      <c r="G17" s="13" t="s">
        <v>49</v>
      </c>
      <c r="H17" s="25">
        <v>5</v>
      </c>
      <c r="I17" s="25">
        <v>5</v>
      </c>
      <c r="J17" s="13"/>
      <c r="K17" s="40"/>
    </row>
    <row r="18" s="1" customFormat="1" ht="34" customHeight="1" spans="1:11">
      <c r="A18" s="13"/>
      <c r="B18" s="13"/>
      <c r="C18" s="13" t="s">
        <v>44</v>
      </c>
      <c r="D18" s="13" t="s">
        <v>50</v>
      </c>
      <c r="E18" s="12" t="s">
        <v>51</v>
      </c>
      <c r="F18" s="12"/>
      <c r="G18" s="26">
        <v>0.245</v>
      </c>
      <c r="H18" s="25">
        <v>5</v>
      </c>
      <c r="I18" s="25">
        <v>5</v>
      </c>
      <c r="J18" s="13"/>
      <c r="K18" s="40"/>
    </row>
    <row r="19" s="1" customFormat="1" ht="98" customHeight="1" spans="1:11">
      <c r="A19" s="13"/>
      <c r="B19" s="13"/>
      <c r="C19" s="13" t="s">
        <v>44</v>
      </c>
      <c r="D19" s="13" t="s">
        <v>52</v>
      </c>
      <c r="E19" s="12" t="s">
        <v>53</v>
      </c>
      <c r="F19" s="12"/>
      <c r="G19" s="27">
        <v>1</v>
      </c>
      <c r="H19" s="25">
        <v>5</v>
      </c>
      <c r="I19" s="25">
        <v>5</v>
      </c>
      <c r="J19" s="13"/>
      <c r="K19" s="40"/>
    </row>
    <row r="20" s="1" customFormat="1" ht="48" spans="1:11">
      <c r="A20" s="13"/>
      <c r="B20" s="13"/>
      <c r="C20" s="13" t="s">
        <v>44</v>
      </c>
      <c r="D20" s="13" t="s">
        <v>54</v>
      </c>
      <c r="E20" s="12" t="s">
        <v>55</v>
      </c>
      <c r="F20" s="12"/>
      <c r="G20" s="13" t="s">
        <v>56</v>
      </c>
      <c r="H20" s="25">
        <v>5</v>
      </c>
      <c r="I20" s="25">
        <v>5</v>
      </c>
      <c r="J20" s="13"/>
      <c r="K20" s="40"/>
    </row>
    <row r="21" s="1" customFormat="1" spans="1:11">
      <c r="A21" s="13"/>
      <c r="B21" s="13"/>
      <c r="C21" s="13" t="s">
        <v>57</v>
      </c>
      <c r="D21" s="13" t="s">
        <v>58</v>
      </c>
      <c r="E21" s="12" t="s">
        <v>59</v>
      </c>
      <c r="F21" s="12"/>
      <c r="G21" s="13" t="s">
        <v>60</v>
      </c>
      <c r="H21" s="25">
        <v>2.5</v>
      </c>
      <c r="I21" s="25">
        <v>2.5</v>
      </c>
      <c r="J21" s="13"/>
      <c r="K21" s="40"/>
    </row>
    <row r="22" s="1" customFormat="1" spans="1:11">
      <c r="A22" s="13"/>
      <c r="B22" s="13"/>
      <c r="C22" s="13" t="s">
        <v>57</v>
      </c>
      <c r="D22" s="13" t="s">
        <v>61</v>
      </c>
      <c r="E22" s="12" t="s">
        <v>62</v>
      </c>
      <c r="F22" s="12"/>
      <c r="G22" s="13" t="s">
        <v>60</v>
      </c>
      <c r="H22" s="25">
        <v>2.5</v>
      </c>
      <c r="I22" s="25">
        <v>2.5</v>
      </c>
      <c r="J22" s="13"/>
      <c r="K22" s="40"/>
    </row>
    <row r="23" s="1" customFormat="1" spans="1:11">
      <c r="A23" s="13"/>
      <c r="B23" s="13"/>
      <c r="C23" s="13" t="s">
        <v>57</v>
      </c>
      <c r="D23" s="13" t="s">
        <v>63</v>
      </c>
      <c r="E23" s="12" t="s">
        <v>64</v>
      </c>
      <c r="F23" s="12"/>
      <c r="G23" s="13" t="s">
        <v>65</v>
      </c>
      <c r="H23" s="25">
        <v>2.5</v>
      </c>
      <c r="I23" s="25">
        <v>2.5</v>
      </c>
      <c r="J23" s="13"/>
      <c r="K23" s="40"/>
    </row>
    <row r="24" s="1" customFormat="1" spans="1:11">
      <c r="A24" s="13"/>
      <c r="B24" s="13"/>
      <c r="C24" s="13" t="s">
        <v>57</v>
      </c>
      <c r="D24" s="13" t="s">
        <v>66</v>
      </c>
      <c r="E24" s="12" t="s">
        <v>67</v>
      </c>
      <c r="F24" s="12"/>
      <c r="G24" s="13" t="s">
        <v>68</v>
      </c>
      <c r="H24" s="25">
        <v>2.5</v>
      </c>
      <c r="I24" s="25">
        <v>2.5</v>
      </c>
      <c r="J24" s="13"/>
      <c r="K24" s="40"/>
    </row>
    <row r="25" s="1" customFormat="1" spans="1:11">
      <c r="A25" s="13"/>
      <c r="B25" s="28" t="s">
        <v>69</v>
      </c>
      <c r="C25" s="13" t="s">
        <v>70</v>
      </c>
      <c r="D25" s="13" t="s">
        <v>71</v>
      </c>
      <c r="E25" s="12" t="s">
        <v>72</v>
      </c>
      <c r="F25" s="12"/>
      <c r="G25" s="13" t="s">
        <v>73</v>
      </c>
      <c r="H25" s="25">
        <v>5</v>
      </c>
      <c r="I25" s="25">
        <v>5</v>
      </c>
      <c r="J25" s="13"/>
      <c r="K25" s="40"/>
    </row>
    <row r="26" s="1" customFormat="1" ht="24" spans="1:11">
      <c r="A26" s="13"/>
      <c r="B26" s="28"/>
      <c r="C26" s="13" t="s">
        <v>70</v>
      </c>
      <c r="D26" s="13" t="s">
        <v>74</v>
      </c>
      <c r="E26" s="12" t="s">
        <v>75</v>
      </c>
      <c r="F26" s="12"/>
      <c r="G26" s="13" t="s">
        <v>76</v>
      </c>
      <c r="H26" s="25">
        <v>5</v>
      </c>
      <c r="I26" s="25">
        <v>5</v>
      </c>
      <c r="J26" s="13"/>
      <c r="K26" s="40"/>
    </row>
    <row r="27" s="1" customFormat="1" ht="24" spans="1:11">
      <c r="A27" s="13"/>
      <c r="B27" s="28"/>
      <c r="C27" s="13" t="s">
        <v>70</v>
      </c>
      <c r="D27" s="13" t="s">
        <v>77</v>
      </c>
      <c r="E27" s="12" t="s">
        <v>78</v>
      </c>
      <c r="F27" s="12"/>
      <c r="G27" s="13" t="s">
        <v>79</v>
      </c>
      <c r="H27" s="25">
        <v>5</v>
      </c>
      <c r="I27" s="25">
        <v>5</v>
      </c>
      <c r="J27" s="13"/>
      <c r="K27" s="40"/>
    </row>
    <row r="28" s="1" customFormat="1" ht="24" spans="1:11">
      <c r="A28" s="13"/>
      <c r="B28" s="28"/>
      <c r="C28" s="13" t="s">
        <v>70</v>
      </c>
      <c r="D28" s="13" t="s">
        <v>80</v>
      </c>
      <c r="E28" s="12" t="s">
        <v>81</v>
      </c>
      <c r="F28" s="12"/>
      <c r="G28" s="13" t="s">
        <v>82</v>
      </c>
      <c r="H28" s="25">
        <v>5</v>
      </c>
      <c r="I28" s="25">
        <v>5</v>
      </c>
      <c r="J28" s="13"/>
      <c r="K28" s="40"/>
    </row>
    <row r="29" s="1" customFormat="1" ht="89" customHeight="1" spans="1:11">
      <c r="A29" s="13"/>
      <c r="B29" s="29" t="s">
        <v>83</v>
      </c>
      <c r="C29" s="13" t="s">
        <v>84</v>
      </c>
      <c r="D29" s="13" t="s">
        <v>85</v>
      </c>
      <c r="E29" s="23" t="s">
        <v>46</v>
      </c>
      <c r="F29" s="24"/>
      <c r="G29" s="13" t="s">
        <v>86</v>
      </c>
      <c r="H29" s="25">
        <v>10</v>
      </c>
      <c r="I29" s="25">
        <v>10</v>
      </c>
      <c r="J29" s="13"/>
      <c r="K29" s="40"/>
    </row>
    <row r="30" s="1" customFormat="1" ht="56" customHeight="1" spans="1:11">
      <c r="A30" s="13"/>
      <c r="B30" s="30"/>
      <c r="C30" s="13" t="s">
        <v>87</v>
      </c>
      <c r="D30" s="13" t="s">
        <v>88</v>
      </c>
      <c r="E30" s="23" t="s">
        <v>46</v>
      </c>
      <c r="F30" s="24"/>
      <c r="G30" s="13" t="s">
        <v>89</v>
      </c>
      <c r="H30" s="25">
        <v>10</v>
      </c>
      <c r="I30" s="25">
        <v>10</v>
      </c>
      <c r="J30" s="13"/>
      <c r="K30" s="40"/>
    </row>
    <row r="31" s="1" customFormat="1" ht="24" spans="1:11">
      <c r="A31" s="13"/>
      <c r="B31" s="31" t="s">
        <v>90</v>
      </c>
      <c r="C31" s="31" t="s">
        <v>91</v>
      </c>
      <c r="D31" s="13" t="s">
        <v>92</v>
      </c>
      <c r="E31" s="23" t="s">
        <v>93</v>
      </c>
      <c r="F31" s="24"/>
      <c r="G31" s="27">
        <v>1</v>
      </c>
      <c r="H31" s="25">
        <v>5</v>
      </c>
      <c r="I31" s="25">
        <v>5</v>
      </c>
      <c r="J31" s="13"/>
      <c r="K31" s="40"/>
    </row>
    <row r="32" s="1" customFormat="1" ht="27" customHeight="1" spans="1:11">
      <c r="A32" s="22" t="s">
        <v>94</v>
      </c>
      <c r="B32" s="32"/>
      <c r="C32" s="32"/>
      <c r="D32" s="32"/>
      <c r="E32" s="32"/>
      <c r="F32" s="32"/>
      <c r="G32" s="33"/>
      <c r="H32" s="17">
        <f>SUM(H13:H31)+H6</f>
        <v>100</v>
      </c>
      <c r="I32" s="46">
        <f>SUM(I13:I31)+J6</f>
        <v>99.8428068631764</v>
      </c>
      <c r="J32" s="47"/>
      <c r="K32" s="40"/>
    </row>
    <row r="33" s="1" customFormat="1" ht="123" customHeight="1" spans="1:11">
      <c r="A33" s="34" t="s">
        <v>95</v>
      </c>
      <c r="B33" s="35"/>
      <c r="C33" s="35"/>
      <c r="D33" s="14"/>
      <c r="E33" s="35"/>
      <c r="F33" s="35"/>
      <c r="G33" s="34"/>
      <c r="H33" s="35"/>
      <c r="I33" s="35"/>
      <c r="J33" s="35"/>
      <c r="K33" s="40"/>
    </row>
    <row r="34" ht="14.25" customHeight="1" spans="1:10">
      <c r="A34" s="36"/>
      <c r="B34" s="37"/>
      <c r="C34" s="37"/>
      <c r="D34" s="38"/>
      <c r="E34" s="37"/>
      <c r="F34" s="37"/>
      <c r="G34" s="36"/>
      <c r="H34" s="37"/>
      <c r="I34" s="37"/>
      <c r="J34" s="37"/>
    </row>
    <row r="36" ht="17.4" spans="7:7">
      <c r="G36" s="39"/>
    </row>
  </sheetData>
  <mergeCells count="40">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A32:G32"/>
    <mergeCell ref="A33:J33"/>
    <mergeCell ref="A34:J34"/>
    <mergeCell ref="A10:A11"/>
    <mergeCell ref="A12:A31"/>
    <mergeCell ref="B13:B24"/>
    <mergeCell ref="B25:B28"/>
    <mergeCell ref="B29:B30"/>
    <mergeCell ref="A5:C9"/>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2025-01-30T03:42:00Z</dcterms:created>
  <dcterms:modified xsi:type="dcterms:W3CDTF">2025-08-21T07:54:31Z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55A4D54B52C64ED288997BEF51561A45_13</vt:lpwstr>
  </property>
  <property fmtid="{D5CDD505-2E9C-101B-9397-08002B2CF9AE}" pid="3" name="KSOProductBuildVer">
    <vt:lpwstr>2052-12.1.0.21915</vt:lpwstr>
  </property>
</Properties>
</file>