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QAQ\Desktop\2024年部门决算公开基础数据\0826绩效自评表修改\市科委\"/>
    </mc:Choice>
  </mc:AlternateContent>
  <xr:revisionPtr revIDLastSave="0" documentId="13_ncr:1_{4A4E3FD1-BF85-4A6B-84CB-9006CC0720DD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I7" i="1"/>
  <c r="I6" i="1"/>
  <c r="J6" i="1" s="1"/>
  <c r="I26" i="1" s="1"/>
</calcChain>
</file>

<file path=xl/sharedStrings.xml><?xml version="1.0" encoding="utf-8"?>
<sst xmlns="http://schemas.openxmlformats.org/spreadsheetml/2006/main" count="97" uniqueCount="86">
  <si>
    <t>项目支出绩效自评表</t>
  </si>
  <si>
    <t>（2024年度）</t>
  </si>
  <si>
    <t>项目名称</t>
  </si>
  <si>
    <t>京津冀科技创新协同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</si>
  <si>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</si>
  <si>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</si>
  <si>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</si>
  <si>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</si>
  <si>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</si>
  <si>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</si>
  <si>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</si>
  <si>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</si>
  <si>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</si>
  <si>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</si>
  <si>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</si>
  <si>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</si>
  <si>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</si>
  <si>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</si>
  <si>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</si>
  <si>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</si>
  <si>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</si>
  <si>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</si>
  <si>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</si>
  <si>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落实国家及本市推动京津冀协同发展中我委重点任务，结合河北、天津科技主管部门提出的具体需求，以建设京津冀协同创新共同体为工作抓手，开展应用场景示范建设项目不少于6个，科技需求对接、技术推广、科技人员培训次数不少于60次，推动京津冀科技创新协同纵深化、网络化，推动京津冀区域成为引领全国、辐射周边的创新发展战略高地。进一步加强京津冀科技创新协同，围绕北京科技中心创新链发展，引导和促进京津冀区域供应链、产业链等创新要素聚集，助力中关村企业科技成果走出去。</t>
  </si>
  <si>
    <r>
      <t>落实国家及本市推动京津冀协同发展中我委重点任务，结合河北、天津科技主管部门提出的具体需求，以建设京津冀协同创新共同体为工作抓手，立项5个应用场景示范建设项目，科技需求对接、技术推广、科技人员培训次数70多次，推动京</t>
    </r>
    <r>
      <rPr>
        <sz val="10"/>
        <rFont val="微软雅黑"/>
        <family val="2"/>
        <charset val="134"/>
      </rPr>
      <t>冿</t>
    </r>
    <r>
      <rPr>
        <sz val="10"/>
        <rFont val="仿宋_GB2312"/>
        <family val="3"/>
        <charset val="134"/>
      </rPr>
      <t>冀科技创新协同纵深化、网络化，推动京津冀区域成为引领全国、辐射周边的创新发展战略高地。进一步加强京津冀科技创新协同，围绕北京科技中心创新链发展，引导和促进京津冀区域供应链、产业链等创新要素聚集，助力中关村企业科技成果走出去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</si>
  <si>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</si>
  <si>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</si>
  <si>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</si>
  <si>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</si>
  <si>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</si>
  <si>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</si>
  <si>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</si>
  <si>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</si>
  <si>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</si>
  <si>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科技需求对接、技术推广、科技人员培训次数</t>
  </si>
  <si>
    <t>≥60次</t>
  </si>
  <si>
    <t>70次</t>
  </si>
  <si>
    <t>应用场景示范建设项目数量</t>
  </si>
  <si>
    <t>≥6个</t>
  </si>
  <si>
    <t>5个</t>
  </si>
  <si>
    <t>质量指标</t>
  </si>
  <si>
    <t>技术推广、科技人员培训效果</t>
  </si>
  <si>
    <t>提升培训人员技术水平和科学素养</t>
  </si>
  <si>
    <t>通过培训提升当地及项目单位人员技术水平和科学素养</t>
  </si>
  <si>
    <t>科技需求对接效果</t>
  </si>
  <si>
    <t>实现合作地需求与北京供给匹配</t>
  </si>
  <si>
    <t>依据当地实际需求完成北京成果匹配并在当地示范推广</t>
  </si>
  <si>
    <t>应用场景示范建设效果</t>
  </si>
  <si>
    <t>北京适用成果在合作地转移转化</t>
  </si>
  <si>
    <t>发挥各自禀赋推动北京成果在合作地转移转化，实现共赢</t>
  </si>
  <si>
    <t>时效指标</t>
  </si>
  <si>
    <t>办理任务书签订及预算拨付手续时间，建设形成应用场景示范</t>
  </si>
  <si>
    <t>≤12月</t>
  </si>
  <si>
    <t>12月</t>
  </si>
  <si>
    <t>成本指标</t>
  </si>
  <si>
    <t>经济成本指标</t>
  </si>
  <si>
    <t>总成本</t>
  </si>
  <si>
    <t>≤2000万元</t>
  </si>
  <si>
    <t>1226.2万元</t>
  </si>
  <si>
    <t>京津冀科技创新服务平台建设成本</t>
  </si>
  <si>
    <t>≤200万元</t>
  </si>
  <si>
    <t>0万元</t>
  </si>
  <si>
    <t>京津冀科技协同合作活动平台建设成本</t>
  </si>
  <si>
    <t>≤100万元</t>
  </si>
  <si>
    <t>46.2万元</t>
  </si>
  <si>
    <t>产业应用场景示范推广项目成本</t>
  </si>
  <si>
    <t>≤1700万元</t>
  </si>
  <si>
    <t>1180万元</t>
  </si>
  <si>
    <t>依据津冀需求及本年度征集课题资金需求，拨付1180万元。后续年度提早谋划扩大征集范围深入了解需求</t>
  </si>
  <si>
    <t>效益指标</t>
  </si>
  <si>
    <t>社会效益指标</t>
  </si>
  <si>
    <t>引导北京科技企业在合作地推广适用成果，加强资金投入</t>
  </si>
  <si>
    <t>实现社会资金与财政资金比例不低于2：1</t>
  </si>
  <si>
    <t>2：1</t>
  </si>
  <si>
    <t>推动创新链、产业链、供应链融合</t>
  </si>
  <si>
    <t>促进合作地传统产业数字化转型升级，带动当地企业发展。</t>
  </si>
  <si>
    <t>通过专项实施促进传统产业数字化转型升级，带动当地企业发展的同时与北京实现双赢</t>
  </si>
  <si>
    <t>课题尚在实施期，带动当地发展成效还未完全展现</t>
  </si>
  <si>
    <t>满意度指标</t>
  </si>
  <si>
    <t>服务对象满意度指标</t>
  </si>
  <si>
    <t>京津冀相关部门对综合性科技服务满意度</t>
  </si>
  <si>
    <t>≥85%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</si>
  <si>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</si>
  <si>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</si>
  <si>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征集项目数量少于计划征求项目数量</t>
    <phoneticPr fontId="10" type="noConversion"/>
  </si>
  <si>
    <t>根据工作实际情况，调整部分工作安排。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</si>
</sst>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.00_);[Red]\(0.00\)"/>
    <numFmt numFmtId="177" formatCode="0_);[Red]\(0\)"/>
    <numFmt numFmtId="178" formatCode="#,##0.00_ "/>
    <numFmt numFmtId="179" formatCode="#,##0.000000_ "/>
  </numFmts>
  <fonts count="12" x14ac:knownFonts="1">
    <font>
      <sz val="11"/>
      <color theme="1"/>
      <name val="宋体"/>
      <charset val="134"/>
      <scheme val="minor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sz val="10"/>
      <color rgb="FF000000"/>
      <name val="仿宋_GB2312"/>
      <family val="3"/>
      <charset val="134"/>
    </font>
    <font>
      <sz val="10"/>
      <name val="仿宋_GB2312"/>
      <family val="3"/>
      <charset val="134"/>
    </font>
    <font>
      <sz val="10"/>
      <color rgb="FF000000"/>
      <name val="宋体"/>
      <family val="3"/>
      <charset val="134"/>
    </font>
    <font>
      <sz val="12"/>
      <color rgb="FFFF0000"/>
      <name val="仿宋_GB2312"/>
      <family val="3"/>
      <charset val="134"/>
    </font>
    <font>
      <sz val="10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right" vertical="center"/>
    </xf>
    <xf numFmtId="178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4" fillId="2" borderId="0" xfId="0" applyFont="1" applyFill="1">
      <alignment vertical="center"/>
    </xf>
    <xf numFmtId="10" fontId="5" fillId="0" borderId="1" xfId="0" applyNumberFormat="1" applyFont="1" applyBorder="1" applyAlignment="1">
      <alignment horizontal="center" vertical="center"/>
    </xf>
    <xf numFmtId="0" fontId="8" fillId="2" borderId="0" xfId="0" applyFont="1" applyFill="1">
      <alignment vertical="center"/>
    </xf>
    <xf numFmtId="176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>
      <alignment vertical="center"/>
    </xf>
    <xf numFmtId="0" fontId="2" fillId="0" borderId="0" xfId="0" applyFont="1" applyFill="1">
      <alignment vertical="center"/>
    </xf>
  </cellXfs>
  <cellStyles count="1">
    <cellStyle name="常规" xfId="0" builtinId="0"/>
  </cellStyles>
  <dxfs count="17">
    <dxf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b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top style="thin">
          <color theme="4" tint="0.39991454817346722"/>
        </top>
        <bottom style="thin">
          <color theme="4" tint="0.39991454817346722"/>
        </bottom>
      </border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22"/>
        </horizontal>
      </border>
    </dxf>
  </dxfs>
  <tableStyles count="2" defaultTableStyle="TableStylePreset3_Accent1" defaultPivotStyle="PivotStylePreset2_Accent1">
    <tableStyle name="TableStylePreset3_Accent1" pivot="0" count="7" xr9:uid="{00000000-0011-0000-FFFF-FFFF00000000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00000000-0011-0000-FFFF-FFFF01000000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topLeftCell="D16" workbookViewId="0">
      <selection activeCell="J16" sqref="J1:J1048576"/>
    </sheetView>
  </sheetViews>
  <sheetFormatPr defaultColWidth="10" defaultRowHeight="15" x14ac:dyDescent="0.45"/>
  <cols>
    <col min="1" max="1" width="4.08984375" style="2" customWidth="1"/>
    <col min="2" max="2" width="10.90625" style="3" customWidth="1"/>
    <col min="3" max="3" width="18.36328125" style="3" customWidth="1"/>
    <col min="4" max="4" width="19" style="4" customWidth="1"/>
    <col min="5" max="5" width="14.08984375" style="4" customWidth="1"/>
    <col min="6" max="6" width="13.7265625" style="4" customWidth="1"/>
    <col min="7" max="7" width="13.7265625" style="3" customWidth="1"/>
    <col min="8" max="8" width="6.81640625" style="3" customWidth="1"/>
    <col min="9" max="9" width="8.08984375" style="3" customWidth="1"/>
    <col min="10" max="10" width="19.453125" style="55" customWidth="1"/>
    <col min="11" max="11" width="14.31640625" style="3"/>
    <col min="12" max="12" width="16.1796875" style="5" customWidth="1"/>
    <col min="13" max="13" width="17" style="5" customWidth="1"/>
    <col min="14" max="16384" width="10" style="3"/>
  </cols>
  <sheetData>
    <row r="1" spans="1:10" ht="22" customHeight="1" x14ac:dyDescent="0.4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22" customHeight="1" x14ac:dyDescent="0.4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s="1" customFormat="1" ht="24" customHeight="1" x14ac:dyDescent="0.45">
      <c r="A3" s="27" t="s">
        <v>2</v>
      </c>
      <c r="B3" s="48"/>
      <c r="C3" s="48"/>
      <c r="D3" s="48" t="s">
        <v>3</v>
      </c>
      <c r="E3" s="48"/>
      <c r="F3" s="48"/>
      <c r="G3" s="48"/>
      <c r="H3" s="48"/>
      <c r="I3" s="48"/>
      <c r="J3" s="48"/>
    </row>
    <row r="4" spans="1:10" s="1" customFormat="1" ht="24" customHeight="1" x14ac:dyDescent="0.45">
      <c r="A4" s="27" t="s">
        <v>4</v>
      </c>
      <c r="B4" s="48"/>
      <c r="C4" s="48"/>
      <c r="D4" s="27" t="s">
        <v>5</v>
      </c>
      <c r="E4" s="27"/>
      <c r="F4" s="27"/>
      <c r="G4" s="7" t="s">
        <v>6</v>
      </c>
      <c r="H4" s="27" t="s">
        <v>7</v>
      </c>
      <c r="I4" s="27"/>
      <c r="J4" s="27"/>
    </row>
    <row r="5" spans="1:10" s="1" customFormat="1" ht="24" customHeight="1" x14ac:dyDescent="0.45">
      <c r="A5" s="27" t="s">
        <v>8</v>
      </c>
      <c r="B5" s="27"/>
      <c r="C5" s="27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9" t="s">
        <v>14</v>
      </c>
    </row>
    <row r="6" spans="1:10" s="1" customFormat="1" ht="24" customHeight="1" x14ac:dyDescent="0.45">
      <c r="A6" s="27"/>
      <c r="B6" s="27"/>
      <c r="C6" s="27"/>
      <c r="D6" s="8" t="s">
        <v>15</v>
      </c>
      <c r="E6" s="15">
        <v>1745</v>
      </c>
      <c r="F6" s="15">
        <v>1745</v>
      </c>
      <c r="G6" s="15">
        <v>1226.2</v>
      </c>
      <c r="H6" s="16">
        <v>10</v>
      </c>
      <c r="I6" s="24">
        <f>G6/F6</f>
        <v>0.70269340974212036</v>
      </c>
      <c r="J6" s="50">
        <f>H6*I6</f>
        <v>7.0269340974212033</v>
      </c>
    </row>
    <row r="7" spans="1:10" s="1" customFormat="1" ht="24" customHeight="1" x14ac:dyDescent="0.45">
      <c r="A7" s="27"/>
      <c r="B7" s="27"/>
      <c r="C7" s="27"/>
      <c r="D7" s="9" t="s">
        <v>16</v>
      </c>
      <c r="E7" s="15">
        <v>1745</v>
      </c>
      <c r="F7" s="15">
        <v>1745</v>
      </c>
      <c r="G7" s="15">
        <v>1226.2</v>
      </c>
      <c r="H7" s="16" t="s">
        <v>17</v>
      </c>
      <c r="I7" s="24">
        <f>G7/F7</f>
        <v>0.70269340974212036</v>
      </c>
      <c r="J7" s="51" t="s">
        <v>17</v>
      </c>
    </row>
    <row r="8" spans="1:10" s="1" customFormat="1" ht="24" customHeight="1" x14ac:dyDescent="0.45">
      <c r="A8" s="27"/>
      <c r="B8" s="27"/>
      <c r="C8" s="27"/>
      <c r="D8" s="9" t="s">
        <v>18</v>
      </c>
      <c r="E8" s="17"/>
      <c r="F8" s="17"/>
      <c r="G8" s="18"/>
      <c r="H8" s="16"/>
      <c r="I8" s="24"/>
      <c r="J8" s="50"/>
    </row>
    <row r="9" spans="1:10" s="1" customFormat="1" ht="24" customHeight="1" x14ac:dyDescent="0.45">
      <c r="A9" s="27"/>
      <c r="B9" s="27"/>
      <c r="C9" s="27"/>
      <c r="D9" s="10" t="s">
        <v>19</v>
      </c>
      <c r="E9" s="17"/>
      <c r="F9" s="17"/>
      <c r="G9" s="18"/>
      <c r="H9" s="7"/>
      <c r="I9" s="24"/>
      <c r="J9" s="50"/>
    </row>
    <row r="10" spans="1:10" s="1" customFormat="1" ht="24" customHeight="1" x14ac:dyDescent="0.45">
      <c r="A10" s="27" t="s">
        <v>20</v>
      </c>
      <c r="B10" s="27" t="s">
        <v>21</v>
      </c>
      <c r="C10" s="27"/>
      <c r="D10" s="27"/>
      <c r="E10" s="27"/>
      <c r="F10" s="27"/>
      <c r="G10" s="27" t="s">
        <v>22</v>
      </c>
      <c r="H10" s="27"/>
      <c r="I10" s="27"/>
      <c r="J10" s="27"/>
    </row>
    <row r="11" spans="1:10" s="1" customFormat="1" ht="122" customHeight="1" x14ac:dyDescent="0.45">
      <c r="A11" s="27"/>
      <c r="B11" s="42" t="s">
        <v>23</v>
      </c>
      <c r="C11" s="42"/>
      <c r="D11" s="42"/>
      <c r="E11" s="42"/>
      <c r="F11" s="42"/>
      <c r="G11" s="43" t="s">
        <v>24</v>
      </c>
      <c r="H11" s="44"/>
      <c r="I11" s="44"/>
      <c r="J11" s="45"/>
    </row>
    <row r="12" spans="1:10" s="1" customFormat="1" ht="34" customHeight="1" x14ac:dyDescent="0.45">
      <c r="A12" s="30" t="s">
        <v>25</v>
      </c>
      <c r="B12" s="11" t="s">
        <v>26</v>
      </c>
      <c r="C12" s="12" t="s">
        <v>27</v>
      </c>
      <c r="D12" s="13" t="s">
        <v>28</v>
      </c>
      <c r="E12" s="34" t="s">
        <v>29</v>
      </c>
      <c r="F12" s="35"/>
      <c r="G12" s="11" t="s">
        <v>30</v>
      </c>
      <c r="H12" s="11" t="s">
        <v>12</v>
      </c>
      <c r="I12" s="11" t="s">
        <v>14</v>
      </c>
      <c r="J12" s="52" t="s">
        <v>31</v>
      </c>
    </row>
    <row r="13" spans="1:10" s="1" customFormat="1" ht="24.5" x14ac:dyDescent="0.45">
      <c r="A13" s="30"/>
      <c r="B13" s="30" t="s">
        <v>32</v>
      </c>
      <c r="C13" s="11" t="s">
        <v>33</v>
      </c>
      <c r="D13" s="11" t="s">
        <v>34</v>
      </c>
      <c r="E13" s="41" t="s">
        <v>35</v>
      </c>
      <c r="F13" s="41"/>
      <c r="G13" s="12" t="s">
        <v>36</v>
      </c>
      <c r="H13" s="11">
        <v>6</v>
      </c>
      <c r="I13" s="12">
        <v>6</v>
      </c>
      <c r="J13" s="52"/>
    </row>
    <row r="14" spans="1:10" s="1" customFormat="1" ht="24.5" x14ac:dyDescent="0.45">
      <c r="A14" s="30"/>
      <c r="B14" s="30"/>
      <c r="C14" s="11" t="s">
        <v>33</v>
      </c>
      <c r="D14" s="11" t="s">
        <v>37</v>
      </c>
      <c r="E14" s="41" t="s">
        <v>38</v>
      </c>
      <c r="F14" s="41"/>
      <c r="G14" s="12" t="s">
        <v>39</v>
      </c>
      <c r="H14" s="11">
        <v>6</v>
      </c>
      <c r="I14" s="12">
        <v>5</v>
      </c>
      <c r="J14" s="52"/>
    </row>
    <row r="15" spans="1:10" s="1" customFormat="1" ht="49" x14ac:dyDescent="0.45">
      <c r="A15" s="30"/>
      <c r="B15" s="30"/>
      <c r="C15" s="11" t="s">
        <v>40</v>
      </c>
      <c r="D15" s="11" t="s">
        <v>41</v>
      </c>
      <c r="E15" s="30" t="s">
        <v>42</v>
      </c>
      <c r="F15" s="30"/>
      <c r="G15" s="11" t="s">
        <v>43</v>
      </c>
      <c r="H15" s="11">
        <v>8</v>
      </c>
      <c r="I15" s="12">
        <v>8</v>
      </c>
      <c r="J15" s="52"/>
    </row>
    <row r="16" spans="1:10" s="1" customFormat="1" ht="49" x14ac:dyDescent="0.45">
      <c r="A16" s="30"/>
      <c r="B16" s="30"/>
      <c r="C16" s="11" t="s">
        <v>40</v>
      </c>
      <c r="D16" s="11" t="s">
        <v>44</v>
      </c>
      <c r="E16" s="30" t="s">
        <v>45</v>
      </c>
      <c r="F16" s="30"/>
      <c r="G16" s="11" t="s">
        <v>46</v>
      </c>
      <c r="H16" s="11">
        <v>8</v>
      </c>
      <c r="I16" s="12">
        <v>8</v>
      </c>
      <c r="J16" s="52"/>
    </row>
    <row r="17" spans="1:11" s="1" customFormat="1" ht="49" x14ac:dyDescent="0.45">
      <c r="A17" s="30"/>
      <c r="B17" s="30"/>
      <c r="C17" s="11" t="s">
        <v>40</v>
      </c>
      <c r="D17" s="11" t="s">
        <v>47</v>
      </c>
      <c r="E17" s="30" t="s">
        <v>48</v>
      </c>
      <c r="F17" s="30"/>
      <c r="G17" s="11" t="s">
        <v>49</v>
      </c>
      <c r="H17" s="11">
        <v>8</v>
      </c>
      <c r="I17" s="12">
        <v>8</v>
      </c>
      <c r="J17" s="52"/>
    </row>
    <row r="18" spans="1:11" s="1" customFormat="1" ht="36.75" x14ac:dyDescent="0.45">
      <c r="A18" s="30"/>
      <c r="B18" s="30"/>
      <c r="C18" s="11" t="s">
        <v>50</v>
      </c>
      <c r="D18" s="11" t="s">
        <v>51</v>
      </c>
      <c r="E18" s="34" t="s">
        <v>52</v>
      </c>
      <c r="F18" s="35"/>
      <c r="G18" s="11" t="s">
        <v>53</v>
      </c>
      <c r="H18" s="11">
        <v>6</v>
      </c>
      <c r="I18" s="12">
        <v>6</v>
      </c>
      <c r="J18" s="52"/>
    </row>
    <row r="19" spans="1:11" s="1" customFormat="1" ht="89" customHeight="1" x14ac:dyDescent="0.45">
      <c r="A19" s="30"/>
      <c r="B19" s="31" t="s">
        <v>54</v>
      </c>
      <c r="C19" s="11" t="s">
        <v>55</v>
      </c>
      <c r="D19" s="11" t="s">
        <v>56</v>
      </c>
      <c r="E19" s="41" t="s">
        <v>57</v>
      </c>
      <c r="F19" s="41"/>
      <c r="G19" s="19" t="s">
        <v>58</v>
      </c>
      <c r="H19" s="11">
        <v>3</v>
      </c>
      <c r="I19" s="12">
        <v>2.7</v>
      </c>
      <c r="J19" s="53" t="s">
        <v>84</v>
      </c>
      <c r="K19" s="25"/>
    </row>
    <row r="20" spans="1:11" s="1" customFormat="1" ht="24.5" x14ac:dyDescent="0.45">
      <c r="A20" s="30"/>
      <c r="B20" s="31"/>
      <c r="C20" s="11" t="s">
        <v>55</v>
      </c>
      <c r="D20" s="11" t="s">
        <v>59</v>
      </c>
      <c r="E20" s="41" t="s">
        <v>60</v>
      </c>
      <c r="F20" s="41"/>
      <c r="G20" s="11" t="s">
        <v>61</v>
      </c>
      <c r="H20" s="11">
        <v>3</v>
      </c>
      <c r="I20" s="11">
        <v>0</v>
      </c>
      <c r="J20" s="53" t="s">
        <v>85</v>
      </c>
      <c r="K20" s="25"/>
    </row>
    <row r="21" spans="1:11" s="1" customFormat="1" ht="24.5" x14ac:dyDescent="0.45">
      <c r="A21" s="30"/>
      <c r="B21" s="31"/>
      <c r="C21" s="11" t="s">
        <v>55</v>
      </c>
      <c r="D21" s="11" t="s">
        <v>62</v>
      </c>
      <c r="E21" s="41" t="s">
        <v>63</v>
      </c>
      <c r="F21" s="41"/>
      <c r="G21" s="11" t="s">
        <v>64</v>
      </c>
      <c r="H21" s="11">
        <v>3</v>
      </c>
      <c r="I21" s="11">
        <v>2.7</v>
      </c>
      <c r="J21" s="53" t="s">
        <v>85</v>
      </c>
      <c r="K21" s="25"/>
    </row>
    <row r="22" spans="1:11" s="1" customFormat="1" ht="61.25" x14ac:dyDescent="0.45">
      <c r="A22" s="30"/>
      <c r="B22" s="31"/>
      <c r="C22" s="11" t="s">
        <v>55</v>
      </c>
      <c r="D22" s="11" t="s">
        <v>65</v>
      </c>
      <c r="E22" s="41" t="s">
        <v>66</v>
      </c>
      <c r="F22" s="41"/>
      <c r="G22" s="11" t="s">
        <v>67</v>
      </c>
      <c r="H22" s="11">
        <v>3</v>
      </c>
      <c r="I22" s="11">
        <v>2.7</v>
      </c>
      <c r="J22" s="52" t="s">
        <v>68</v>
      </c>
      <c r="K22" s="25"/>
    </row>
    <row r="23" spans="1:11" s="1" customFormat="1" ht="36.75" x14ac:dyDescent="0.45">
      <c r="A23" s="30"/>
      <c r="B23" s="32" t="s">
        <v>69</v>
      </c>
      <c r="C23" s="11" t="s">
        <v>70</v>
      </c>
      <c r="D23" s="11" t="s">
        <v>71</v>
      </c>
      <c r="E23" s="30" t="s">
        <v>72</v>
      </c>
      <c r="F23" s="30"/>
      <c r="G23" s="20" t="s">
        <v>73</v>
      </c>
      <c r="H23" s="11">
        <v>14</v>
      </c>
      <c r="I23" s="11">
        <v>14</v>
      </c>
      <c r="J23" s="52"/>
    </row>
    <row r="24" spans="1:11" s="1" customFormat="1" ht="73.5" x14ac:dyDescent="0.45">
      <c r="A24" s="30"/>
      <c r="B24" s="33"/>
      <c r="C24" s="11" t="s">
        <v>70</v>
      </c>
      <c r="D24" s="11" t="s">
        <v>74</v>
      </c>
      <c r="E24" s="30" t="s">
        <v>75</v>
      </c>
      <c r="F24" s="30"/>
      <c r="G24" s="11" t="s">
        <v>76</v>
      </c>
      <c r="H24" s="11">
        <v>14</v>
      </c>
      <c r="I24" s="11">
        <v>13</v>
      </c>
      <c r="J24" s="52" t="s">
        <v>77</v>
      </c>
    </row>
    <row r="25" spans="1:11" s="1" customFormat="1" ht="24.5" x14ac:dyDescent="0.45">
      <c r="A25" s="30"/>
      <c r="B25" s="14" t="s">
        <v>78</v>
      </c>
      <c r="C25" s="14" t="s">
        <v>79</v>
      </c>
      <c r="D25" s="13" t="s">
        <v>80</v>
      </c>
      <c r="E25" s="34" t="s">
        <v>81</v>
      </c>
      <c r="F25" s="35"/>
      <c r="G25" s="21">
        <v>0.9</v>
      </c>
      <c r="H25" s="11">
        <v>8</v>
      </c>
      <c r="I25" s="11">
        <v>8</v>
      </c>
      <c r="J25" s="52"/>
    </row>
    <row r="26" spans="1:11" s="1" customFormat="1" ht="27" customHeight="1" x14ac:dyDescent="0.45">
      <c r="A26" s="36" t="s">
        <v>82</v>
      </c>
      <c r="B26" s="37"/>
      <c r="C26" s="37"/>
      <c r="D26" s="37"/>
      <c r="E26" s="37"/>
      <c r="F26" s="37"/>
      <c r="G26" s="38"/>
      <c r="H26" s="22">
        <f>SUM(H13:H25)+H6</f>
        <v>100</v>
      </c>
      <c r="I26" s="26">
        <f>SUM(I13:I25)+J6</f>
        <v>91.126934097421213</v>
      </c>
      <c r="J26" s="54"/>
    </row>
    <row r="27" spans="1:11" s="1" customFormat="1" ht="123" customHeight="1" x14ac:dyDescent="0.45">
      <c r="A27" s="39" t="s">
        <v>83</v>
      </c>
      <c r="B27" s="40"/>
      <c r="C27" s="40"/>
      <c r="D27" s="40"/>
      <c r="E27" s="40"/>
      <c r="F27" s="40"/>
      <c r="G27" s="40"/>
      <c r="H27" s="40"/>
      <c r="I27" s="40"/>
      <c r="J27" s="40"/>
    </row>
    <row r="28" spans="1:11" ht="14.25" customHeight="1" x14ac:dyDescent="0.45">
      <c r="A28" s="28"/>
      <c r="B28" s="29"/>
      <c r="C28" s="29"/>
      <c r="D28" s="29"/>
      <c r="E28" s="29"/>
      <c r="F28" s="29"/>
      <c r="G28" s="29"/>
      <c r="H28" s="29"/>
      <c r="I28" s="29"/>
      <c r="J28" s="29"/>
    </row>
    <row r="30" spans="1:11" ht="17.25" x14ac:dyDescent="0.45">
      <c r="G30" s="2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22:F22"/>
    <mergeCell ref="E13:F13"/>
    <mergeCell ref="E14:F14"/>
    <mergeCell ref="E15:F15"/>
    <mergeCell ref="E16:F16"/>
    <mergeCell ref="E17:F17"/>
    <mergeCell ref="A5:C9"/>
    <mergeCell ref="A28:J28"/>
    <mergeCell ref="A10:A11"/>
    <mergeCell ref="A12:A25"/>
    <mergeCell ref="B13:B18"/>
    <mergeCell ref="B19:B22"/>
    <mergeCell ref="B23:B24"/>
    <mergeCell ref="E23:F23"/>
    <mergeCell ref="E24:F24"/>
    <mergeCell ref="E25:F25"/>
    <mergeCell ref="A26:G26"/>
    <mergeCell ref="A27:J27"/>
    <mergeCell ref="E18:F18"/>
    <mergeCell ref="E19:F19"/>
    <mergeCell ref="E20:F20"/>
    <mergeCell ref="E21:F21"/>
  </mergeCells>
  <phoneticPr fontId="1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QAQ</cp:lastModifiedBy>
  <dcterms:created xsi:type="dcterms:W3CDTF">2025-01-28T22:12:00Z</dcterms:created>
  <dcterms:modified xsi:type="dcterms:W3CDTF">2025-08-26T09:19:40Z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11B8F1E6CB774660A58DB593536D8985_13</vt:lpwstr>
  </property>
  <property fmtid="{D5CDD505-2E9C-101B-9397-08002B2CF9AE}" pid="3" name="KSOProductBuildVer">
    <vt:lpwstr>2052-11.8.2.9849</vt:lpwstr>
  </property>
</Properties>
</file>