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<sst xmlns="http://schemas.openxmlformats.org/spreadsheetml/2006/main" count="72" uniqueCount="63">
  <si>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</si>
  <si>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</si>
  <si>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</si>
  <si>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机关档案搬迁相关保障工作</t>
  </si>
  <si>
    <t>主管部门</t>
  </si>
  <si>
    <t>北京市科学技术委员会</t>
  </si>
  <si>
    <t>实施单位</t>
  </si>
  <si>
    <t>北京市科学技术委员会、中关村科技园区管理委员会综合事务中心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</si>
  <si>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</si>
  <si>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</si>
  <si>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</si>
  <si>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</si>
  <si>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</si>
  <si>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</si>
  <si>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</si>
  <si>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</si>
  <si>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</si>
  <si>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</si>
  <si>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</si>
  <si>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</si>
  <si>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</si>
  <si>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</si>
  <si>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</si>
  <si>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一是开展室藏档案清查。开展档案资料60万卷/件清点核查工作（档案清点及目录录入数量预计60万卷（件））。二是购置档案密集架909组。 三是档案搬迁工作。我委室藏档案约60万卷件，预计搬运数量约5000箱。</t>
  </si>
  <si>
    <t>一是完成室藏档案约519804卷件的数量清查及目录补建；完成24178卷件专业档案的数量清点及目录核对；完成9781件文书档案的整理。
二是完成密集架建设，建设组数981组。
三是完成档案库房5616箱档案的运输及上下架工作。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</si>
  <si>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</si>
  <si>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</si>
  <si>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</si>
  <si>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</si>
  <si>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</si>
  <si>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</si>
  <si>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</si>
  <si>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</si>
  <si>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</si>
  <si>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密集架组数</t>
  </si>
  <si>
    <t>≥909组</t>
  </si>
  <si>
    <t>981组</t>
  </si>
  <si>
    <t>时效指标</t>
  </si>
  <si>
    <t>搬迁时间</t>
  </si>
  <si>
    <t>≤3月</t>
  </si>
  <si>
    <t>4月</t>
  </si>
  <si>
    <t>档案搬迁前期沟通时间较长，搬迁启动时间较晚，后续加强搬迁的工作统筹</t>
  </si>
  <si>
    <t>质量指标</t>
  </si>
  <si>
    <t>档案规范整理上架，清查率</t>
  </si>
  <si>
    <t>≥85%</t>
  </si>
  <si>
    <t>成本指标</t>
  </si>
  <si>
    <t>经济成本指标</t>
  </si>
  <si>
    <t>密集架控制成本数</t>
  </si>
  <si>
    <t>≤136.35万元</t>
  </si>
  <si>
    <t>125.9828万元</t>
  </si>
  <si>
    <t>效益指标</t>
  </si>
  <si>
    <t>社会效益指标</t>
  </si>
  <si>
    <t>提高机关档案管理安全性、规范性</t>
  </si>
  <si>
    <t>优</t>
  </si>
  <si>
    <t>良</t>
  </si>
  <si>
    <t>档案安全意识仍有不足，缺乏规范流程，下一步加强档案安全教育培训，制定统一管理规范；定期检查维护；明确人员责任，建立监督机制，确保档案管理安全、规范</t>
  </si>
  <si>
    <t>满意度指标</t>
  </si>
  <si>
    <t>服务对象满意度指标</t>
  </si>
  <si>
    <t>支撑对象满意度</t>
  </si>
  <si>
    <t>≥90%</t>
  </si>
  <si>
    <t>搬迁流程细节需加强，下一步优化流程，加强沟通。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</si>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</sst>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.000000;[Red]\-#,##0.000000"/>
    <numFmt numFmtId="180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8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3"/>
  <sheetViews>
    <sheetView tabSelected="1" workbookViewId="0">
      <selection activeCell="M9" sqref="M9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3.7777777777778" style="3" customWidth="1"/>
    <col min="4" max="4" width="17" style="4" customWidth="1"/>
    <col min="5" max="5" width="11.1296296296296" style="4" customWidth="1"/>
    <col min="6" max="6" width="12.1296296296296" style="4" customWidth="1"/>
    <col min="7" max="7" width="13.7777777777778" style="3" customWidth="1"/>
    <col min="8" max="8" width="6.81481481481481" style="3" customWidth="1"/>
    <col min="9" max="9" width="11" style="3" customWidth="1"/>
    <col min="10" max="10" width="19" style="3" customWidth="1"/>
    <col min="11" max="11" width="14.3333333333333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/>
      <c r="F6" s="11">
        <v>211.9082</v>
      </c>
      <c r="G6" s="11">
        <f>G7+G8</f>
        <v>200.3338</v>
      </c>
      <c r="H6" s="12">
        <v>10</v>
      </c>
      <c r="I6" s="29">
        <f>G6/F6</f>
        <v>0.945380122147232</v>
      </c>
      <c r="J6" s="30">
        <f>H6*I6</f>
        <v>9.45380122147232</v>
      </c>
    </row>
    <row r="7" s="1" customFormat="1" ht="24" customHeight="1" spans="1:10">
      <c r="A7" s="8"/>
      <c r="B7" s="8"/>
      <c r="C7" s="8"/>
      <c r="D7" s="13" t="s">
        <v>16</v>
      </c>
      <c r="E7" s="11"/>
      <c r="F7" s="11">
        <v>211.9082</v>
      </c>
      <c r="G7" s="11">
        <v>200.3338</v>
      </c>
      <c r="H7" s="12" t="s">
        <v>17</v>
      </c>
      <c r="I7" s="29" t="s">
        <v>17</v>
      </c>
      <c r="J7" s="30" t="s">
        <v>17</v>
      </c>
    </row>
    <row r="8" s="1" customFormat="1" ht="24" customHeight="1" spans="1:10">
      <c r="A8" s="8"/>
      <c r="B8" s="8"/>
      <c r="C8" s="8"/>
      <c r="D8" s="13" t="s">
        <v>18</v>
      </c>
      <c r="E8" s="11"/>
      <c r="F8" s="11"/>
      <c r="G8" s="11"/>
      <c r="H8" s="12" t="s">
        <v>17</v>
      </c>
      <c r="I8" s="29" t="s">
        <v>17</v>
      </c>
      <c r="J8" s="30" t="s">
        <v>17</v>
      </c>
    </row>
    <row r="9" s="1" customFormat="1" ht="24" customHeight="1" spans="1:10">
      <c r="A9" s="8"/>
      <c r="B9" s="8"/>
      <c r="C9" s="8"/>
      <c r="D9" s="14" t="s">
        <v>19</v>
      </c>
      <c r="E9" s="15"/>
      <c r="F9" s="15"/>
      <c r="G9" s="16"/>
      <c r="H9" s="9"/>
      <c r="I9" s="29"/>
      <c r="J9" s="31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06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17" t="s">
        <v>25</v>
      </c>
      <c r="B12" s="8" t="s">
        <v>26</v>
      </c>
      <c r="C12" s="8" t="s">
        <v>27</v>
      </c>
      <c r="D12" s="18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30" customHeight="1" spans="1:10">
      <c r="A13" s="20"/>
      <c r="B13" s="8" t="s">
        <v>32</v>
      </c>
      <c r="C13" s="8" t="s">
        <v>33</v>
      </c>
      <c r="D13" s="8" t="s">
        <v>34</v>
      </c>
      <c r="E13" s="18" t="s">
        <v>35</v>
      </c>
      <c r="F13" s="19"/>
      <c r="G13" s="8" t="s">
        <v>36</v>
      </c>
      <c r="H13" s="8">
        <v>15</v>
      </c>
      <c r="I13" s="8">
        <v>15</v>
      </c>
      <c r="J13" s="8"/>
    </row>
    <row r="14" s="1" customFormat="1" ht="60" customHeight="1" spans="1:10">
      <c r="A14" s="20"/>
      <c r="B14" s="8" t="s">
        <v>32</v>
      </c>
      <c r="C14" s="8" t="s">
        <v>37</v>
      </c>
      <c r="D14" s="8" t="s">
        <v>38</v>
      </c>
      <c r="E14" s="18" t="s">
        <v>39</v>
      </c>
      <c r="F14" s="19"/>
      <c r="G14" s="8" t="s">
        <v>40</v>
      </c>
      <c r="H14" s="8">
        <v>10</v>
      </c>
      <c r="I14" s="8">
        <v>7</v>
      </c>
      <c r="J14" s="8" t="s">
        <v>41</v>
      </c>
    </row>
    <row r="15" s="1" customFormat="1" ht="27" customHeight="1" spans="1:10">
      <c r="A15" s="20"/>
      <c r="B15" s="8" t="s">
        <v>32</v>
      </c>
      <c r="C15" s="8" t="s">
        <v>42</v>
      </c>
      <c r="D15" s="8" t="s">
        <v>43</v>
      </c>
      <c r="E15" s="18" t="s">
        <v>44</v>
      </c>
      <c r="F15" s="19"/>
      <c r="G15" s="21">
        <v>0.85</v>
      </c>
      <c r="H15" s="8">
        <v>15</v>
      </c>
      <c r="I15" s="8">
        <v>15</v>
      </c>
      <c r="J15" s="8"/>
    </row>
    <row r="16" s="1" customFormat="1" ht="26" customHeight="1" spans="1:10">
      <c r="A16" s="20"/>
      <c r="B16" s="8" t="s">
        <v>45</v>
      </c>
      <c r="C16" s="8" t="s">
        <v>46</v>
      </c>
      <c r="D16" s="8" t="s">
        <v>47</v>
      </c>
      <c r="E16" s="18" t="s">
        <v>48</v>
      </c>
      <c r="F16" s="19"/>
      <c r="G16" s="22" t="s">
        <v>49</v>
      </c>
      <c r="H16" s="8">
        <v>20</v>
      </c>
      <c r="I16" s="8">
        <v>20</v>
      </c>
      <c r="J16" s="8"/>
    </row>
    <row r="17" s="1" customFormat="1" ht="114" customHeight="1" spans="1:10">
      <c r="A17" s="20"/>
      <c r="B17" s="8" t="s">
        <v>50</v>
      </c>
      <c r="C17" s="8" t="s">
        <v>51</v>
      </c>
      <c r="D17" s="8" t="s">
        <v>52</v>
      </c>
      <c r="E17" s="18" t="s">
        <v>53</v>
      </c>
      <c r="F17" s="19"/>
      <c r="G17" s="8" t="s">
        <v>54</v>
      </c>
      <c r="H17" s="8">
        <v>20</v>
      </c>
      <c r="I17" s="8">
        <v>14</v>
      </c>
      <c r="J17" s="8" t="s">
        <v>55</v>
      </c>
    </row>
    <row r="18" s="1" customFormat="1" ht="81" customHeight="1" spans="1:10">
      <c r="A18" s="23"/>
      <c r="B18" s="8" t="s">
        <v>56</v>
      </c>
      <c r="C18" s="8" t="s">
        <v>57</v>
      </c>
      <c r="D18" s="8" t="s">
        <v>58</v>
      </c>
      <c r="E18" s="18" t="s">
        <v>59</v>
      </c>
      <c r="F18" s="19"/>
      <c r="G18" s="21">
        <v>0.85</v>
      </c>
      <c r="H18" s="8">
        <v>10</v>
      </c>
      <c r="I18" s="8">
        <v>9.4</v>
      </c>
      <c r="J18" s="8" t="s">
        <v>60</v>
      </c>
    </row>
    <row r="19" s="1" customFormat="1" ht="27" customHeight="1" spans="1:10">
      <c r="A19" s="18" t="s">
        <v>61</v>
      </c>
      <c r="B19" s="24"/>
      <c r="C19" s="24"/>
      <c r="D19" s="24"/>
      <c r="E19" s="24"/>
      <c r="F19" s="24"/>
      <c r="G19" s="19"/>
      <c r="H19" s="12">
        <f>SUM(H13:H18)+H6</f>
        <v>100</v>
      </c>
      <c r="I19" s="30">
        <f>J6+I18+I16+I13+I14+I15+I17</f>
        <v>89.8538012214723</v>
      </c>
      <c r="J19" s="15"/>
    </row>
    <row r="20" s="1" customFormat="1" ht="123" customHeight="1" spans="1:10">
      <c r="A20" s="25" t="s">
        <v>62</v>
      </c>
      <c r="B20" s="10"/>
      <c r="C20" s="10"/>
      <c r="D20" s="10"/>
      <c r="E20" s="10"/>
      <c r="F20" s="10"/>
      <c r="G20" s="10"/>
      <c r="H20" s="10"/>
      <c r="I20" s="10"/>
      <c r="J20" s="10"/>
    </row>
    <row r="21" ht="14.25" customHeight="1" spans="1:10">
      <c r="A21" s="26"/>
      <c r="B21" s="27"/>
      <c r="C21" s="27"/>
      <c r="D21" s="27"/>
      <c r="E21" s="27"/>
      <c r="F21" s="27"/>
      <c r="G21" s="27"/>
      <c r="H21" s="27"/>
      <c r="I21" s="27"/>
      <c r="J21" s="27"/>
    </row>
    <row r="23" ht="17.4" spans="7:7">
      <c r="G23" s="28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0:A11"/>
    <mergeCell ref="A12:A18"/>
    <mergeCell ref="A5:C9"/>
  </mergeCells>
  <printOptions horizontalCentered="1"/>
  <pageMargins left="0.751388888888889" right="0.751388888888889" top="1" bottom="1" header="0.5" footer="0.5"/>
  <pageSetup paperSize="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2025-03-19T03:46:00Z</dcterms:created>
  <dcterms:modified xsi:type="dcterms:W3CDTF">2025-08-21T09:33:38Z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4D1430A50DEE4DAFBAD7C22C60F8985C_13</vt:lpwstr>
  </property>
  <property fmtid="{D5CDD505-2E9C-101B-9397-08002B2CF9AE}" pid="3" name="KSOProductBuildVer">
    <vt:lpwstr>2052-12.1.0.21915</vt:lpwstr>
  </property>
</Properties>
</file>