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<sst xmlns="http://schemas.openxmlformats.org/spreadsheetml/2006/main" count="78" uniqueCount="68">
  <si>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</si>
  <si>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</si>
  <si>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</si>
  <si>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影博学术研究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</si>
  <si>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</si>
  <si>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</si>
  <si>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</si>
  <si>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</si>
  <si>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</si>
  <si>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</si>
  <si>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</si>
  <si>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</si>
  <si>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</si>
  <si>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</si>
  <si>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</si>
  <si>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</si>
  <si>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</si>
  <si>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</si>
  <si>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</si>
  <si>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</si>
  <si>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</si>
  <si>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</si>
  <si>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1.全年制作、发放6期馆刊《影博·影响》；形成《中国电影博物馆年鉴（2024）》印制及发放。
2.形成中国电影博物馆藏品图志整体拍摄成果并进行研究，对前期研究成果进行论证、编辑及转化。
3.形成年度影人研究成果并进行成果印制。
4.公开出版《探影博观——中国电影博物馆2024学术成果集》。</t>
  </si>
  <si>
    <t xml:space="preserve">1.全年已制作、发放5期馆刊《影博·影响》,因根据要求调整注释参考文献依从标准，需进行改进，目前第6期制作基本完成，即将印刷发放；形成《中国电影博物馆年鉴（2024）》，因要求内容提升和体例改进，需进行完善，目前已基本完成制作，即将进行印制发放。
2.形成中国电影博物馆藏品图志整体拍摄成果并进行研究，对前期研究成果进行论证、编辑及转化。
3.形成年度影人研究成果并进行成果印制。
4.根据新要求编辑制作《探影博观——中国电影博物馆2024学术成果集》，因根据要求调整注释参考文献依从标准，需进行改进，目前制作基本完成，即将出版。			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</si>
  <si>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</si>
  <si>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</si>
  <si>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</si>
  <si>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</si>
  <si>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</si>
  <si>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</si>
  <si>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</si>
  <si>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</si>
  <si>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</si>
  <si>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成果数量</t>
  </si>
  <si>
    <t>＝5项</t>
  </si>
  <si>
    <t>质量指标</t>
  </si>
  <si>
    <t>项目内容评价及印刷质量、发放及时</t>
  </si>
  <si>
    <t>定性优</t>
  </si>
  <si>
    <t>优</t>
  </si>
  <si>
    <t>时效指标</t>
  </si>
  <si>
    <t>项目实施指标</t>
  </si>
  <si>
    <t>＝1年</t>
  </si>
  <si>
    <t>5项成果在1年内完成，其中少量成果待出版</t>
  </si>
  <si>
    <t>第6期馆刊制作基本完成，即将印刷发放；《中国电影博物馆年鉴（2024）》因要求内容提升和体例改进，需进行完善，已基本完成制作，即将进行印制发放；《探影博观——中国电影博物馆2024学术成果集》制作基本完成，即将出版。</t>
  </si>
  <si>
    <t>成本指标</t>
  </si>
  <si>
    <t>经济成本指标</t>
  </si>
  <si>
    <t>馆刊与年鉴预算控制</t>
  </si>
  <si>
    <t>≤34.6705万元</t>
  </si>
  <si>
    <t>2024年度专题研究预算控制</t>
  </si>
  <si>
    <t>≤21.454万元</t>
  </si>
  <si>
    <t>中国电影博物馆影人研究（第三期）预算控制</t>
  </si>
  <si>
    <t>≤32.37万元</t>
  </si>
  <si>
    <t>中国电影博物馆藏品图志（第五期）预算控制</t>
  </si>
  <si>
    <t>≤22.078万元</t>
  </si>
  <si>
    <t>效益指标</t>
  </si>
  <si>
    <t>社会效益指标</t>
  </si>
  <si>
    <t>学术影响力</t>
  </si>
  <si>
    <t>通过项目实施取得了一定成效，但仍有提升空间，有待进一步完善。</t>
  </si>
  <si>
    <t>可持续影响指标</t>
  </si>
  <si>
    <t>资料留存与成果转化</t>
  </si>
  <si>
    <t>≥5项</t>
  </si>
  <si>
    <t>5项</t>
  </si>
  <si>
    <t>满意度指标</t>
  </si>
  <si>
    <t>服务对象满意度指标</t>
  </si>
  <si>
    <t>服务对象满意度</t>
  </si>
  <si>
    <t>≥90%</t>
  </si>
  <si>
    <t>关注满意度调查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</si>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</sst>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4"/>
  <sheetViews>
    <sheetView tabSelected="1" topLeftCell="A16" workbookViewId="0">
      <selection activeCell="J34" sqref="J34"/>
    </sheetView>
  </sheetViews>
  <sheetFormatPr defaultColWidth="9" defaultRowHeight="13.5"/>
  <cols>
    <col min="1" max="1" width="5.5" customWidth="1"/>
    <col min="2" max="2" width="7.33333333333333" customWidth="1"/>
    <col min="3" max="3" width="16.3333333333333" customWidth="1"/>
    <col min="4" max="4" width="26.8333333333333" customWidth="1"/>
    <col min="5" max="5" width="35.1666666666667" customWidth="1"/>
    <col min="6" max="6" width="17.3333333333333" customWidth="1"/>
    <col min="7" max="7" width="8" customWidth="1"/>
    <col min="8" max="8" width="7.66666666666667" customWidth="1"/>
    <col min="9" max="9" width="9.33333333333333" customWidth="1"/>
    <col min="10" max="10" width="16.8333333333333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4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4"/>
      <c r="J6" s="5" t="s">
        <v>13</v>
      </c>
      <c r="M6" s="25"/>
    </row>
    <row r="7" ht="20" customHeight="1" spans="1:10">
      <c r="A7" s="5"/>
      <c r="B7" s="5"/>
      <c r="C7" s="8" t="s">
        <v>14</v>
      </c>
      <c r="D7" s="9">
        <f t="shared" ref="D7:F7" si="0">SUM(D8:D10)</f>
        <v>110.5725</v>
      </c>
      <c r="E7" s="9">
        <f t="shared" si="0"/>
        <v>110.5725</v>
      </c>
      <c r="F7" s="9">
        <f t="shared" si="0"/>
        <v>100.20065</v>
      </c>
      <c r="G7" s="5">
        <v>10</v>
      </c>
      <c r="H7" s="10">
        <f>H8</f>
        <v>0.906198647945918</v>
      </c>
      <c r="I7" s="26"/>
      <c r="J7" s="15">
        <f>H7*10</f>
        <v>9.06198647945918</v>
      </c>
    </row>
    <row r="8" ht="20" customHeight="1" spans="1:10">
      <c r="A8" s="5"/>
      <c r="B8" s="5"/>
      <c r="C8" s="6" t="s">
        <v>15</v>
      </c>
      <c r="D8" s="9">
        <v>110.5725</v>
      </c>
      <c r="E8" s="9">
        <v>110.5725</v>
      </c>
      <c r="F8" s="9">
        <v>100.20065</v>
      </c>
      <c r="G8" s="6" t="s">
        <v>16</v>
      </c>
      <c r="H8" s="11">
        <f>F8/E8</f>
        <v>0.906198647945918</v>
      </c>
      <c r="I8" s="27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7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1"/>
      <c r="I10" s="27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77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4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5">
        <f>5</f>
        <v>5</v>
      </c>
      <c r="G14" s="15">
        <v>20</v>
      </c>
      <c r="H14" s="15">
        <v>20</v>
      </c>
      <c r="I14" s="28"/>
      <c r="J14" s="29"/>
    </row>
    <row r="15" ht="29" customHeight="1" spans="1:10">
      <c r="A15" s="5"/>
      <c r="B15" s="16"/>
      <c r="C15" s="5" t="s">
        <v>35</v>
      </c>
      <c r="D15" s="17" t="s">
        <v>36</v>
      </c>
      <c r="E15" s="18" t="s">
        <v>37</v>
      </c>
      <c r="F15" s="19" t="s">
        <v>38</v>
      </c>
      <c r="G15" s="15">
        <v>10</v>
      </c>
      <c r="H15" s="15">
        <v>10</v>
      </c>
      <c r="I15" s="28"/>
      <c r="J15" s="29"/>
    </row>
    <row r="16" ht="123" customHeight="1" spans="1:10">
      <c r="A16" s="5"/>
      <c r="B16" s="20"/>
      <c r="C16" s="5" t="s">
        <v>39</v>
      </c>
      <c r="D16" s="17" t="s">
        <v>40</v>
      </c>
      <c r="E16" s="18" t="s">
        <v>41</v>
      </c>
      <c r="F16" s="19" t="s">
        <v>42</v>
      </c>
      <c r="G16" s="15">
        <v>10</v>
      </c>
      <c r="H16" s="15">
        <v>8</v>
      </c>
      <c r="I16" s="28" t="s">
        <v>43</v>
      </c>
      <c r="J16" s="29"/>
    </row>
    <row r="17" ht="41" customHeight="1" spans="1:10">
      <c r="A17" s="5"/>
      <c r="B17" s="14" t="s">
        <v>44</v>
      </c>
      <c r="C17" s="5" t="s">
        <v>45</v>
      </c>
      <c r="D17" s="17" t="s">
        <v>46</v>
      </c>
      <c r="E17" s="18" t="s">
        <v>47</v>
      </c>
      <c r="F17" s="21">
        <v>30.6204</v>
      </c>
      <c r="G17" s="15">
        <v>2.5</v>
      </c>
      <c r="H17" s="15">
        <v>2.5</v>
      </c>
      <c r="I17" s="28"/>
      <c r="J17" s="29"/>
    </row>
    <row r="18" ht="43" customHeight="1" spans="1:10">
      <c r="A18" s="5"/>
      <c r="B18" s="16"/>
      <c r="C18" s="5"/>
      <c r="D18" s="17" t="s">
        <v>48</v>
      </c>
      <c r="E18" s="18" t="s">
        <v>49</v>
      </c>
      <c r="F18" s="21">
        <v>20.1815</v>
      </c>
      <c r="G18" s="15">
        <v>2.5</v>
      </c>
      <c r="H18" s="15">
        <v>2.5</v>
      </c>
      <c r="I18" s="28"/>
      <c r="J18" s="29"/>
    </row>
    <row r="19" ht="54" customHeight="1" spans="1:10">
      <c r="A19" s="5"/>
      <c r="B19" s="16"/>
      <c r="C19" s="5"/>
      <c r="D19" s="17" t="s">
        <v>50</v>
      </c>
      <c r="E19" s="18" t="s">
        <v>51</v>
      </c>
      <c r="F19" s="21">
        <v>29.48075</v>
      </c>
      <c r="G19" s="15">
        <v>2.5</v>
      </c>
      <c r="H19" s="15">
        <v>2.5</v>
      </c>
      <c r="I19" s="28"/>
      <c r="J19" s="29"/>
    </row>
    <row r="20" ht="44" customHeight="1" spans="1:10">
      <c r="A20" s="5"/>
      <c r="B20" s="16"/>
      <c r="C20" s="5"/>
      <c r="D20" s="17" t="s">
        <v>52</v>
      </c>
      <c r="E20" s="18" t="s">
        <v>53</v>
      </c>
      <c r="F20" s="21">
        <v>19.918</v>
      </c>
      <c r="G20" s="15">
        <v>2.5</v>
      </c>
      <c r="H20" s="15">
        <v>2.5</v>
      </c>
      <c r="I20" s="28"/>
      <c r="J20" s="29"/>
    </row>
    <row r="21" ht="79" customHeight="1" spans="1:10">
      <c r="A21" s="5"/>
      <c r="B21" s="14" t="s">
        <v>54</v>
      </c>
      <c r="C21" s="5" t="s">
        <v>55</v>
      </c>
      <c r="D21" s="17" t="s">
        <v>56</v>
      </c>
      <c r="E21" s="18" t="s">
        <v>37</v>
      </c>
      <c r="F21" s="19" t="s">
        <v>38</v>
      </c>
      <c r="G21" s="15">
        <v>15</v>
      </c>
      <c r="H21" s="15">
        <v>14</v>
      </c>
      <c r="I21" s="28" t="s">
        <v>57</v>
      </c>
      <c r="J21" s="29"/>
    </row>
    <row r="22" ht="29" customHeight="1" spans="1:10">
      <c r="A22" s="5"/>
      <c r="B22" s="16"/>
      <c r="C22" s="22" t="s">
        <v>58</v>
      </c>
      <c r="D22" s="17" t="s">
        <v>59</v>
      </c>
      <c r="E22" s="18" t="s">
        <v>60</v>
      </c>
      <c r="F22" s="19" t="s">
        <v>61</v>
      </c>
      <c r="G22" s="15">
        <v>15</v>
      </c>
      <c r="H22" s="15">
        <v>15</v>
      </c>
      <c r="I22" s="28"/>
      <c r="J22" s="29"/>
    </row>
    <row r="23" ht="56" customHeight="1" spans="1:10">
      <c r="A23" s="5"/>
      <c r="B23" s="5" t="s">
        <v>62</v>
      </c>
      <c r="C23" s="5" t="s">
        <v>63</v>
      </c>
      <c r="D23" s="17" t="s">
        <v>64</v>
      </c>
      <c r="E23" s="18" t="s">
        <v>65</v>
      </c>
      <c r="F23" s="19">
        <v>0.95</v>
      </c>
      <c r="G23" s="15">
        <v>10</v>
      </c>
      <c r="H23" s="15">
        <v>9</v>
      </c>
      <c r="I23" s="28" t="s">
        <v>66</v>
      </c>
      <c r="J23" s="29"/>
    </row>
    <row r="24" ht="22.5" customHeight="1" spans="1:10">
      <c r="A24" s="17" t="s">
        <v>67</v>
      </c>
      <c r="B24" s="17"/>
      <c r="C24" s="17"/>
      <c r="D24" s="17"/>
      <c r="E24" s="17"/>
      <c r="F24" s="17"/>
      <c r="G24" s="23">
        <f>SUM(G14:G23)+G7</f>
        <v>100</v>
      </c>
      <c r="H24" s="23">
        <f>SUM(H14:H23)+J7</f>
        <v>95.0619864794592</v>
      </c>
      <c r="I24" s="28"/>
      <c r="J24" s="29"/>
    </row>
  </sheetData>
  <mergeCells count="37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F24"/>
    <mergeCell ref="I24:J24"/>
    <mergeCell ref="A11:A12"/>
    <mergeCell ref="A13:A23"/>
    <mergeCell ref="B14:B16"/>
    <mergeCell ref="B17:B20"/>
    <mergeCell ref="B21:B22"/>
    <mergeCell ref="C17:C20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68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2024-05-11T04:42:00Z</dcterms:created>
  <dcterms:modified xsi:type="dcterms:W3CDTF">2025-08-25T02:40:54Z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2052-12.1.0.21171</vt:lpwstr>
  </property>
</Properties>
</file>