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10455"/>
  </bookViews>
  <sheets>
    <sheet name="2024年项目支出绩效自评表-办公设备购置类项目" sheetId="1" r:id="rId1"/>
  </sheets>
  <definedNames>
    <definedName name="_xlnm.Print_Area" localSheetId="0">'2024年项目支出绩效自评表-办公设备购置类项目'!$A$1:$N$26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<sst xmlns="http://schemas.openxmlformats.org/spreadsheetml/2006/main" count="78" uniqueCount="65">
  <si>
    <t>项目支出绩效自评表</t>
  </si>
  <si>
    <t>（2024年度）</t>
  </si>
  <si>
    <t>项目名称</t>
  </si>
  <si>
    <t>办公设备购置类项目</t>
  </si>
  <si>
    <t>主管部门</t>
  </si>
  <si>
    <t>中国人民抗日战争纪念馆</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</si>
  <si>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</si>
  <si>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</si>
  <si>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</si>
  <si>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</si>
  <si>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</si>
  <si>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</si>
  <si>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</si>
  <si>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</si>
  <si>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</si>
  <si>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</si>
  <si>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</si>
  <si>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</si>
  <si>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</si>
  <si>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</si>
  <si>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</si>
  <si>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</si>
  <si>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我馆部分办公家具、设备使用时间较长，破损严重，维修成本较高，已不能满足日常工作需要。根据《行政单位国有资产管理暂行办法》（财政部令第36号）和《北京市市级行政事业单位日常办公设备配置和最低使用年限标准的通知》（京财资产[2011]1714号），结合我馆实际情况，本着节约经费的原则，在不超定额、定量的原则下按相关程序对上述办公家具、设备进行报废更新处理，同时按照保密要求配置保密设备，根据馆内文物研究专用设备需求购置专用设备。</t>
  </si>
  <si>
    <t>绩效指标</t>
  </si>
  <si>
    <t>一级指标</t>
  </si>
  <si>
    <t>二级指标</t>
  </si>
  <si>
    <t>三级指标</t>
  </si>
  <si>
    <t>年度指标值</t>
  </si>
  <si>
    <t>实际完成值</t>
  </si>
  <si>
    <t>偏差原因分析及改进措施</t>
  </si>
  <si>
    <t>产出指标</t>
  </si>
  <si>
    <t>数量指标</t>
  </si>
  <si>
    <t>办公家具</t>
  </si>
  <si>
    <t>≥11件</t>
  </si>
  <si>
    <t>10件</t>
  </si>
  <si>
    <t>办公家具采购项目：定制移动书车4辆；办公桌1200*600*760四套；1400*600*760两套，总共10件。</t>
  </si>
  <si>
    <t>设备</t>
  </si>
  <si>
    <t>≥99台</t>
  </si>
  <si>
    <t>86台</t>
  </si>
  <si>
    <t>经合同采购清单汇总：办公设备、电器部分总共86个（扫描仪、笔记本、一体机、UPS、除湿机、相机、空气净化器等）</t>
  </si>
  <si>
    <t>质量指标</t>
  </si>
  <si>
    <t>验收合格率</t>
  </si>
  <si>
    <t>≥100%</t>
  </si>
  <si>
    <t>时效指标</t>
  </si>
  <si>
    <t>预计完成时间</t>
  </si>
  <si>
    <t>成本指标</t>
  </si>
  <si>
    <t>总预算控制数</t>
  </si>
  <si>
    <t>≤37.518万元</t>
  </si>
  <si>
    <t>效益指标</t>
  </si>
  <si>
    <t>经济效益指标</t>
  </si>
  <si>
    <t>社会效益指标</t>
  </si>
  <si>
    <t>设备利用率</t>
  </si>
  <si>
    <t>≥95%</t>
  </si>
  <si>
    <t>具已获取出库单情况，已出库设备/全部采购设备=14.656/27.3503*100%=53.59%</t>
  </si>
  <si>
    <t>自主化率</t>
  </si>
  <si>
    <t>生态效益指标</t>
  </si>
  <si>
    <t>可持续影响指标</t>
  </si>
  <si>
    <t>设备预计使用年限</t>
  </si>
  <si>
    <t>≥6年</t>
  </si>
  <si>
    <t>办公家具预计使用年限</t>
  </si>
  <si>
    <t>满意度指标</t>
  </si>
  <si>
    <t>服务对象满意度指标</t>
  </si>
  <si>
    <t>使用对象满意度</t>
  </si>
  <si>
    <t>家具及设备目前未发现损坏维修记录，故可认可该满意度。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</si>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</sst>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6"/>
      <color theme="1"/>
      <name val="宋体"/>
      <charset val="134"/>
    </font>
    <font>
      <sz val="11"/>
      <color theme="1"/>
      <name val="宋体"/>
      <charset val="134"/>
    </font>
    <font>
      <sz val="9"/>
      <color theme="1"/>
      <name val="宋体"/>
      <charset val="134"/>
    </font>
    <font>
      <sz val="9"/>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6"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7" applyNumberFormat="0" applyFill="0" applyAlignment="0" applyProtection="0">
      <alignment vertical="center"/>
    </xf>
    <xf numFmtId="0" fontId="11" fillId="0" borderId="7" applyNumberFormat="0" applyFill="0" applyAlignment="0" applyProtection="0">
      <alignment vertical="center"/>
    </xf>
    <xf numFmtId="0" fontId="12" fillId="0" borderId="8" applyNumberFormat="0" applyFill="0" applyAlignment="0" applyProtection="0">
      <alignment vertical="center"/>
    </xf>
    <xf numFmtId="0" fontId="12" fillId="0" borderId="0" applyNumberFormat="0" applyFill="0" applyBorder="0" applyAlignment="0" applyProtection="0">
      <alignment vertical="center"/>
    </xf>
    <xf numFmtId="0" fontId="13" fillId="3" borderId="9" applyNumberFormat="0" applyAlignment="0" applyProtection="0">
      <alignment vertical="center"/>
    </xf>
    <xf numFmtId="0" fontId="14" fillId="4" borderId="10" applyNumberFormat="0" applyAlignment="0" applyProtection="0">
      <alignment vertical="center"/>
    </xf>
    <xf numFmtId="0" fontId="15" fillId="4" borderId="9" applyNumberFormat="0" applyAlignment="0" applyProtection="0">
      <alignment vertical="center"/>
    </xf>
    <xf numFmtId="0" fontId="16" fillId="5" borderId="11" applyNumberFormat="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3">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43" fontId="3" fillId="0" borderId="1" xfId="1" applyFont="1" applyBorder="1" applyAlignment="1">
      <alignment horizontal="center" vertical="center" wrapText="1"/>
    </xf>
    <xf numFmtId="0" fontId="3"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3"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57"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10" fontId="3" fillId="0" borderId="1" xfId="3"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0" fontId="3" fillId="0" borderId="1" xfId="3" applyNumberFormat="1" applyFont="1" applyBorder="1" applyAlignment="1">
      <alignment horizontal="center" vertical="center" wrapText="1"/>
    </xf>
    <xf numFmtId="0" fontId="0" fillId="0" borderId="0" xfId="0" applyFont="1" applyAlignment="1">
      <alignment horizontal="left" vertical="top"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left" vertical="center" wrapText="1"/>
    </xf>
    <xf numFmtId="43" fontId="3" fillId="0" borderId="4" xfId="1" applyFont="1" applyBorder="1" applyAlignment="1">
      <alignment horizontal="center" vertical="center" wrapText="1"/>
    </xf>
    <xf numFmtId="43" fontId="3" fillId="0" borderId="5" xfId="1" applyFont="1" applyBorder="1" applyAlignment="1">
      <alignment horizontal="center" vertical="center" wrapText="1"/>
    </xf>
    <xf numFmtId="43" fontId="3" fillId="0" borderId="1" xfId="1" applyFont="1" applyFill="1" applyBorder="1" applyAlignment="1">
      <alignment horizontal="center" vertical="center" wrapText="1"/>
    </xf>
    <xf numFmtId="43" fontId="4" fillId="0" borderId="1" xfId="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pageSetUpPr fitToPage="1"/>
  </sheetPr>
  <dimension ref="A1:O26"/>
  <sheetViews>
    <sheetView tabSelected="1" view="pageBreakPreview" zoomScaleNormal="100" topLeftCell="A6" workbookViewId="0">
      <selection activeCell="D21" sqref="D21:F21"/>
    </sheetView>
  </sheetViews>
  <sheetFormatPr defaultColWidth="9" defaultRowHeight="13.5"/>
  <cols>
    <col min="3" max="3" width="11.8849557522124" customWidth="1"/>
    <col min="6" max="6" width="5" customWidth="1"/>
    <col min="7" max="7" width="12.7787610619469" customWidth="1"/>
    <col min="8" max="8" width="11.1061946902655" customWidth="1"/>
    <col min="13" max="14" width="17.3362831858407" customWidth="1"/>
    <col min="15" max="15" width="11.6637168141593" customWidth="1"/>
    <col min="16" max="16" width="20.8849557522124" customWidth="1"/>
  </cols>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5</v>
      </c>
      <c r="K4" s="3"/>
      <c r="L4" s="3"/>
      <c r="M4" s="3"/>
      <c r="N4" s="3"/>
    </row>
    <row r="5" spans="1:14">
      <c r="A5" s="3" t="s">
        <v>7</v>
      </c>
      <c r="B5" s="3"/>
      <c r="C5" s="3"/>
      <c r="D5" s="3"/>
      <c r="E5" s="3" t="s">
        <v>8</v>
      </c>
      <c r="F5" s="3" t="s">
        <v>9</v>
      </c>
      <c r="G5" s="3"/>
      <c r="H5" s="3" t="s">
        <v>10</v>
      </c>
      <c r="I5" s="3"/>
      <c r="J5" s="3" t="s">
        <v>11</v>
      </c>
      <c r="K5" s="3"/>
      <c r="L5" s="3" t="s">
        <v>12</v>
      </c>
      <c r="M5" s="3"/>
      <c r="N5" s="3" t="s">
        <v>13</v>
      </c>
    </row>
    <row r="6" ht="24" customHeight="1" spans="1:15">
      <c r="A6" s="3"/>
      <c r="B6" s="3"/>
      <c r="C6" s="4" t="s">
        <v>14</v>
      </c>
      <c r="D6" s="4"/>
      <c r="E6" s="5">
        <f>E7</f>
        <v>37.518</v>
      </c>
      <c r="F6" s="5">
        <v>37.518</v>
      </c>
      <c r="G6" s="5"/>
      <c r="H6" s="5">
        <v>27.3503</v>
      </c>
      <c r="I6" s="5"/>
      <c r="J6" s="3">
        <v>10</v>
      </c>
      <c r="K6" s="3"/>
      <c r="L6" s="14">
        <f>ROUND(H6/F6,4)</f>
        <v>0.729</v>
      </c>
      <c r="M6" s="14"/>
      <c r="N6" s="3">
        <f>ROUND(J6*L6,1)</f>
        <v>7.3</v>
      </c>
      <c r="O6" s="15"/>
    </row>
    <row r="7" ht="24" customHeight="1" spans="1:15">
      <c r="A7" s="3"/>
      <c r="B7" s="3"/>
      <c r="C7" s="3" t="s">
        <v>15</v>
      </c>
      <c r="D7" s="3"/>
      <c r="E7" s="5">
        <f>F6</f>
        <v>37.518</v>
      </c>
      <c r="F7" s="5">
        <v>37.518</v>
      </c>
      <c r="G7" s="5"/>
      <c r="H7" s="5">
        <v>27.3503</v>
      </c>
      <c r="I7" s="5"/>
      <c r="J7" s="3" t="s">
        <v>16</v>
      </c>
      <c r="K7" s="3"/>
      <c r="L7" s="3"/>
      <c r="M7" s="3"/>
      <c r="N7" s="3" t="s">
        <v>16</v>
      </c>
      <c r="O7" s="15"/>
    </row>
    <row r="8" ht="24" customHeight="1" spans="1:15">
      <c r="A8" s="3"/>
      <c r="B8" s="3"/>
      <c r="C8" s="3" t="s">
        <v>17</v>
      </c>
      <c r="D8" s="3"/>
      <c r="E8" s="3"/>
      <c r="F8" s="3"/>
      <c r="G8" s="3"/>
      <c r="H8" s="5"/>
      <c r="I8" s="5"/>
      <c r="J8" s="3" t="s">
        <v>16</v>
      </c>
      <c r="K8" s="3"/>
      <c r="L8" s="3"/>
      <c r="M8" s="3"/>
      <c r="N8" s="3" t="s">
        <v>16</v>
      </c>
      <c r="O8" s="15"/>
    </row>
    <row r="9" spans="1:14">
      <c r="A9" s="3"/>
      <c r="B9" s="3"/>
      <c r="C9" s="3" t="s">
        <v>18</v>
      </c>
      <c r="D9" s="3"/>
      <c r="E9" s="3"/>
      <c r="F9" s="3"/>
      <c r="G9" s="3"/>
      <c r="H9" s="5"/>
      <c r="I9" s="5"/>
      <c r="J9" s="3" t="s">
        <v>16</v>
      </c>
      <c r="K9" s="3"/>
      <c r="L9" s="3"/>
      <c r="M9" s="3"/>
      <c r="N9" s="3" t="s">
        <v>16</v>
      </c>
    </row>
    <row r="10" spans="1:14">
      <c r="A10" s="3" t="s">
        <v>19</v>
      </c>
      <c r="B10" s="3" t="s">
        <v>20</v>
      </c>
      <c r="C10" s="3"/>
      <c r="D10" s="3"/>
      <c r="E10" s="3"/>
      <c r="F10" s="3"/>
      <c r="G10" s="3"/>
      <c r="H10" s="3" t="s">
        <v>21</v>
      </c>
      <c r="I10" s="3"/>
      <c r="J10" s="3"/>
      <c r="K10" s="3"/>
      <c r="L10" s="3"/>
      <c r="M10" s="3"/>
      <c r="N10" s="3"/>
    </row>
    <row r="11" ht="73" customHeight="1" spans="1:14">
      <c r="A11" s="3"/>
      <c r="B11" s="3" t="s">
        <v>22</v>
      </c>
      <c r="C11" s="3"/>
      <c r="D11" s="3"/>
      <c r="E11" s="3"/>
      <c r="F11" s="3"/>
      <c r="G11" s="3"/>
      <c r="H11" s="3" t="s">
        <v>22</v>
      </c>
      <c r="I11" s="3"/>
      <c r="J11" s="3"/>
      <c r="K11" s="3"/>
      <c r="L11" s="3"/>
      <c r="M11" s="3"/>
      <c r="N11" s="3"/>
    </row>
    <row r="12" spans="1:14">
      <c r="A12" s="3" t="s">
        <v>23</v>
      </c>
      <c r="B12" s="3" t="s">
        <v>24</v>
      </c>
      <c r="C12" s="3" t="s">
        <v>25</v>
      </c>
      <c r="D12" s="3" t="s">
        <v>26</v>
      </c>
      <c r="E12" s="3"/>
      <c r="F12" s="3"/>
      <c r="G12" s="3" t="s">
        <v>27</v>
      </c>
      <c r="H12" s="3" t="s">
        <v>28</v>
      </c>
      <c r="I12" s="3" t="s">
        <v>11</v>
      </c>
      <c r="J12" s="3"/>
      <c r="K12" s="3" t="s">
        <v>13</v>
      </c>
      <c r="L12" s="3"/>
      <c r="M12" s="3" t="s">
        <v>29</v>
      </c>
      <c r="N12" s="3"/>
    </row>
    <row r="13" spans="1:14">
      <c r="A13" s="3"/>
      <c r="B13" s="3"/>
      <c r="C13" s="3"/>
      <c r="D13" s="3"/>
      <c r="E13" s="3"/>
      <c r="F13" s="3"/>
      <c r="G13" s="3"/>
      <c r="H13" s="3"/>
      <c r="I13" s="3"/>
      <c r="J13" s="3"/>
      <c r="K13" s="3"/>
      <c r="L13" s="3"/>
      <c r="M13" s="3"/>
      <c r="N13" s="3"/>
    </row>
    <row r="14" ht="42" customHeight="1" spans="1:14">
      <c r="A14" s="3"/>
      <c r="B14" s="3" t="s">
        <v>30</v>
      </c>
      <c r="C14" s="6" t="s">
        <v>31</v>
      </c>
      <c r="D14" s="7" t="s">
        <v>32</v>
      </c>
      <c r="E14" s="7"/>
      <c r="F14" s="7"/>
      <c r="G14" s="3" t="s">
        <v>33</v>
      </c>
      <c r="H14" s="3" t="s">
        <v>34</v>
      </c>
      <c r="I14" s="16">
        <v>10</v>
      </c>
      <c r="J14" s="17"/>
      <c r="K14" s="5">
        <f>10/11*I14</f>
        <v>9.09090909090909</v>
      </c>
      <c r="L14" s="5"/>
      <c r="M14" s="18" t="s">
        <v>35</v>
      </c>
      <c r="N14" s="18"/>
    </row>
    <row r="15" ht="36.6" customHeight="1" spans="1:14">
      <c r="A15" s="3"/>
      <c r="B15" s="3"/>
      <c r="C15" s="8"/>
      <c r="D15" s="7" t="s">
        <v>36</v>
      </c>
      <c r="E15" s="7"/>
      <c r="F15" s="7"/>
      <c r="G15" s="3" t="s">
        <v>37</v>
      </c>
      <c r="H15" s="3" t="s">
        <v>38</v>
      </c>
      <c r="I15" s="16">
        <v>10</v>
      </c>
      <c r="J15" s="17"/>
      <c r="K15" s="5">
        <f>86/99*10</f>
        <v>8.68686868686869</v>
      </c>
      <c r="L15" s="5"/>
      <c r="M15" s="18" t="s">
        <v>39</v>
      </c>
      <c r="N15" s="18"/>
    </row>
    <row r="16" spans="1:14">
      <c r="A16" s="3"/>
      <c r="B16" s="3"/>
      <c r="C16" s="3" t="s">
        <v>40</v>
      </c>
      <c r="D16" s="7" t="s">
        <v>41</v>
      </c>
      <c r="E16" s="7"/>
      <c r="F16" s="7"/>
      <c r="G16" s="9" t="s">
        <v>42</v>
      </c>
      <c r="H16" s="9">
        <v>1</v>
      </c>
      <c r="I16" s="16">
        <v>10</v>
      </c>
      <c r="J16" s="17"/>
      <c r="K16" s="19">
        <v>10</v>
      </c>
      <c r="L16" s="20"/>
      <c r="M16" s="3"/>
      <c r="N16" s="3"/>
    </row>
    <row r="17" spans="1:14">
      <c r="A17" s="3"/>
      <c r="B17" s="3"/>
      <c r="C17" s="3" t="s">
        <v>43</v>
      </c>
      <c r="D17" s="7" t="s">
        <v>44</v>
      </c>
      <c r="E17" s="7"/>
      <c r="F17" s="7"/>
      <c r="G17" s="10">
        <v>45505</v>
      </c>
      <c r="H17" s="10">
        <v>45444</v>
      </c>
      <c r="I17" s="16">
        <v>10</v>
      </c>
      <c r="J17" s="17"/>
      <c r="K17" s="19">
        <v>10</v>
      </c>
      <c r="L17" s="20"/>
      <c r="M17" s="3"/>
      <c r="N17" s="3"/>
    </row>
    <row r="18" spans="1:14">
      <c r="A18" s="3"/>
      <c r="B18" s="3"/>
      <c r="C18" s="3" t="s">
        <v>45</v>
      </c>
      <c r="D18" s="7" t="s">
        <v>46</v>
      </c>
      <c r="E18" s="7"/>
      <c r="F18" s="7"/>
      <c r="G18" s="3" t="s">
        <v>47</v>
      </c>
      <c r="H18" s="3">
        <v>27.3503</v>
      </c>
      <c r="I18" s="16">
        <v>20</v>
      </c>
      <c r="J18" s="17"/>
      <c r="K18" s="5">
        <v>20</v>
      </c>
      <c r="L18" s="5"/>
      <c r="M18" s="3"/>
      <c r="N18" s="3"/>
    </row>
    <row r="19" spans="1:14">
      <c r="A19" s="3"/>
      <c r="B19" s="3" t="s">
        <v>48</v>
      </c>
      <c r="C19" s="3" t="s">
        <v>49</v>
      </c>
      <c r="D19" s="7"/>
      <c r="E19" s="7"/>
      <c r="F19" s="7"/>
      <c r="G19" s="3"/>
      <c r="H19" s="3"/>
      <c r="I19" s="16"/>
      <c r="J19" s="17"/>
      <c r="K19" s="5"/>
      <c r="L19" s="5"/>
      <c r="M19" s="3"/>
      <c r="N19" s="3"/>
    </row>
    <row r="20" ht="41.4" customHeight="1" spans="1:14">
      <c r="A20" s="3"/>
      <c r="B20" s="3"/>
      <c r="C20" s="3" t="s">
        <v>50</v>
      </c>
      <c r="D20" s="7" t="s">
        <v>51</v>
      </c>
      <c r="E20" s="7"/>
      <c r="F20" s="7"/>
      <c r="G20" s="9" t="s">
        <v>52</v>
      </c>
      <c r="H20" s="11">
        <v>0.5359</v>
      </c>
      <c r="I20" s="3">
        <v>5</v>
      </c>
      <c r="J20" s="3"/>
      <c r="K20" s="21">
        <f>53.5862/95*5</f>
        <v>2.82032631578947</v>
      </c>
      <c r="L20" s="21"/>
      <c r="M20" s="18" t="s">
        <v>53</v>
      </c>
      <c r="N20" s="18"/>
    </row>
    <row r="21" spans="1:14">
      <c r="A21" s="3"/>
      <c r="B21" s="3"/>
      <c r="C21" s="3"/>
      <c r="D21" s="7" t="s">
        <v>54</v>
      </c>
      <c r="E21" s="7"/>
      <c r="F21" s="7"/>
      <c r="G21" s="9" t="s">
        <v>52</v>
      </c>
      <c r="H21" s="12">
        <f>83/86</f>
        <v>0.965116279069767</v>
      </c>
      <c r="I21" s="3">
        <v>5</v>
      </c>
      <c r="J21" s="3"/>
      <c r="K21" s="5">
        <v>5</v>
      </c>
      <c r="L21" s="5"/>
      <c r="M21" s="3"/>
      <c r="N21" s="3"/>
    </row>
    <row r="22" spans="1:14">
      <c r="A22" s="3"/>
      <c r="B22" s="3"/>
      <c r="C22" s="3" t="s">
        <v>55</v>
      </c>
      <c r="D22" s="7"/>
      <c r="E22" s="7"/>
      <c r="F22" s="7"/>
      <c r="G22" s="3"/>
      <c r="H22" s="3"/>
      <c r="I22" s="3"/>
      <c r="J22" s="3"/>
      <c r="K22" s="5"/>
      <c r="L22" s="5"/>
      <c r="M22" s="3"/>
      <c r="N22" s="3"/>
    </row>
    <row r="23" spans="1:14">
      <c r="A23" s="3"/>
      <c r="B23" s="3"/>
      <c r="C23" s="3" t="s">
        <v>56</v>
      </c>
      <c r="D23" s="7" t="s">
        <v>57</v>
      </c>
      <c r="E23" s="7"/>
      <c r="F23" s="7"/>
      <c r="G23" s="9" t="s">
        <v>58</v>
      </c>
      <c r="H23" s="3">
        <v>6</v>
      </c>
      <c r="I23" s="3">
        <v>5</v>
      </c>
      <c r="J23" s="3"/>
      <c r="K23" s="5">
        <v>5</v>
      </c>
      <c r="L23" s="5"/>
      <c r="M23" s="3"/>
      <c r="N23" s="3"/>
    </row>
    <row r="24" spans="1:14">
      <c r="A24" s="3"/>
      <c r="B24" s="3"/>
      <c r="C24" s="3"/>
      <c r="D24" s="7" t="s">
        <v>59</v>
      </c>
      <c r="E24" s="7"/>
      <c r="F24" s="7"/>
      <c r="G24" s="9" t="s">
        <v>58</v>
      </c>
      <c r="H24" s="3">
        <v>6</v>
      </c>
      <c r="I24" s="3">
        <v>5</v>
      </c>
      <c r="J24" s="3"/>
      <c r="K24" s="5">
        <v>5</v>
      </c>
      <c r="L24" s="5"/>
      <c r="M24" s="3"/>
      <c r="N24" s="3"/>
    </row>
    <row r="25" ht="22.5" spans="1:14">
      <c r="A25" s="3"/>
      <c r="B25" s="3" t="s">
        <v>60</v>
      </c>
      <c r="C25" s="3" t="s">
        <v>61</v>
      </c>
      <c r="D25" s="7" t="s">
        <v>62</v>
      </c>
      <c r="E25" s="7"/>
      <c r="F25" s="7"/>
      <c r="G25" s="9" t="s">
        <v>52</v>
      </c>
      <c r="H25" s="9" t="s">
        <v>52</v>
      </c>
      <c r="I25" s="3">
        <v>10</v>
      </c>
      <c r="J25" s="3"/>
      <c r="K25" s="21">
        <v>10</v>
      </c>
      <c r="L25" s="21"/>
      <c r="M25" s="18" t="s">
        <v>63</v>
      </c>
      <c r="N25" s="18"/>
    </row>
    <row r="26" spans="1:14">
      <c r="A26" s="13" t="s">
        <v>64</v>
      </c>
      <c r="B26" s="13"/>
      <c r="C26" s="13"/>
      <c r="D26" s="13"/>
      <c r="E26" s="13"/>
      <c r="F26" s="13"/>
      <c r="G26" s="13"/>
      <c r="H26" s="13"/>
      <c r="I26" s="13">
        <f>SUM(I14:J25)+J6</f>
        <v>100</v>
      </c>
      <c r="J26" s="13"/>
      <c r="K26" s="22">
        <f>SUM(K14:L25)+N6</f>
        <v>92.8981040935673</v>
      </c>
      <c r="L26" s="22"/>
      <c r="M26" s="3"/>
      <c r="N26" s="3"/>
    </row>
  </sheetData>
  <mergeCells count="10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2:A25"/>
    <mergeCell ref="B12:B13"/>
    <mergeCell ref="B14:B18"/>
    <mergeCell ref="B19:B24"/>
    <mergeCell ref="C12:C13"/>
    <mergeCell ref="C14:C15"/>
    <mergeCell ref="C20:C21"/>
    <mergeCell ref="C23:C24"/>
    <mergeCell ref="G12:G13"/>
    <mergeCell ref="H12:H13"/>
    <mergeCell ref="O6:O8"/>
    <mergeCell ref="A5:B9"/>
    <mergeCell ref="D12:F13"/>
    <mergeCell ref="I12:J13"/>
    <mergeCell ref="K12:L13"/>
    <mergeCell ref="M12:N13"/>
  </mergeCells>
  <pageMargins left="0.7" right="0.7" top="0.75" bottom="0.75" header="0.3" footer="0.3"/>
  <pageSetup paperSize="9" scale="90"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2024年项目支出绩效自评表-办公设备购置类项目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呜啦啦</dc:creator>
  <cp:lastModifiedBy>呜啦啦</cp:lastModifiedBy>
  <dcterms:created xsi:type="dcterms:W3CDTF">2025-05-20T01:41:00Z</dcterms:created>
  <dcterms:modified xsi:type="dcterms:W3CDTF">2025-08-25T07:46:38Z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63A4514844BF4DD4846A5622E3AE2081_11</vt:lpwstr>
  </property>
  <property fmtid="{D5CDD505-2E9C-101B-9397-08002B2CF9AE}" pid="3" name="KSOProductBuildVer">
    <vt:lpwstr>2052-12.1.0.21915</vt:lpwstr>
  </property>
</Properties>
</file>