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决算公开\"/>
    </mc:Choice>
  </mc:AlternateContent>
  <bookViews>
    <workbookView xWindow="0" yWindow="0" windowWidth="19200" windowHeight="8175"/>
  </bookViews>
  <sheets>
    <sheet name="西城法院" sheetId="4"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4" l="1"/>
  <c r="G15" i="4"/>
  <c r="G12" i="4"/>
  <c r="G11" i="4"/>
  <c r="G10" i="4"/>
  <c r="D6" i="4"/>
  <c r="E6" i="4" s="1"/>
  <c r="C6" i="4"/>
  <c r="D5" i="4"/>
  <c r="E5" i="4" s="1"/>
  <c r="C5" i="4"/>
  <c r="C4" i="4"/>
  <c r="D4" i="4" l="1"/>
  <c r="E4" i="4" s="1"/>
  <c r="G4" i="4" s="1"/>
  <c r="G31" i="4" s="1"/>
</calcChain>
</file>

<file path=xl/sharedStrings.xml><?xml version="1.0" encoding="utf-8"?>
<sst xmlns="http://schemas.openxmlformats.org/spreadsheetml/2006/main" count="84" uniqueCount="65">
  <si>
    <t>北京市西城区人民法院2024年部门整体绩效评价指标体系评分表</t>
  </si>
  <si>
    <r>
      <rPr>
        <sz val="9"/>
        <rFont val="宋体"/>
        <charset val="134"/>
      </rPr>
      <t>一、</t>
    </r>
    <r>
      <rPr>
        <sz val="10"/>
        <rFont val="宋体"/>
        <charset val="134"/>
      </rPr>
      <t>当年预算执行情况（20分）</t>
    </r>
  </si>
  <si>
    <t>一级指标　</t>
  </si>
  <si>
    <t>二级指标　</t>
  </si>
  <si>
    <t>预算数（万元）</t>
  </si>
  <si>
    <t>执行数（万元）</t>
  </si>
  <si>
    <t>预算执行率</t>
  </si>
  <si>
    <t>分值</t>
  </si>
  <si>
    <t>得分</t>
  </si>
  <si>
    <t>当年预算执行情况（20）</t>
  </si>
  <si>
    <t>资金总体</t>
  </si>
  <si>
    <t>基本支出</t>
  </si>
  <si>
    <t>项目支出</t>
  </si>
  <si>
    <t>其他</t>
  </si>
  <si>
    <t>-</t>
  </si>
  <si>
    <r>
      <rPr>
        <sz val="9"/>
        <rFont val="宋体"/>
        <charset val="134"/>
      </rPr>
      <t>二、</t>
    </r>
    <r>
      <rPr>
        <sz val="10"/>
        <rFont val="宋体"/>
        <charset val="134"/>
      </rPr>
      <t>整体绩效目标实现情况（60分）</t>
    </r>
  </si>
  <si>
    <t>一级指标</t>
  </si>
  <si>
    <t>三级指标　</t>
  </si>
  <si>
    <t>指标值</t>
  </si>
  <si>
    <t>完成值</t>
  </si>
  <si>
    <t>整体绩效目标实现情况（60）</t>
  </si>
  <si>
    <t>产出（30）</t>
  </si>
  <si>
    <t>计划完成率</t>
  </si>
  <si>
    <t>质量达标率</t>
  </si>
  <si>
    <t>按时完成率</t>
  </si>
  <si>
    <t>基本支出较上年节约额</t>
  </si>
  <si>
    <t>≥0</t>
  </si>
  <si>
    <t>超出254.64万元</t>
  </si>
  <si>
    <t>项目支出较上年节约额</t>
  </si>
  <si>
    <t>超出43.67万元</t>
  </si>
  <si>
    <t>公用经费控制率</t>
  </si>
  <si>
    <t>（实际公用经费支出/公用经费预算数）≤100%</t>
  </si>
  <si>
    <t>效果（30）</t>
  </si>
  <si>
    <t>一体推进政治素质、业务素质、职业道德素质建设，严格落实两级班子主体责任和监督责任，运用好“中层例会”“党组提醒”等制度，推动“关键少数”管好“绝大多数”。</t>
  </si>
  <si>
    <t>显著</t>
  </si>
  <si>
    <t>基本达成预期目标</t>
  </si>
  <si>
    <t>提升“从政治上看、从法治上办”的能力，认真落实我院服务保障西城区高质量发展实施意见，前瞻研判、靠前作为，提升法治保障高质量发展的实效。</t>
  </si>
  <si>
    <t>坚持以人民为中心的发展思想，紧紧围绕人民群众对公平正义的切身感受，将最高人民法院审判质量管理指标体系作为风向标、指挥棒，以精准化、精细化审判管理推动审判质效全面提升。</t>
  </si>
  <si>
    <t>巩固深化学习贯彻习近平新时代中国特色社会主义思想主题教育成效，积极探索党建与业务工作融合促进的方法和途径，扩大党建品牌影响力覆盖面，发挥先进典型和为民榜样的引领示范作用，以高质量党建引领高质量发展。</t>
  </si>
  <si>
    <r>
      <rPr>
        <sz val="9"/>
        <rFont val="宋体"/>
        <charset val="134"/>
      </rPr>
      <t>三、</t>
    </r>
    <r>
      <rPr>
        <sz val="10"/>
        <rFont val="宋体"/>
        <charset val="134"/>
      </rPr>
      <t>预算管理情况（20分）</t>
    </r>
  </si>
  <si>
    <t>二级指标</t>
  </si>
  <si>
    <t>三级指标</t>
  </si>
  <si>
    <t>预算管理情况（20）</t>
  </si>
  <si>
    <t>财务管理（4）</t>
  </si>
  <si>
    <t>财务管理制度健全性</t>
  </si>
  <si>
    <t>制度健全、完整、合规</t>
  </si>
  <si>
    <t>制度基本健全、完整、合规</t>
  </si>
  <si>
    <t>资金使用合规性和安全性</t>
  </si>
  <si>
    <t>按制度规定使用资金</t>
  </si>
  <si>
    <t>基本合规</t>
  </si>
  <si>
    <t>会计基础信息完善性</t>
  </si>
  <si>
    <t>真实、完整、准确</t>
  </si>
  <si>
    <t>资产管理（4）</t>
  </si>
  <si>
    <t>资产管理规范性</t>
  </si>
  <si>
    <t>资产完整、配置合理、使用规范</t>
  </si>
  <si>
    <t>绩效管理（4）</t>
  </si>
  <si>
    <t>绩效管理情况</t>
  </si>
  <si>
    <t>对绩效管理信息汇总和偏离及时矫正</t>
  </si>
  <si>
    <t>对绩效管理信息偏离及时矫正</t>
  </si>
  <si>
    <t>指标　</t>
  </si>
  <si>
    <t>2023年</t>
  </si>
  <si>
    <t>2024年</t>
  </si>
  <si>
    <t>结转结余率（4）</t>
  </si>
  <si>
    <t>部门预决算差异率（4）</t>
  </si>
  <si>
    <t>合计</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</si>
</sst>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8">
    <font>
      <sz val="11"/>
      <color theme="1"/>
      <name val="宋体"/>
      <charset val="134"/>
      <scheme val="minor"/>
    </font>
    <font>
      <sz val="11"/>
      <name val="宋体"/>
      <charset val="134"/>
      <scheme val="minor"/>
    </font>
    <font>
      <sz val="9"/>
      <name val="宋体"/>
      <charset val="134"/>
    </font>
    <font>
      <sz val="10"/>
      <name val="宋体"/>
      <charset val="134"/>
    </font>
    <font>
      <b/>
      <sz val="10"/>
      <name val="宋体"/>
      <charset val="134"/>
    </font>
    <font>
      <sz val="11"/>
      <color theme="1"/>
      <name val="宋体"/>
      <charset val="134"/>
      <scheme val="minor"/>
    </font>
    <font>
      <sz val="9"/>
      <name val="宋体"/>
      <family val="3"/>
      <charset val="134"/>
      <scheme val="minor"/>
    </font>
    <font>
      <sz val="16"/>
      <name val="方正小标宋简体"/>
      <family val="4"/>
      <charset val="134"/>
    </font>
  </fonts>
  <fills count="2">
    <fill>
      <patternFill patternType="none"/>
    </fill>
    <fill>
      <patternFill patternType="gray125"/>
    </fill>
  </fills>
  <borders count="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s>
  <cellStyleXfs count="3">
    <xf numFmtId="0" fontId="0" fillId="0" borderId="0"/>
    <xf numFmtId="43"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31">
    <xf numFmtId="0" fontId="0" fillId="0" borderId="0" xfId="0"/>
    <xf numFmtId="0" fontId="1" fillId="0" borderId="0" xfId="0" applyFont="1" applyFill="1"/>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3" fontId="4" fillId="0" borderId="4" xfId="1" applyFont="1" applyFill="1" applyBorder="1" applyAlignment="1">
      <alignment horizontal="center" vertical="center" wrapText="1"/>
    </xf>
    <xf numFmtId="10" fontId="4" fillId="0" borderId="4" xfId="2" applyNumberFormat="1" applyFont="1" applyFill="1" applyBorder="1" applyAlignment="1">
      <alignment horizontal="center" vertical="center" wrapText="1"/>
    </xf>
    <xf numFmtId="0" fontId="3" fillId="0" borderId="4" xfId="0" applyFont="1" applyFill="1" applyBorder="1" applyAlignment="1">
      <alignment horizontal="center" vertical="center"/>
    </xf>
    <xf numFmtId="43" fontId="3" fillId="0" borderId="4" xfId="1" applyFont="1" applyFill="1" applyBorder="1" applyAlignment="1">
      <alignment horizontal="center" vertical="center"/>
    </xf>
    <xf numFmtId="43" fontId="3" fillId="0" borderId="4" xfId="1" applyFont="1" applyFill="1" applyBorder="1" applyAlignment="1">
      <alignment horizontal="center" vertical="center" wrapText="1"/>
    </xf>
    <xf numFmtId="10" fontId="3" fillId="0" borderId="4" xfId="2"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0" fontId="3" fillId="0" borderId="4" xfId="0" applyFont="1" applyFill="1" applyBorder="1" applyAlignment="1">
      <alignment horizontal="justify" vertical="center" wrapText="1"/>
    </xf>
    <xf numFmtId="0" fontId="3" fillId="0" borderId="4" xfId="0" applyFont="1" applyFill="1" applyBorder="1" applyAlignment="1">
      <alignment vertical="center" wrapText="1"/>
    </xf>
    <xf numFmtId="0" fontId="3" fillId="0"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43" fontId="4" fillId="0" borderId="6" xfId="1" applyFont="1" applyFill="1" applyBorder="1" applyAlignment="1">
      <alignment horizontal="center" vertical="center" wrapText="1"/>
    </xf>
    <xf numFmtId="10" fontId="1" fillId="0" borderId="0" xfId="0" applyNumberFormat="1" applyFont="1" applyFill="1"/>
    <xf numFmtId="10"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justify" vertical="center" wrapText="1"/>
    </xf>
    <xf numFmtId="0" fontId="3" fillId="0" borderId="4" xfId="0" applyFont="1" applyFill="1" applyBorder="1" applyAlignment="1">
      <alignment horizontal="center" vertical="center"/>
    </xf>
    <xf numFmtId="43" fontId="3" fillId="0" borderId="4" xfId="1"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7" fillId="0" borderId="0" xfId="0" applyFont="1" applyFill="1" applyBorder="1" applyAlignment="1">
      <alignment horizontal="center" vertical="center"/>
    </xf>
  </cellXfs>
  <cellStyles count="3">
    <cellStyle name="百分比" xfId="2" builtinId="5"/>
    <cellStyle name="常规" xfId="0" builtinId="0"/>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workbookViewId="0">
      <selection activeCell="D4" sqref="D4"/>
    </sheetView>
  </sheetViews>
  <sheetFormatPr defaultColWidth="9" defaultRowHeight="13.5"/>
  <cols>
    <col min="1" max="2" width="9" style="1"/>
    <col min="3" max="3" width="28.265625" style="1" customWidth="1"/>
    <col min="4" max="4" width="13.6640625" style="1" customWidth="1"/>
    <col min="5" max="5" width="14.265625" style="1" customWidth="1"/>
    <col min="6" max="16384" width="9" style="1"/>
  </cols>
  <sheetData>
    <row r="1" spans="1:7" ht="21.4" thickBot="1">
      <c r="A1" s="30" t="s">
        <v>0</v>
      </c>
      <c r="B1" s="30"/>
      <c r="C1" s="30"/>
      <c r="D1" s="30"/>
      <c r="E1" s="30"/>
      <c r="F1" s="30"/>
      <c r="G1" s="30"/>
    </row>
    <row r="2" spans="1:7" ht="20.75" customHeight="1">
      <c r="A2" s="26" t="s">
        <v>1</v>
      </c>
      <c r="B2" s="27"/>
      <c r="C2" s="27"/>
      <c r="D2" s="27"/>
      <c r="E2" s="27"/>
      <c r="F2" s="27"/>
      <c r="G2" s="27"/>
    </row>
    <row r="3" spans="1:7" ht="20.75" customHeight="1">
      <c r="A3" s="2" t="s">
        <v>2</v>
      </c>
      <c r="B3" s="3" t="s">
        <v>3</v>
      </c>
      <c r="C3" s="3" t="s">
        <v>4</v>
      </c>
      <c r="D3" s="3" t="s">
        <v>5</v>
      </c>
      <c r="E3" s="3" t="s">
        <v>6</v>
      </c>
      <c r="F3" s="3" t="s">
        <v>7</v>
      </c>
      <c r="G3" s="3" t="s">
        <v>8</v>
      </c>
    </row>
    <row r="4" spans="1:7" ht="32.75" customHeight="1">
      <c r="A4" s="22" t="s">
        <v>9</v>
      </c>
      <c r="B4" s="3" t="s">
        <v>10</v>
      </c>
      <c r="C4" s="4">
        <f>SUM(C5:C6)</f>
        <v>35082.903592000002</v>
      </c>
      <c r="D4" s="4">
        <f>SUM(D5:D6)</f>
        <v>34796.573458999999</v>
      </c>
      <c r="E4" s="5">
        <f>D4/C4</f>
        <v>0.99183847105901191</v>
      </c>
      <c r="F4" s="24">
        <v>20</v>
      </c>
      <c r="G4" s="25">
        <f>F4*E4</f>
        <v>19.836769421180239</v>
      </c>
    </row>
    <row r="5" spans="1:7" ht="32.75" customHeight="1">
      <c r="A5" s="22"/>
      <c r="B5" s="3" t="s">
        <v>11</v>
      </c>
      <c r="C5" s="8">
        <f>263408037.93/10000</f>
        <v>26340.803792999999</v>
      </c>
      <c r="D5" s="8">
        <f>261506761.42/10000</f>
        <v>26150.676142</v>
      </c>
      <c r="E5" s="9">
        <f>D5/C5</f>
        <v>0.99278201027978785</v>
      </c>
      <c r="F5" s="24"/>
      <c r="G5" s="25"/>
    </row>
    <row r="6" spans="1:7" ht="32.75" customHeight="1">
      <c r="A6" s="22"/>
      <c r="B6" s="3" t="s">
        <v>12</v>
      </c>
      <c r="C6" s="8">
        <f>87420997.99/10000</f>
        <v>8742.0997989999996</v>
      </c>
      <c r="D6" s="8">
        <f>86458973.17/10000</f>
        <v>8645.8973170000008</v>
      </c>
      <c r="E6" s="9">
        <f>D6/C6</f>
        <v>0.98899549487973093</v>
      </c>
      <c r="F6" s="24"/>
      <c r="G6" s="25"/>
    </row>
    <row r="7" spans="1:7" ht="26.35" customHeight="1">
      <c r="A7" s="22"/>
      <c r="B7" s="3" t="s">
        <v>13</v>
      </c>
      <c r="C7" s="8">
        <v>0</v>
      </c>
      <c r="D7" s="8">
        <v>0</v>
      </c>
      <c r="E7" s="8" t="s">
        <v>14</v>
      </c>
      <c r="F7" s="24"/>
      <c r="G7" s="25"/>
    </row>
    <row r="8" spans="1:7" ht="19.5" customHeight="1">
      <c r="A8" s="28" t="s">
        <v>15</v>
      </c>
      <c r="B8" s="29"/>
      <c r="C8" s="29"/>
      <c r="D8" s="29"/>
      <c r="E8" s="29"/>
      <c r="F8" s="29"/>
      <c r="G8" s="29"/>
    </row>
    <row r="9" spans="1:7" ht="19.5" customHeight="1">
      <c r="A9" s="2" t="s">
        <v>16</v>
      </c>
      <c r="B9" s="3" t="s">
        <v>3</v>
      </c>
      <c r="C9" s="3" t="s">
        <v>17</v>
      </c>
      <c r="D9" s="3" t="s">
        <v>18</v>
      </c>
      <c r="E9" s="3" t="s">
        <v>19</v>
      </c>
      <c r="F9" s="3" t="s">
        <v>7</v>
      </c>
      <c r="G9" s="3" t="s">
        <v>8</v>
      </c>
    </row>
    <row r="10" spans="1:7" ht="26.35" customHeight="1">
      <c r="A10" s="22" t="s">
        <v>20</v>
      </c>
      <c r="B10" s="19" t="s">
        <v>21</v>
      </c>
      <c r="C10" s="3" t="s">
        <v>22</v>
      </c>
      <c r="D10" s="10">
        <v>1</v>
      </c>
      <c r="E10" s="11">
        <v>0.95</v>
      </c>
      <c r="F10" s="6">
        <v>5</v>
      </c>
      <c r="G10" s="7">
        <f>F10*E10</f>
        <v>4.75</v>
      </c>
    </row>
    <row r="11" spans="1:7" ht="26.35" customHeight="1">
      <c r="A11" s="22"/>
      <c r="B11" s="19"/>
      <c r="C11" s="3" t="s">
        <v>23</v>
      </c>
      <c r="D11" s="10">
        <v>1</v>
      </c>
      <c r="E11" s="11">
        <v>0.95</v>
      </c>
      <c r="F11" s="6">
        <v>5</v>
      </c>
      <c r="G11" s="7">
        <f t="shared" ref="G11:G12" si="0">F11*E11</f>
        <v>4.75</v>
      </c>
    </row>
    <row r="12" spans="1:7" ht="26.35" customHeight="1">
      <c r="A12" s="22"/>
      <c r="B12" s="19"/>
      <c r="C12" s="3" t="s">
        <v>24</v>
      </c>
      <c r="D12" s="10">
        <v>1</v>
      </c>
      <c r="E12" s="11">
        <v>0.95</v>
      </c>
      <c r="F12" s="6">
        <v>5</v>
      </c>
      <c r="G12" s="7">
        <f t="shared" si="0"/>
        <v>4.75</v>
      </c>
    </row>
    <row r="13" spans="1:7" ht="26.35" customHeight="1">
      <c r="A13" s="22"/>
      <c r="B13" s="19"/>
      <c r="C13" s="3" t="s">
        <v>25</v>
      </c>
      <c r="D13" s="3" t="s">
        <v>26</v>
      </c>
      <c r="E13" s="3" t="s">
        <v>27</v>
      </c>
      <c r="F13" s="6">
        <v>5</v>
      </c>
      <c r="G13" s="7">
        <v>4.5</v>
      </c>
    </row>
    <row r="14" spans="1:7" ht="26.35" customHeight="1">
      <c r="A14" s="22"/>
      <c r="B14" s="19"/>
      <c r="C14" s="3" t="s">
        <v>28</v>
      </c>
      <c r="D14" s="3" t="s">
        <v>26</v>
      </c>
      <c r="E14" s="3" t="s">
        <v>29</v>
      </c>
      <c r="F14" s="6">
        <v>5</v>
      </c>
      <c r="G14" s="7">
        <v>4.5</v>
      </c>
    </row>
    <row r="15" spans="1:7" ht="50.65" customHeight="1">
      <c r="A15" s="22"/>
      <c r="B15" s="19"/>
      <c r="C15" s="12" t="s">
        <v>30</v>
      </c>
      <c r="D15" s="3" t="s">
        <v>31</v>
      </c>
      <c r="E15" s="11">
        <v>0.98860000000000003</v>
      </c>
      <c r="F15" s="6">
        <v>5</v>
      </c>
      <c r="G15" s="7">
        <f>E15*F15</f>
        <v>4.9430000000000005</v>
      </c>
    </row>
    <row r="16" spans="1:7" ht="87" customHeight="1">
      <c r="A16" s="22"/>
      <c r="B16" s="19" t="s">
        <v>32</v>
      </c>
      <c r="C16" s="13" t="s">
        <v>33</v>
      </c>
      <c r="D16" s="3" t="s">
        <v>34</v>
      </c>
      <c r="E16" s="3" t="s">
        <v>35</v>
      </c>
      <c r="F16" s="6">
        <v>7.5</v>
      </c>
      <c r="G16" s="6">
        <v>7</v>
      </c>
    </row>
    <row r="17" spans="1:7" ht="76.900000000000006" customHeight="1">
      <c r="A17" s="22"/>
      <c r="B17" s="19"/>
      <c r="C17" s="14" t="s">
        <v>36</v>
      </c>
      <c r="D17" s="3" t="s">
        <v>34</v>
      </c>
      <c r="E17" s="3" t="s">
        <v>35</v>
      </c>
      <c r="F17" s="6">
        <v>7.5</v>
      </c>
      <c r="G17" s="6">
        <v>7</v>
      </c>
    </row>
    <row r="18" spans="1:7" ht="78.400000000000006" customHeight="1">
      <c r="A18" s="22"/>
      <c r="B18" s="19"/>
      <c r="C18" s="14" t="s">
        <v>37</v>
      </c>
      <c r="D18" s="3" t="s">
        <v>34</v>
      </c>
      <c r="E18" s="3" t="s">
        <v>35</v>
      </c>
      <c r="F18" s="6">
        <v>7.5</v>
      </c>
      <c r="G18" s="6">
        <v>7</v>
      </c>
    </row>
    <row r="19" spans="1:7" ht="106.15" customHeight="1">
      <c r="A19" s="22"/>
      <c r="B19" s="19"/>
      <c r="C19" s="14" t="s">
        <v>38</v>
      </c>
      <c r="D19" s="3" t="s">
        <v>34</v>
      </c>
      <c r="E19" s="3" t="s">
        <v>35</v>
      </c>
      <c r="F19" s="6">
        <v>7.5</v>
      </c>
      <c r="G19" s="6">
        <v>7</v>
      </c>
    </row>
    <row r="20" spans="1:7" ht="20.350000000000001" customHeight="1">
      <c r="A20" s="28" t="s">
        <v>39</v>
      </c>
      <c r="B20" s="29"/>
      <c r="C20" s="29"/>
      <c r="D20" s="29"/>
      <c r="E20" s="29"/>
      <c r="F20" s="29"/>
      <c r="G20" s="29"/>
    </row>
    <row r="21" spans="1:7" ht="20.350000000000001" customHeight="1">
      <c r="A21" s="2" t="s">
        <v>16</v>
      </c>
      <c r="B21" s="3" t="s">
        <v>40</v>
      </c>
      <c r="C21" s="3" t="s">
        <v>41</v>
      </c>
      <c r="D21" s="3" t="s">
        <v>18</v>
      </c>
      <c r="E21" s="3" t="s">
        <v>19</v>
      </c>
      <c r="F21" s="6" t="s">
        <v>7</v>
      </c>
      <c r="G21" s="6" t="s">
        <v>8</v>
      </c>
    </row>
    <row r="22" spans="1:7" ht="44.25" customHeight="1">
      <c r="A22" s="22" t="s">
        <v>42</v>
      </c>
      <c r="B22" s="19" t="s">
        <v>43</v>
      </c>
      <c r="C22" s="3" t="s">
        <v>44</v>
      </c>
      <c r="D22" s="3" t="s">
        <v>45</v>
      </c>
      <c r="E22" s="3" t="s">
        <v>46</v>
      </c>
      <c r="F22" s="6">
        <v>1</v>
      </c>
      <c r="G22" s="6">
        <v>1</v>
      </c>
    </row>
    <row r="23" spans="1:7" ht="78" customHeight="1">
      <c r="A23" s="22"/>
      <c r="B23" s="19"/>
      <c r="C23" s="3" t="s">
        <v>47</v>
      </c>
      <c r="D23" s="3" t="s">
        <v>48</v>
      </c>
      <c r="E23" s="3" t="s">
        <v>49</v>
      </c>
      <c r="F23" s="6">
        <v>2</v>
      </c>
      <c r="G23" s="6">
        <v>1.8</v>
      </c>
    </row>
    <row r="24" spans="1:7" ht="39.950000000000003" customHeight="1">
      <c r="A24" s="22"/>
      <c r="B24" s="19"/>
      <c r="C24" s="3" t="s">
        <v>50</v>
      </c>
      <c r="D24" s="3" t="s">
        <v>51</v>
      </c>
      <c r="E24" s="3" t="s">
        <v>51</v>
      </c>
      <c r="F24" s="6">
        <v>1</v>
      </c>
      <c r="G24" s="6">
        <v>1</v>
      </c>
    </row>
    <row r="25" spans="1:7" ht="78" customHeight="1">
      <c r="A25" s="22"/>
      <c r="B25" s="3" t="s">
        <v>52</v>
      </c>
      <c r="C25" s="3" t="s">
        <v>53</v>
      </c>
      <c r="D25" s="14" t="s">
        <v>54</v>
      </c>
      <c r="E25" s="14" t="s">
        <v>54</v>
      </c>
      <c r="F25" s="3">
        <v>4</v>
      </c>
      <c r="G25" s="3">
        <v>4</v>
      </c>
    </row>
    <row r="26" spans="1:7" ht="49.15" customHeight="1">
      <c r="A26" s="22"/>
      <c r="B26" s="3" t="s">
        <v>55</v>
      </c>
      <c r="C26" s="3" t="s">
        <v>56</v>
      </c>
      <c r="D26" s="14" t="s">
        <v>57</v>
      </c>
      <c r="E26" s="14" t="s">
        <v>58</v>
      </c>
      <c r="F26" s="3">
        <v>4</v>
      </c>
      <c r="G26" s="3">
        <v>3</v>
      </c>
    </row>
    <row r="27" spans="1:7" ht="19.899999999999999" customHeight="1">
      <c r="A27" s="22"/>
      <c r="B27" s="3" t="s">
        <v>59</v>
      </c>
      <c r="C27" s="19" t="s">
        <v>60</v>
      </c>
      <c r="D27" s="19"/>
      <c r="E27" s="3" t="s">
        <v>61</v>
      </c>
      <c r="F27" s="3" t="s">
        <v>7</v>
      </c>
      <c r="G27" s="3" t="s">
        <v>8</v>
      </c>
    </row>
    <row r="28" spans="1:7" ht="23.45" customHeight="1">
      <c r="A28" s="22"/>
      <c r="B28" s="23" t="s">
        <v>62</v>
      </c>
      <c r="C28" s="18">
        <v>8.0999999999999996E-3</v>
      </c>
      <c r="D28" s="19"/>
      <c r="E28" s="18">
        <v>8.2000000000000007E-3</v>
      </c>
      <c r="F28" s="19">
        <v>4</v>
      </c>
      <c r="G28" s="19">
        <v>4</v>
      </c>
    </row>
    <row r="29" spans="1:7" ht="29.1" customHeight="1">
      <c r="A29" s="22"/>
      <c r="B29" s="23"/>
      <c r="C29" s="19"/>
      <c r="D29" s="19"/>
      <c r="E29" s="19"/>
      <c r="F29" s="19"/>
      <c r="G29" s="19"/>
    </row>
    <row r="30" spans="1:7" ht="38.25">
      <c r="A30" s="22"/>
      <c r="B30" s="12" t="s">
        <v>63</v>
      </c>
      <c r="C30" s="18">
        <v>1.0800000000000001E-2</v>
      </c>
      <c r="D30" s="19"/>
      <c r="E30" s="11">
        <v>2.0999999999999999E-3</v>
      </c>
      <c r="F30" s="3">
        <v>4</v>
      </c>
      <c r="G30" s="3">
        <v>4</v>
      </c>
    </row>
    <row r="31" spans="1:7" ht="21.75" customHeight="1" thickBot="1">
      <c r="A31" s="20" t="s">
        <v>64</v>
      </c>
      <c r="B31" s="21"/>
      <c r="C31" s="21"/>
      <c r="D31" s="21"/>
      <c r="E31" s="21"/>
      <c r="F31" s="15">
        <f>F4+SUM(F10:F19)+SUM(F22:F26)+SUM(F28:F30)</f>
        <v>100</v>
      </c>
      <c r="G31" s="16">
        <f>G4+SUM(G10:G19)+SUM(G22:G26)+SUM(G28:G30)</f>
        <v>94.829769421180231</v>
      </c>
    </row>
    <row r="36" spans="5:6">
      <c r="E36" s="17"/>
    </row>
    <row r="38" spans="5:6">
      <c r="F38" s="17"/>
    </row>
  </sheetData>
  <mergeCells count="20">
    <mergeCell ref="F4:F7"/>
    <mergeCell ref="F28:F29"/>
    <mergeCell ref="G4:G7"/>
    <mergeCell ref="G28:G29"/>
    <mergeCell ref="A1:G1"/>
    <mergeCell ref="A2:G2"/>
    <mergeCell ref="A8:G8"/>
    <mergeCell ref="A20:G20"/>
    <mergeCell ref="C27:D27"/>
    <mergeCell ref="C28:D29"/>
    <mergeCell ref="C30:D30"/>
    <mergeCell ref="A31:E31"/>
    <mergeCell ref="A4:A7"/>
    <mergeCell ref="A10:A19"/>
    <mergeCell ref="A22:A30"/>
    <mergeCell ref="B10:B15"/>
    <mergeCell ref="B16:B19"/>
    <mergeCell ref="B22:B24"/>
    <mergeCell ref="B28:B29"/>
    <mergeCell ref="E28:E29"/>
  </mergeCells>
  <phoneticPr fontId="6" type="noConversion"/>
  <printOptions horizontalCentered="1"/>
  <pageMargins left="0.70866141732283505" right="0.70866141732283505" top="0.48" bottom="0.43" header="0.31496062992126" footer="0.31496062992126"/>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西城法院</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2006-09-16T00:00:00Z</dcterms:created>
  <dcterms:modified xsi:type="dcterms:W3CDTF">2025-08-27T09:24:33Z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F01E8033375149FF9396D41C61D09A9E_12</vt:lpwstr>
  </property>
  <property fmtid="{D5CDD505-2E9C-101B-9397-08002B2CF9AE}" pid="3" name="KSOProductBuildVer">
    <vt:lpwstr>2052-12.1.0.21171</vt:lpwstr>
  </property>
</Properties>
</file>