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5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<sst xmlns="http://schemas.openxmlformats.org/spreadsheetml/2006/main" count="149" uniqueCount="115">
  <si>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</si>
  <si>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</si>
  <si>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</si>
  <si>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</si>
  <si>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创新能力建设绿色农业储备性研究</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</si>
  <si>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</si>
  <si>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</si>
  <si>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</si>
  <si>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</si>
  <si>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</si>
  <si>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</si>
  <si>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</si>
  <si>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</si>
  <si>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</si>
  <si>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</si>
  <si>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</si>
  <si>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</si>
  <si>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</si>
  <si>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</si>
  <si>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</si>
  <si>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</si>
  <si>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</si>
  <si>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</si>
  <si>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1、研制基于血糖仪的孕酮快速检测技术，并试验示范。 2、建立青花菜花球黄化调控技术 1-2 套。 3、测序获得双斑萤叶甲昆虫的全基因组信息。 4、阐明塞内卡病毒感染诱导细胞自噬信号通路及其参与病毒复制的分子机制。 5、筛选出品质优良、抗性较强的Cd低累积番茄品种。 6、 明确两种蓟马对常用杀虫剂抗性水平的时空变化规律。 7、筛选出适宜于生产西兰花芽苗菜产品的品种2-4个。 8、建立香菇绿霉病病原菌资源库，明确优势病原菌。 9、建立果蔬中挥发性香气物质的GC/MS方法。 10、明确鲜切蔬菜水渍化发生原因和影响因素。 11、明确典型微纳塑料对土壤Cd的吸附解吸的影响。 12、开展花花柴KcHCT基因克隆及鉴定。 13、生成化肥减量化行动多要素-多主体耦合的行为理论模型1套。 14、初步阐明不同秸秆还田与施肥方式下小麦-玉米轮作的固碳减排效应。 15、开展抗生素的赋存对植物修复技术氮素去除性能实验。 16、北京典型城市绿化灌木亏缺灌溉实践应用报告1份。 17、构建视频数据和生理、运动量实时感知数据与奶牛发情行为关系模型。 18、完成宜机化瓜类嫁接育苗技术规程。</t>
  </si>
  <si>
    <t>完成专利申请9个，技术机理阐明13项，高质量学术报告3篇，发表sci论文7篇，研发新技术9项，研发新方法6个，研发新产品2个，数据库建设1套，发表学术论文30篇，新方法提效幅度20%，数据库增加量1个，高质量学术报告规模2次，人才培养10人，培养研究生7人，服务对象满意度指标90%。</t>
  </si>
  <si>
    <t>绩效指标</t>
  </si>
  <si>
    <t>一级指标</t>
  </si>
  <si>
    <t>二级指标</t>
  </si>
  <si>
    <t>三级指标</t>
  </si>
  <si>
    <t>年度指标值</t>
  </si>
  <si>
    <t>实际完成值</t>
  </si>
  <si>
    <t>偏差原因分析及改进措施</t>
  </si>
  <si>
    <t>产出指标
（50分）</t>
  </si>
  <si>
    <t>数量指标（15分）</t>
  </si>
  <si>
    <r>
      <rPr>
        <sz val="9"/>
        <rFont val="宋体"/>
        <charset val="134"/>
      </rPr>
      <t>技术报告</t>
    </r>
  </si>
  <si>
    <t>＝16篇</t>
  </si>
  <si>
    <t>＝</t>
  </si>
  <si>
    <t>17篇</t>
  </si>
  <si>
    <r>
      <rPr>
        <sz val="9"/>
        <rFont val="宋体"/>
        <charset val="134"/>
      </rPr>
      <t>专利申请</t>
    </r>
  </si>
  <si>
    <t>＝5个</t>
  </si>
  <si>
    <t>9个</t>
  </si>
  <si>
    <r>
      <rPr>
        <sz val="9"/>
        <rFont val="宋体"/>
        <charset val="134"/>
      </rPr>
      <t>技术机理阐明</t>
    </r>
  </si>
  <si>
    <t>≥10项</t>
  </si>
  <si>
    <t>≥</t>
  </si>
  <si>
    <t>13项</t>
  </si>
  <si>
    <r>
      <rPr>
        <sz val="9"/>
        <rFont val="宋体"/>
        <charset val="134"/>
      </rPr>
      <t>高质量学术报告</t>
    </r>
  </si>
  <si>
    <t>≥3篇</t>
  </si>
  <si>
    <t>3篇</t>
  </si>
  <si>
    <r>
      <rPr>
        <sz val="9"/>
        <rFont val="宋体"/>
        <charset val="134"/>
      </rPr>
      <t>发表SCI论文</t>
    </r>
  </si>
  <si>
    <t>≥6篇</t>
  </si>
  <si>
    <t>7篇</t>
  </si>
  <si>
    <r>
      <rPr>
        <sz val="9"/>
        <rFont val="宋体"/>
        <charset val="134"/>
      </rPr>
      <t>研发新技术</t>
    </r>
  </si>
  <si>
    <t>＝9项</t>
  </si>
  <si>
    <t>9项</t>
  </si>
  <si>
    <r>
      <rPr>
        <sz val="9"/>
        <rFont val="宋体"/>
        <charset val="134"/>
      </rPr>
      <t>研发新方法</t>
    </r>
  </si>
  <si>
    <t>＝6个</t>
  </si>
  <si>
    <t>6个</t>
  </si>
  <si>
    <r>
      <rPr>
        <sz val="9"/>
        <rFont val="宋体"/>
        <charset val="134"/>
      </rPr>
      <t>研发新产品</t>
    </r>
  </si>
  <si>
    <t>＝2个</t>
  </si>
  <si>
    <t>2个</t>
  </si>
  <si>
    <r>
      <rPr>
        <sz val="9"/>
        <rFont val="宋体"/>
        <charset val="134"/>
      </rPr>
      <t>数据库建设</t>
    </r>
  </si>
  <si>
    <t>＝1套</t>
  </si>
  <si>
    <t>1套</t>
  </si>
  <si>
    <r>
      <rPr>
        <sz val="9"/>
        <rFont val="宋体"/>
        <charset val="134"/>
      </rPr>
      <t>发表学术论文</t>
    </r>
  </si>
  <si>
    <t>≥12篇</t>
  </si>
  <si>
    <t>30篇</t>
  </si>
  <si>
    <t>质量指标
（15分）</t>
  </si>
  <si>
    <t>新方法提效幅度</t>
  </si>
  <si>
    <t>≥10%</t>
  </si>
  <si>
    <t>实际完成值超出年度指标值较多，加强指标值设置管理</t>
  </si>
  <si>
    <t>新技术提质增效幅度</t>
  </si>
  <si>
    <t>优（20%）</t>
  </si>
  <si>
    <t>优化相关技术方案，促进提质增效</t>
  </si>
  <si>
    <r>
      <rPr>
        <sz val="9"/>
        <rFont val="宋体"/>
        <charset val="134"/>
      </rPr>
      <t>数据库数据增加量</t>
    </r>
  </si>
  <si>
    <t>≥1个</t>
  </si>
  <si>
    <t>1个</t>
  </si>
  <si>
    <t>新品种比对照改良幅度</t>
  </si>
  <si>
    <t>≥0.2%</t>
  </si>
  <si>
    <t>继续优化新品种改良技术，改良幅度进一步提升</t>
  </si>
  <si>
    <r>
      <rPr>
        <sz val="9"/>
        <rFont val="宋体"/>
        <charset val="134"/>
      </rPr>
      <t>高质量学术报告规模</t>
    </r>
  </si>
  <si>
    <t>≥2次</t>
  </si>
  <si>
    <t>2次</t>
  </si>
  <si>
    <t>时效指标
（10分）</t>
  </si>
  <si>
    <r>
      <rPr>
        <sz val="9"/>
        <rFont val="宋体"/>
        <charset val="134"/>
      </rPr>
      <t>项目执行期内完成度</t>
    </r>
  </si>
  <si>
    <t>优（100%）</t>
  </si>
  <si>
    <t>成本指标（10分）</t>
  </si>
  <si>
    <r>
      <rPr>
        <sz val="9"/>
        <rFont val="宋体"/>
        <charset val="134"/>
      </rPr>
      <t>项目核定经费</t>
    </r>
  </si>
  <si>
    <t>≤308万元</t>
  </si>
  <si>
    <t>307.998939万元</t>
  </si>
  <si>
    <t>效益指标
（30分）</t>
  </si>
  <si>
    <t>经济效益指标（10分）</t>
  </si>
  <si>
    <r>
      <rPr>
        <sz val="9"/>
        <rFont val="宋体"/>
        <charset val="134"/>
      </rPr>
      <t>新方法增敏提效幅度</t>
    </r>
  </si>
  <si>
    <t>新技术节约成本</t>
  </si>
  <si>
    <t>良（10%）</t>
  </si>
  <si>
    <t>优化技术方案，促进成本节约</t>
  </si>
  <si>
    <t>社会效益指标（10分）</t>
  </si>
  <si>
    <r>
      <rPr>
        <sz val="9"/>
        <rFont val="宋体"/>
        <charset val="134"/>
      </rPr>
      <t>人才培养</t>
    </r>
  </si>
  <si>
    <t>=9人</t>
  </si>
  <si>
    <t>10人</t>
  </si>
  <si>
    <r>
      <rPr>
        <sz val="9"/>
        <rFont val="宋体"/>
        <charset val="134"/>
      </rPr>
      <t>培养研究生</t>
    </r>
  </si>
  <si>
    <t>=10人</t>
  </si>
  <si>
    <t>7人</t>
  </si>
  <si>
    <t>扩大招生渠道，增加研究生培养数量</t>
  </si>
  <si>
    <t>社会影响力、农民认可度</t>
  </si>
  <si>
    <t>影响力、认可度较好，下一步继续扩大影响力</t>
  </si>
  <si>
    <t>可持续影响指标（10分）</t>
  </si>
  <si>
    <t>学科影响力、竞争力提升</t>
  </si>
  <si>
    <t>高（20%）</t>
  </si>
  <si>
    <t>农业相关学科影响力、竞争力较强，后续进一步加大宣传</t>
  </si>
  <si>
    <t>满意度指标
（10分）</t>
  </si>
  <si>
    <t>服务对象满意度指标（10分）</t>
  </si>
  <si>
    <t>品种、方法、技术使用者满意度</t>
  </si>
  <si>
    <t>优（90%）</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</si>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</sst>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sz val="9"/>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cellStyleXfs>
  <cellXfs count="37">
    <xf numFmtId="0" fontId="0" fillId="0" borderId="0" xfId="0"/>
    <xf numFmtId="0" fontId="0" fillId="0" borderId="0" xfId="0" applyFill="1"/>
    <xf numFmtId="0" fontId="1" fillId="0" borderId="0" xfId="0" applyFont="1" applyFill="1" applyAlignment="1">
      <alignment horizontal="justify"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7" fillId="0" borderId="1" xfId="0" applyFont="1" applyFill="1" applyBorder="1" applyAlignment="1">
      <alignment horizontal="left" vertical="center" wrapText="1"/>
    </xf>
    <xf numFmtId="9" fontId="5" fillId="0" borderId="10"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9" fillId="0" borderId="0" xfId="0" applyFont="1" applyFill="1" applyAlignment="1">
      <alignment vertical="center" wrapText="1"/>
    </xf>
    <xf numFmtId="0" fontId="10" fillId="0" borderId="0" xfId="0" applyFont="1" applyFill="1" applyAlignment="1">
      <alignment horizontal="left" vertical="top" wrapText="1"/>
    </xf>
    <xf numFmtId="176" fontId="5" fillId="0" borderId="1"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6" fillId="0" borderId="10" xfId="0" applyFont="1" applyFill="1" applyBorder="1" applyAlignment="1" quotePrefix="1">
      <alignment horizontal="center" vertical="center" wrapText="1"/>
    </xf>
    <xf numFmtId="0" fontId="5" fillId="0" borderId="10"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1"/>
  <sheetViews>
    <sheetView tabSelected="1" workbookViewId="0">
      <selection activeCell="A6" sqref="$A6:$XFD6"/>
    </sheetView>
  </sheetViews>
  <sheetFormatPr defaultColWidth="9" defaultRowHeight="14"/>
  <cols>
    <col min="1" max="3" width="9" style="1"/>
    <col min="4" max="4" width="18.2166666666667" style="1" customWidth="1"/>
    <col min="5" max="5" width="2.10833333333333" style="1" customWidth="1"/>
    <col min="6" max="7" width="9" style="1"/>
    <col min="8" max="9" width="10.2166666666667" style="1" customWidth="1"/>
    <col min="10" max="16384" width="9" style="1"/>
  </cols>
  <sheetData>
    <row r="1" ht="17.5" spans="1:1">
      <c r="A1" s="2" t="s">
        <v>0</v>
      </c>
    </row>
    <row r="2" ht="20.4" customHeight="1" spans="1:14">
      <c r="A2" s="3" t="s">
        <v>1</v>
      </c>
      <c r="B2" s="3"/>
      <c r="C2" s="3"/>
      <c r="D2" s="3"/>
      <c r="E2" s="3"/>
      <c r="F2" s="3"/>
      <c r="G2" s="3"/>
      <c r="H2" s="3"/>
      <c r="I2" s="3"/>
      <c r="J2" s="3"/>
      <c r="K2" s="3"/>
      <c r="L2" s="3"/>
      <c r="M2" s="3"/>
      <c r="N2" s="3"/>
    </row>
    <row r="3" spans="1:14">
      <c r="A3" s="4" t="s">
        <v>2</v>
      </c>
      <c r="B3" s="4"/>
      <c r="C3" s="4"/>
      <c r="D3" s="4"/>
      <c r="E3" s="4"/>
      <c r="F3" s="4"/>
      <c r="G3" s="4"/>
      <c r="H3" s="4"/>
      <c r="I3" s="4"/>
      <c r="J3" s="4"/>
      <c r="K3" s="4"/>
      <c r="L3" s="4"/>
      <c r="M3" s="4"/>
      <c r="N3" s="4"/>
    </row>
    <row r="4" spans="1:14">
      <c r="A4" s="5" t="s">
        <v>3</v>
      </c>
      <c r="B4" s="5"/>
      <c r="C4" s="6" t="s">
        <v>4</v>
      </c>
      <c r="D4" s="6"/>
      <c r="E4" s="6"/>
      <c r="F4" s="6"/>
      <c r="G4" s="6"/>
      <c r="H4" s="6"/>
      <c r="I4" s="6"/>
      <c r="J4" s="6"/>
      <c r="K4" s="6"/>
      <c r="L4" s="6"/>
      <c r="M4" s="6"/>
      <c r="N4" s="6"/>
    </row>
    <row r="5" spans="1:14">
      <c r="A5" s="5" t="s">
        <v>5</v>
      </c>
      <c r="B5" s="5"/>
      <c r="C5" s="6" t="s">
        <v>6</v>
      </c>
      <c r="D5" s="6"/>
      <c r="E5" s="6"/>
      <c r="F5" s="6"/>
      <c r="G5" s="6"/>
      <c r="H5" s="5" t="s">
        <v>7</v>
      </c>
      <c r="I5" s="6" t="s">
        <v>6</v>
      </c>
      <c r="J5" s="6"/>
      <c r="K5" s="6"/>
      <c r="L5" s="6"/>
      <c r="M5" s="6"/>
      <c r="N5" s="6"/>
    </row>
    <row r="6" spans="1:14">
      <c r="A6" s="7" t="s">
        <v>8</v>
      </c>
      <c r="B6" s="8"/>
      <c r="C6" s="5"/>
      <c r="D6" s="5"/>
      <c r="E6" s="5"/>
      <c r="F6" s="5" t="s">
        <v>9</v>
      </c>
      <c r="G6" s="5" t="s">
        <v>10</v>
      </c>
      <c r="H6" s="5" t="s">
        <v>11</v>
      </c>
      <c r="I6" s="5" t="s">
        <v>12</v>
      </c>
      <c r="J6" s="5"/>
      <c r="K6" s="5"/>
      <c r="L6" s="5"/>
      <c r="M6" s="5" t="s">
        <v>13</v>
      </c>
      <c r="N6" s="5" t="s">
        <v>14</v>
      </c>
    </row>
    <row r="7" spans="1:14">
      <c r="A7" s="9"/>
      <c r="B7" s="10"/>
      <c r="C7" s="11" t="s">
        <v>15</v>
      </c>
      <c r="D7" s="11"/>
      <c r="E7" s="11"/>
      <c r="F7" s="6">
        <v>308</v>
      </c>
      <c r="G7" s="6">
        <v>308</v>
      </c>
      <c r="H7" s="6">
        <v>307.998939</v>
      </c>
      <c r="I7" s="5">
        <v>10</v>
      </c>
      <c r="J7" s="5"/>
      <c r="K7" s="5"/>
      <c r="L7" s="5"/>
      <c r="M7" s="26">
        <f>H7/G7</f>
        <v>0.999996555194805</v>
      </c>
      <c r="N7" s="34">
        <f>M7*10</f>
        <v>9.99996555194805</v>
      </c>
    </row>
    <row r="8" spans="1:14">
      <c r="A8" s="9"/>
      <c r="B8" s="10"/>
      <c r="C8" s="5" t="s">
        <v>16</v>
      </c>
      <c r="D8" s="5"/>
      <c r="E8" s="5"/>
      <c r="F8" s="6">
        <v>308</v>
      </c>
      <c r="G8" s="6">
        <v>308</v>
      </c>
      <c r="H8" s="6">
        <v>307.998939</v>
      </c>
      <c r="I8" s="6" t="s">
        <v>17</v>
      </c>
      <c r="J8" s="6"/>
      <c r="K8" s="6"/>
      <c r="L8" s="6"/>
      <c r="M8" s="6" t="s">
        <v>17</v>
      </c>
      <c r="N8" s="6" t="s">
        <v>17</v>
      </c>
    </row>
    <row r="9" spans="1:14">
      <c r="A9" s="9"/>
      <c r="B9" s="10"/>
      <c r="C9" s="5" t="s">
        <v>18</v>
      </c>
      <c r="D9" s="5"/>
      <c r="E9" s="5"/>
      <c r="F9" s="6">
        <v>0</v>
      </c>
      <c r="G9" s="6">
        <v>0</v>
      </c>
      <c r="H9" s="6">
        <v>0</v>
      </c>
      <c r="I9" s="6" t="s">
        <v>17</v>
      </c>
      <c r="J9" s="6"/>
      <c r="K9" s="6"/>
      <c r="L9" s="6"/>
      <c r="M9" s="6" t="s">
        <v>17</v>
      </c>
      <c r="N9" s="6" t="s">
        <v>17</v>
      </c>
    </row>
    <row r="10" spans="1:14">
      <c r="A10" s="12"/>
      <c r="B10" s="13"/>
      <c r="C10" s="5" t="s">
        <v>19</v>
      </c>
      <c r="D10" s="5"/>
      <c r="E10" s="5"/>
      <c r="F10" s="6">
        <v>0</v>
      </c>
      <c r="G10" s="6">
        <v>0</v>
      </c>
      <c r="H10" s="6">
        <v>0</v>
      </c>
      <c r="I10" s="6" t="s">
        <v>17</v>
      </c>
      <c r="J10" s="6"/>
      <c r="K10" s="6"/>
      <c r="L10" s="6"/>
      <c r="M10" s="6" t="s">
        <v>17</v>
      </c>
      <c r="N10" s="6" t="s">
        <v>17</v>
      </c>
    </row>
    <row r="11" spans="1:14">
      <c r="A11" s="5" t="s">
        <v>20</v>
      </c>
      <c r="B11" s="5" t="s">
        <v>21</v>
      </c>
      <c r="C11" s="5"/>
      <c r="D11" s="5"/>
      <c r="E11" s="5"/>
      <c r="F11" s="5"/>
      <c r="G11" s="5"/>
      <c r="H11" s="5" t="s">
        <v>22</v>
      </c>
      <c r="I11" s="5"/>
      <c r="J11" s="5"/>
      <c r="K11" s="5"/>
      <c r="L11" s="5"/>
      <c r="M11" s="5"/>
      <c r="N11" s="5"/>
    </row>
    <row r="12" ht="165" customHeight="1" spans="1:14">
      <c r="A12" s="5"/>
      <c r="B12" s="14" t="s">
        <v>23</v>
      </c>
      <c r="C12" s="14"/>
      <c r="D12" s="14"/>
      <c r="E12" s="14"/>
      <c r="F12" s="14"/>
      <c r="G12" s="14"/>
      <c r="H12" s="14" t="s">
        <v>24</v>
      </c>
      <c r="I12" s="14"/>
      <c r="J12" s="14"/>
      <c r="K12" s="14"/>
      <c r="L12" s="14"/>
      <c r="M12" s="14"/>
      <c r="N12" s="14"/>
    </row>
    <row r="13" ht="31.8" customHeight="1" spans="1:14">
      <c r="A13" s="15" t="s">
        <v>25</v>
      </c>
      <c r="B13" s="5" t="s">
        <v>26</v>
      </c>
      <c r="C13" s="5" t="s">
        <v>27</v>
      </c>
      <c r="D13" s="5" t="s">
        <v>28</v>
      </c>
      <c r="E13" s="5" t="s">
        <v>29</v>
      </c>
      <c r="F13" s="5"/>
      <c r="G13" s="5"/>
      <c r="H13" s="5" t="s">
        <v>30</v>
      </c>
      <c r="I13" s="5"/>
      <c r="J13" s="5" t="s">
        <v>12</v>
      </c>
      <c r="K13" s="5" t="s">
        <v>14</v>
      </c>
      <c r="L13" s="5" t="s">
        <v>31</v>
      </c>
      <c r="M13" s="5"/>
      <c r="N13" s="5"/>
    </row>
    <row r="14" spans="1:14">
      <c r="A14" s="16"/>
      <c r="B14" s="5" t="s">
        <v>32</v>
      </c>
      <c r="C14" s="15" t="s">
        <v>33</v>
      </c>
      <c r="D14" s="17" t="s">
        <v>34</v>
      </c>
      <c r="E14" s="37" t="s">
        <v>35</v>
      </c>
      <c r="F14" s="19" t="s">
        <v>36</v>
      </c>
      <c r="G14" s="20" t="s">
        <v>36</v>
      </c>
      <c r="H14" s="6" t="s">
        <v>37</v>
      </c>
      <c r="I14" s="6"/>
      <c r="J14" s="6">
        <v>1</v>
      </c>
      <c r="K14" s="6">
        <v>1</v>
      </c>
      <c r="L14" s="6"/>
      <c r="M14" s="6"/>
      <c r="N14" s="6"/>
    </row>
    <row r="15" spans="1:14">
      <c r="A15" s="16"/>
      <c r="B15" s="5"/>
      <c r="C15" s="16"/>
      <c r="D15" s="17" t="s">
        <v>38</v>
      </c>
      <c r="E15" s="37" t="s">
        <v>39</v>
      </c>
      <c r="F15" s="19" t="s">
        <v>36</v>
      </c>
      <c r="G15" s="20" t="s">
        <v>36</v>
      </c>
      <c r="H15" s="21" t="s">
        <v>40</v>
      </c>
      <c r="I15" s="29"/>
      <c r="J15" s="6">
        <v>1</v>
      </c>
      <c r="K15" s="6">
        <v>1</v>
      </c>
      <c r="L15" s="21"/>
      <c r="M15" s="28"/>
      <c r="N15" s="29"/>
    </row>
    <row r="16" spans="1:14">
      <c r="A16" s="16"/>
      <c r="B16" s="5"/>
      <c r="C16" s="16"/>
      <c r="D16" s="17" t="s">
        <v>41</v>
      </c>
      <c r="E16" s="18" t="s">
        <v>42</v>
      </c>
      <c r="F16" s="19" t="s">
        <v>43</v>
      </c>
      <c r="G16" s="20" t="s">
        <v>43</v>
      </c>
      <c r="H16" s="21" t="s">
        <v>44</v>
      </c>
      <c r="I16" s="29"/>
      <c r="J16" s="6">
        <v>2</v>
      </c>
      <c r="K16" s="6">
        <v>2</v>
      </c>
      <c r="L16" s="21"/>
      <c r="M16" s="28"/>
      <c r="N16" s="29"/>
    </row>
    <row r="17" spans="1:14">
      <c r="A17" s="16"/>
      <c r="B17" s="5"/>
      <c r="C17" s="16"/>
      <c r="D17" s="17" t="s">
        <v>45</v>
      </c>
      <c r="E17" s="18" t="s">
        <v>46</v>
      </c>
      <c r="F17" s="19" t="s">
        <v>43</v>
      </c>
      <c r="G17" s="20" t="s">
        <v>43</v>
      </c>
      <c r="H17" s="21" t="s">
        <v>47</v>
      </c>
      <c r="I17" s="29"/>
      <c r="J17" s="6">
        <v>2</v>
      </c>
      <c r="K17" s="6">
        <v>2</v>
      </c>
      <c r="L17" s="21"/>
      <c r="M17" s="28"/>
      <c r="N17" s="29"/>
    </row>
    <row r="18" spans="1:14">
      <c r="A18" s="16"/>
      <c r="B18" s="5"/>
      <c r="C18" s="16"/>
      <c r="D18" s="17" t="s">
        <v>48</v>
      </c>
      <c r="E18" s="18" t="s">
        <v>49</v>
      </c>
      <c r="F18" s="19" t="s">
        <v>43</v>
      </c>
      <c r="G18" s="20" t="s">
        <v>43</v>
      </c>
      <c r="H18" s="21" t="s">
        <v>50</v>
      </c>
      <c r="I18" s="29"/>
      <c r="J18" s="6">
        <v>2</v>
      </c>
      <c r="K18" s="6">
        <v>2</v>
      </c>
      <c r="L18" s="21"/>
      <c r="M18" s="28"/>
      <c r="N18" s="29"/>
    </row>
    <row r="19" spans="1:14">
      <c r="A19" s="16"/>
      <c r="B19" s="5"/>
      <c r="C19" s="16"/>
      <c r="D19" s="17" t="s">
        <v>51</v>
      </c>
      <c r="E19" s="37" t="s">
        <v>52</v>
      </c>
      <c r="F19" s="19" t="s">
        <v>36</v>
      </c>
      <c r="G19" s="20" t="s">
        <v>36</v>
      </c>
      <c r="H19" s="21" t="s">
        <v>53</v>
      </c>
      <c r="I19" s="29"/>
      <c r="J19" s="6">
        <v>2</v>
      </c>
      <c r="K19" s="6">
        <v>2</v>
      </c>
      <c r="L19" s="21"/>
      <c r="M19" s="28"/>
      <c r="N19" s="29"/>
    </row>
    <row r="20" spans="1:14">
      <c r="A20" s="16"/>
      <c r="B20" s="5"/>
      <c r="C20" s="16"/>
      <c r="D20" s="17" t="s">
        <v>54</v>
      </c>
      <c r="E20" s="37" t="s">
        <v>55</v>
      </c>
      <c r="F20" s="19" t="s">
        <v>36</v>
      </c>
      <c r="G20" s="20" t="s">
        <v>36</v>
      </c>
      <c r="H20" s="21" t="s">
        <v>56</v>
      </c>
      <c r="I20" s="29"/>
      <c r="J20" s="6">
        <v>2</v>
      </c>
      <c r="K20" s="6">
        <v>2</v>
      </c>
      <c r="L20" s="21"/>
      <c r="M20" s="28"/>
      <c r="N20" s="29"/>
    </row>
    <row r="21" spans="1:14">
      <c r="A21" s="16"/>
      <c r="B21" s="5"/>
      <c r="C21" s="16"/>
      <c r="D21" s="17" t="s">
        <v>57</v>
      </c>
      <c r="E21" s="37" t="s">
        <v>58</v>
      </c>
      <c r="F21" s="19" t="s">
        <v>36</v>
      </c>
      <c r="G21" s="20" t="s">
        <v>36</v>
      </c>
      <c r="H21" s="6" t="s">
        <v>59</v>
      </c>
      <c r="I21" s="6"/>
      <c r="J21" s="6">
        <v>1</v>
      </c>
      <c r="K21" s="6">
        <v>1</v>
      </c>
      <c r="L21" s="6"/>
      <c r="M21" s="6"/>
      <c r="N21" s="6"/>
    </row>
    <row r="22" spans="1:14">
      <c r="A22" s="16"/>
      <c r="B22" s="5"/>
      <c r="C22" s="16"/>
      <c r="D22" s="17" t="s">
        <v>60</v>
      </c>
      <c r="E22" s="37" t="s">
        <v>61</v>
      </c>
      <c r="F22" s="19" t="s">
        <v>36</v>
      </c>
      <c r="G22" s="20" t="s">
        <v>36</v>
      </c>
      <c r="H22" s="21" t="s">
        <v>62</v>
      </c>
      <c r="I22" s="29"/>
      <c r="J22" s="6">
        <v>1</v>
      </c>
      <c r="K22" s="6">
        <v>1</v>
      </c>
      <c r="L22" s="21"/>
      <c r="M22" s="28"/>
      <c r="N22" s="29"/>
    </row>
    <row r="23" spans="1:14">
      <c r="A23" s="16"/>
      <c r="B23" s="5"/>
      <c r="C23" s="22"/>
      <c r="D23" s="17" t="s">
        <v>63</v>
      </c>
      <c r="E23" s="18" t="s">
        <v>64</v>
      </c>
      <c r="F23" s="19" t="s">
        <v>43</v>
      </c>
      <c r="G23" s="20" t="s">
        <v>43</v>
      </c>
      <c r="H23" s="6" t="s">
        <v>65</v>
      </c>
      <c r="I23" s="6"/>
      <c r="J23" s="6">
        <v>1</v>
      </c>
      <c r="K23" s="6">
        <v>1</v>
      </c>
      <c r="L23" s="21"/>
      <c r="M23" s="28"/>
      <c r="N23" s="29"/>
    </row>
    <row r="24" ht="25" customHeight="1" spans="1:14">
      <c r="A24" s="16"/>
      <c r="B24" s="5"/>
      <c r="C24" s="15" t="s">
        <v>66</v>
      </c>
      <c r="D24" s="23" t="s">
        <v>67</v>
      </c>
      <c r="E24" s="18" t="s">
        <v>68</v>
      </c>
      <c r="F24" s="19" t="s">
        <v>43</v>
      </c>
      <c r="G24" s="20" t="s">
        <v>43</v>
      </c>
      <c r="H24" s="24">
        <v>0.2</v>
      </c>
      <c r="I24" s="29"/>
      <c r="J24" s="6">
        <v>3</v>
      </c>
      <c r="K24" s="6">
        <v>2.7</v>
      </c>
      <c r="L24" s="6" t="s">
        <v>69</v>
      </c>
      <c r="M24" s="6"/>
      <c r="N24" s="6"/>
    </row>
    <row r="25" ht="28" customHeight="1" spans="1:14">
      <c r="A25" s="16"/>
      <c r="B25" s="5"/>
      <c r="C25" s="16"/>
      <c r="D25" s="23" t="s">
        <v>70</v>
      </c>
      <c r="E25" s="18" t="s">
        <v>71</v>
      </c>
      <c r="F25" s="19"/>
      <c r="G25" s="20"/>
      <c r="H25" s="24">
        <v>0.14</v>
      </c>
      <c r="I25" s="29"/>
      <c r="J25" s="6">
        <v>3</v>
      </c>
      <c r="K25" s="6">
        <v>2</v>
      </c>
      <c r="L25" s="21" t="s">
        <v>72</v>
      </c>
      <c r="M25" s="28"/>
      <c r="N25" s="29"/>
    </row>
    <row r="26" ht="20" customHeight="1" spans="1:14">
      <c r="A26" s="16"/>
      <c r="B26" s="5"/>
      <c r="C26" s="16"/>
      <c r="D26" s="17" t="s">
        <v>73</v>
      </c>
      <c r="E26" s="18" t="s">
        <v>74</v>
      </c>
      <c r="F26" s="19"/>
      <c r="G26" s="20"/>
      <c r="H26" s="21" t="s">
        <v>75</v>
      </c>
      <c r="I26" s="29"/>
      <c r="J26" s="6">
        <v>3</v>
      </c>
      <c r="K26" s="6">
        <v>3</v>
      </c>
      <c r="L26" s="21"/>
      <c r="M26" s="28"/>
      <c r="N26" s="29"/>
    </row>
    <row r="27" ht="26" customHeight="1" spans="1:14">
      <c r="A27" s="16"/>
      <c r="B27" s="5"/>
      <c r="C27" s="16"/>
      <c r="D27" s="23" t="s">
        <v>76</v>
      </c>
      <c r="E27" s="25" t="s">
        <v>77</v>
      </c>
      <c r="F27" s="25"/>
      <c r="G27" s="25"/>
      <c r="H27" s="26">
        <v>0.0014</v>
      </c>
      <c r="I27" s="6"/>
      <c r="J27" s="6">
        <v>3</v>
      </c>
      <c r="K27" s="6">
        <v>2</v>
      </c>
      <c r="L27" s="21" t="s">
        <v>78</v>
      </c>
      <c r="M27" s="28"/>
      <c r="N27" s="29"/>
    </row>
    <row r="28" spans="1:14">
      <c r="A28" s="16"/>
      <c r="B28" s="5"/>
      <c r="C28" s="22"/>
      <c r="D28" s="17" t="s">
        <v>79</v>
      </c>
      <c r="E28" s="18" t="s">
        <v>80</v>
      </c>
      <c r="F28" s="19"/>
      <c r="G28" s="20"/>
      <c r="H28" s="6" t="s">
        <v>81</v>
      </c>
      <c r="I28" s="6"/>
      <c r="J28" s="6">
        <v>3</v>
      </c>
      <c r="K28" s="6">
        <v>3</v>
      </c>
      <c r="L28" s="6"/>
      <c r="M28" s="6"/>
      <c r="N28" s="6"/>
    </row>
    <row r="29" ht="24" spans="1:14">
      <c r="A29" s="16"/>
      <c r="B29" s="5"/>
      <c r="C29" s="15" t="s">
        <v>82</v>
      </c>
      <c r="D29" s="17" t="s">
        <v>83</v>
      </c>
      <c r="E29" s="25" t="s">
        <v>84</v>
      </c>
      <c r="F29" s="25"/>
      <c r="G29" s="25"/>
      <c r="H29" s="27">
        <v>1</v>
      </c>
      <c r="I29" s="6"/>
      <c r="J29" s="6">
        <v>10</v>
      </c>
      <c r="K29" s="6">
        <v>10</v>
      </c>
      <c r="L29" s="6"/>
      <c r="M29" s="6"/>
      <c r="N29" s="6"/>
    </row>
    <row r="30" ht="24" spans="1:14">
      <c r="A30" s="16"/>
      <c r="B30" s="5"/>
      <c r="C30" s="5" t="s">
        <v>85</v>
      </c>
      <c r="D30" s="17" t="s">
        <v>86</v>
      </c>
      <c r="E30" s="18" t="s">
        <v>87</v>
      </c>
      <c r="F30" s="19"/>
      <c r="G30" s="20"/>
      <c r="H30" s="6" t="s">
        <v>88</v>
      </c>
      <c r="I30" s="6"/>
      <c r="J30" s="6">
        <v>10</v>
      </c>
      <c r="K30" s="6">
        <v>10</v>
      </c>
      <c r="L30" s="6"/>
      <c r="M30" s="6"/>
      <c r="N30" s="6"/>
    </row>
    <row r="31" ht="23" customHeight="1" spans="1:14">
      <c r="A31" s="16"/>
      <c r="B31" s="15" t="s">
        <v>89</v>
      </c>
      <c r="C31" s="15" t="s">
        <v>90</v>
      </c>
      <c r="D31" s="17" t="s">
        <v>91</v>
      </c>
      <c r="E31" s="18" t="s">
        <v>68</v>
      </c>
      <c r="F31" s="19"/>
      <c r="G31" s="20"/>
      <c r="H31" s="24">
        <v>0.2</v>
      </c>
      <c r="I31" s="29"/>
      <c r="J31" s="6">
        <v>5</v>
      </c>
      <c r="K31" s="6">
        <v>4.5</v>
      </c>
      <c r="L31" s="6" t="s">
        <v>69</v>
      </c>
      <c r="M31" s="6"/>
      <c r="N31" s="6"/>
    </row>
    <row r="32" spans="1:14">
      <c r="A32" s="16"/>
      <c r="B32" s="16"/>
      <c r="C32" s="22"/>
      <c r="D32" s="23" t="s">
        <v>92</v>
      </c>
      <c r="E32" s="21" t="s">
        <v>93</v>
      </c>
      <c r="F32" s="28"/>
      <c r="G32" s="29"/>
      <c r="H32" s="27">
        <v>0.08</v>
      </c>
      <c r="I32" s="6"/>
      <c r="J32" s="6">
        <v>5</v>
      </c>
      <c r="K32" s="6">
        <v>4</v>
      </c>
      <c r="L32" s="21" t="s">
        <v>94</v>
      </c>
      <c r="M32" s="28"/>
      <c r="N32" s="29"/>
    </row>
    <row r="33" ht="24" customHeight="1" spans="1:14">
      <c r="A33" s="16"/>
      <c r="B33" s="16"/>
      <c r="C33" s="15" t="s">
        <v>95</v>
      </c>
      <c r="D33" s="17" t="s">
        <v>96</v>
      </c>
      <c r="E33" s="38" t="s">
        <v>97</v>
      </c>
      <c r="F33" s="28"/>
      <c r="G33" s="29"/>
      <c r="H33" s="21" t="s">
        <v>98</v>
      </c>
      <c r="I33" s="29"/>
      <c r="J33" s="6">
        <v>4</v>
      </c>
      <c r="K33" s="6">
        <v>4</v>
      </c>
      <c r="L33" s="21"/>
      <c r="M33" s="28"/>
      <c r="N33" s="29"/>
    </row>
    <row r="34" ht="24" customHeight="1" spans="1:14">
      <c r="A34" s="16"/>
      <c r="B34" s="16"/>
      <c r="C34" s="16"/>
      <c r="D34" s="17" t="s">
        <v>99</v>
      </c>
      <c r="E34" s="38" t="s">
        <v>100</v>
      </c>
      <c r="F34" s="28"/>
      <c r="G34" s="29"/>
      <c r="H34" s="21" t="s">
        <v>101</v>
      </c>
      <c r="I34" s="29"/>
      <c r="J34" s="6">
        <v>3</v>
      </c>
      <c r="K34" s="6">
        <v>2</v>
      </c>
      <c r="L34" s="6" t="s">
        <v>102</v>
      </c>
      <c r="M34" s="6"/>
      <c r="N34" s="6"/>
    </row>
    <row r="35" ht="28" customHeight="1" spans="1:14">
      <c r="A35" s="16"/>
      <c r="B35" s="16"/>
      <c r="C35" s="22"/>
      <c r="D35" s="23" t="s">
        <v>103</v>
      </c>
      <c r="E35" s="25" t="s">
        <v>84</v>
      </c>
      <c r="F35" s="25"/>
      <c r="G35" s="25"/>
      <c r="H35" s="27">
        <v>0.9</v>
      </c>
      <c r="I35" s="6"/>
      <c r="J35" s="6">
        <v>3</v>
      </c>
      <c r="K35" s="6">
        <v>2.7</v>
      </c>
      <c r="L35" s="21" t="s">
        <v>104</v>
      </c>
      <c r="M35" s="28"/>
      <c r="N35" s="29"/>
    </row>
    <row r="36" ht="40.8" customHeight="1" spans="1:14">
      <c r="A36" s="16"/>
      <c r="B36" s="22"/>
      <c r="C36" s="5" t="s">
        <v>105</v>
      </c>
      <c r="D36" s="23" t="s">
        <v>106</v>
      </c>
      <c r="E36" s="6" t="s">
        <v>107</v>
      </c>
      <c r="F36" s="6"/>
      <c r="G36" s="6"/>
      <c r="H36" s="27">
        <v>0.18</v>
      </c>
      <c r="I36" s="6"/>
      <c r="J36" s="6">
        <v>10</v>
      </c>
      <c r="K36" s="6">
        <v>9</v>
      </c>
      <c r="L36" s="21" t="s">
        <v>108</v>
      </c>
      <c r="M36" s="28"/>
      <c r="N36" s="29"/>
    </row>
    <row r="37" spans="1:14">
      <c r="A37" s="16"/>
      <c r="B37" s="15" t="s">
        <v>109</v>
      </c>
      <c r="C37" s="5" t="s">
        <v>110</v>
      </c>
      <c r="D37" s="17" t="s">
        <v>111</v>
      </c>
      <c r="E37" s="6" t="s">
        <v>112</v>
      </c>
      <c r="F37" s="6"/>
      <c r="G37" s="6"/>
      <c r="H37" s="27">
        <v>0.9</v>
      </c>
      <c r="I37" s="6"/>
      <c r="J37" s="6">
        <v>10</v>
      </c>
      <c r="K37" s="6">
        <v>10</v>
      </c>
      <c r="L37" s="6"/>
      <c r="M37" s="6"/>
      <c r="N37" s="6"/>
    </row>
    <row r="38" ht="27" customHeight="1" spans="1:14">
      <c r="A38" s="22"/>
      <c r="B38" s="22"/>
      <c r="C38" s="5"/>
      <c r="D38" s="17"/>
      <c r="E38" s="6"/>
      <c r="F38" s="6"/>
      <c r="G38" s="6"/>
      <c r="H38" s="6"/>
      <c r="I38" s="6"/>
      <c r="J38" s="6"/>
      <c r="K38" s="6"/>
      <c r="L38" s="6"/>
      <c r="M38" s="6"/>
      <c r="N38" s="6"/>
    </row>
    <row r="39" spans="1:14">
      <c r="A39" s="30" t="s">
        <v>113</v>
      </c>
      <c r="B39" s="31"/>
      <c r="C39" s="31"/>
      <c r="D39" s="31"/>
      <c r="E39" s="31"/>
      <c r="F39" s="31"/>
      <c r="G39" s="31"/>
      <c r="H39" s="31"/>
      <c r="I39" s="35"/>
      <c r="J39" s="25">
        <f>SUM(J14:J38)+I7</f>
        <v>100</v>
      </c>
      <c r="K39" s="36">
        <f>SUM(K14:K38)+N7</f>
        <v>93.8999655519481</v>
      </c>
      <c r="L39" s="6"/>
      <c r="M39" s="6"/>
      <c r="N39" s="6"/>
    </row>
    <row r="40" spans="1:14">
      <c r="A40" s="32"/>
      <c r="B40" s="32"/>
      <c r="C40" s="32"/>
      <c r="D40" s="32"/>
      <c r="E40" s="32"/>
      <c r="F40" s="32"/>
      <c r="G40" s="32"/>
      <c r="H40" s="32"/>
      <c r="I40" s="32"/>
      <c r="J40" s="32"/>
      <c r="K40" s="32"/>
      <c r="L40" s="32"/>
      <c r="M40" s="32"/>
      <c r="N40" s="32"/>
    </row>
    <row r="41" ht="127.2" customHeight="1" spans="1:14">
      <c r="A41" s="33" t="s">
        <v>114</v>
      </c>
      <c r="B41" s="33"/>
      <c r="C41" s="33"/>
      <c r="D41" s="33"/>
      <c r="E41" s="33"/>
      <c r="F41" s="33"/>
      <c r="G41" s="33"/>
      <c r="H41" s="33"/>
      <c r="I41" s="33"/>
      <c r="J41" s="33"/>
      <c r="K41" s="33"/>
      <c r="L41" s="33"/>
      <c r="M41" s="33"/>
      <c r="N41" s="33"/>
    </row>
  </sheetData>
  <mergeCells count="113">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A39:I39"/>
    <mergeCell ref="L39:N39"/>
    <mergeCell ref="A41:N41"/>
    <mergeCell ref="A11:A12"/>
    <mergeCell ref="A13:A38"/>
    <mergeCell ref="B14:B30"/>
    <mergeCell ref="B31:B36"/>
    <mergeCell ref="B37:B38"/>
    <mergeCell ref="C14:C23"/>
    <mergeCell ref="C24:C28"/>
    <mergeCell ref="C31:C32"/>
    <mergeCell ref="C33:C35"/>
    <mergeCell ref="C37:C38"/>
    <mergeCell ref="D37:D38"/>
    <mergeCell ref="J37:J38"/>
    <mergeCell ref="K37:K38"/>
    <mergeCell ref="A6:B10"/>
    <mergeCell ref="E37:G38"/>
    <mergeCell ref="H37:I38"/>
    <mergeCell ref="L37:N38"/>
  </mergeCells>
  <printOptions horizontalCentered="1"/>
  <pageMargins left="0.503472222222222" right="0.503472222222222" top="0.751388888888889" bottom="0.554861111111111" header="0.298611111111111" footer="0.298611111111111"/>
  <pageSetup paperSize="9" scale="4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51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2025-08-27T05:12:03Z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D6EF14ABB8274BBB872AB80EE34D9E5F_13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