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28800" windowHeight="12252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" l="1"/>
  <c r="M7" i="1"/>
  <c r="N7" i="1" s="1"/>
  <c r="K30" i="1" s="1"/>
</calcChain>
</file>

<file path=xl/sharedStrings.xml><?xml version="1.0" encoding="utf-8"?>
<sst xmlns="http://schemas.openxmlformats.org/spreadsheetml/2006/main" count="102" uniqueCount="89">
  <si>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</si>
  <si>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</si>
  <si>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</si>
  <si>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</si>
  <si>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</si>
  <si>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</si>
  <si>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</si>
  <si>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</si>
  <si>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</si>
  <si>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</si>
  <si>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</si>
  <si>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</si>
  <si>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</si>
  <si>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</si>
  <si>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</si>
  <si>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</si>
  <si>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</si>
  <si>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</si>
  <si>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</si>
  <si>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</si>
  <si>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</si>
  <si>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</si>
  <si>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表论文55篇（其中SCI或EI论文10篇），引进（创制）林果育种新材料100份，登记（审认定、保护）林果新品种5个，申请专利5项，获得授权专利3项，举办30人以上高质量学术报告8次，实现林果新品种、新技术增收50万元。</t>
  </si>
  <si>
    <r>
      <rPr>
        <sz val="9"/>
        <color theme="1"/>
        <rFont val="宋体"/>
        <family val="3"/>
        <charset val="134"/>
      </rPr>
      <t>发表论文5</t>
    </r>
    <r>
      <rPr>
        <sz val="9"/>
        <color theme="1"/>
        <rFont val="宋体"/>
        <family val="3"/>
        <charset val="134"/>
      </rPr>
      <t>7</t>
    </r>
    <r>
      <rPr>
        <sz val="9"/>
        <color theme="1"/>
        <rFont val="宋体"/>
        <family val="3"/>
        <charset val="134"/>
      </rPr>
      <t>篇（其中SCI论文</t>
    </r>
    <r>
      <rPr>
        <sz val="9"/>
        <color theme="1"/>
        <rFont val="宋体"/>
        <family val="3"/>
        <charset val="134"/>
      </rPr>
      <t>25</t>
    </r>
    <r>
      <rPr>
        <sz val="9"/>
        <color theme="1"/>
        <rFont val="宋体"/>
        <family val="3"/>
        <charset val="134"/>
      </rPr>
      <t>篇），引进（创制）林果育种新材料10</t>
    </r>
    <r>
      <rPr>
        <sz val="9"/>
        <color theme="1"/>
        <rFont val="宋体"/>
        <family val="3"/>
        <charset val="134"/>
      </rPr>
      <t>5</t>
    </r>
    <r>
      <rPr>
        <sz val="9"/>
        <color theme="1"/>
        <rFont val="宋体"/>
        <family val="3"/>
        <charset val="134"/>
      </rPr>
      <t>份，登记（审认定、保护）林果新品种</t>
    </r>
    <r>
      <rPr>
        <sz val="9"/>
        <color theme="1"/>
        <rFont val="宋体"/>
        <family val="3"/>
        <charset val="134"/>
      </rPr>
      <t>6</t>
    </r>
    <r>
      <rPr>
        <sz val="9"/>
        <color theme="1"/>
        <rFont val="宋体"/>
        <family val="3"/>
        <charset val="134"/>
      </rPr>
      <t>个，申请专利5项，获得授权专利</t>
    </r>
    <r>
      <rPr>
        <sz val="9"/>
        <color theme="1"/>
        <rFont val="宋体"/>
        <family val="3"/>
        <charset val="134"/>
      </rPr>
      <t>2</t>
    </r>
    <r>
      <rPr>
        <sz val="9"/>
        <color theme="1"/>
        <rFont val="宋体"/>
        <family val="3"/>
        <charset val="134"/>
      </rPr>
      <t>项，举办30人以上高质量学术报告</t>
    </r>
    <r>
      <rPr>
        <sz val="9"/>
        <color theme="1"/>
        <rFont val="宋体"/>
        <family val="3"/>
        <charset val="134"/>
      </rPr>
      <t>6</t>
    </r>
    <r>
      <rPr>
        <sz val="9"/>
        <color theme="1"/>
        <rFont val="宋体"/>
        <family val="3"/>
        <charset val="134"/>
      </rPr>
      <t>次，实现林果新品种、新技术增收</t>
    </r>
    <r>
      <rPr>
        <sz val="9"/>
        <color theme="1"/>
        <rFont val="宋体"/>
        <family val="3"/>
        <charset val="134"/>
      </rPr>
      <t>57.76</t>
    </r>
    <r>
      <rPr>
        <sz val="9"/>
        <color theme="1"/>
        <rFont val="宋体"/>
        <family val="3"/>
        <charset val="134"/>
      </rPr>
      <t>万元。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</si>
  <si>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</si>
  <si>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</si>
  <si>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</si>
  <si>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</si>
  <si>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</si>
  <si>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</si>
  <si>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</si>
  <si>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</si>
  <si>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</si>
  <si>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发表学术论文</t>
  </si>
  <si>
    <t>≥55篇</t>
  </si>
  <si>
    <t>57篇</t>
  </si>
  <si>
    <t>其中发表SCI、EI论文</t>
  </si>
  <si>
    <t>≥10篇</t>
  </si>
  <si>
    <t>10篇</t>
  </si>
  <si>
    <t>种质资源收集</t>
  </si>
  <si>
    <t>≥100种</t>
  </si>
  <si>
    <t>105种</t>
  </si>
  <si>
    <t>新品种选育</t>
  </si>
  <si>
    <t>≥5种</t>
  </si>
  <si>
    <t>6种</t>
  </si>
  <si>
    <t>专利申请</t>
  </si>
  <si>
    <t>≥5项</t>
  </si>
  <si>
    <t>5项</t>
  </si>
  <si>
    <t>专利授权</t>
  </si>
  <si>
    <t>≥3项</t>
  </si>
  <si>
    <t>2项</t>
  </si>
  <si>
    <t>高质量学术报告</t>
  </si>
  <si>
    <t>≥8次</t>
  </si>
  <si>
    <t>9次</t>
  </si>
  <si>
    <t>质量指标
（15分）</t>
  </si>
  <si>
    <t>高质量学术报告规模（人数）</t>
  </si>
  <si>
    <t>≥30</t>
  </si>
  <si>
    <t>作物优异资源或材料较对照改进</t>
  </si>
  <si>
    <t>时效指标
（10分）</t>
  </si>
  <si>
    <t>项目执行期内完成度</t>
  </si>
  <si>
    <t>2024年底完成</t>
  </si>
  <si>
    <t>成本指标（10分）</t>
  </si>
  <si>
    <t>项目核定经费</t>
  </si>
  <si>
    <t>≤600万</t>
  </si>
  <si>
    <t>600万</t>
  </si>
  <si>
    <t>效益指标
（30分）</t>
  </si>
  <si>
    <t>经济效益指标</t>
  </si>
  <si>
    <t>新品种、新技术增收</t>
  </si>
  <si>
    <t>≥50万</t>
  </si>
  <si>
    <t>55.945万</t>
  </si>
  <si>
    <t>社会效益指标</t>
  </si>
  <si>
    <t>高质量学术报告参加人数、规模</t>
  </si>
  <si>
    <t>≥200人</t>
  </si>
  <si>
    <t>250人</t>
  </si>
  <si>
    <t>可持续影响指标</t>
  </si>
  <si>
    <t>良</t>
  </si>
  <si>
    <t>满意度指标
（10分）</t>
  </si>
  <si>
    <t>服务对象满意度指标</t>
  </si>
  <si>
    <t>品种、方法、技术、产品使用者满意度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</si>
  <si>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</si>
  <si>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</si>
  <si>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加快专利授权申请进度</t>
    <phoneticPr fontId="13" type="noConversion"/>
  </si>
  <si>
    <r>
      <t>≥5</t>
    </r>
    <r>
      <rPr>
        <sz val="9"/>
        <color rgb="FF000000"/>
        <rFont val="宋体"/>
        <family val="3"/>
        <charset val="134"/>
      </rPr>
      <t>%</t>
    </r>
    <phoneticPr fontId="13" type="noConversion"/>
  </si>
  <si>
    <t>学科影响力、竞争力提升</t>
    <phoneticPr fontId="13" type="noConversion"/>
  </si>
  <si>
    <t>≥26%</t>
    <phoneticPr fontId="13" type="noConversion"/>
  </si>
  <si>
    <t>实际完成值超出年度指标值较多，加强指标值设置管理</t>
    <phoneticPr fontId="13" type="noConversion"/>
  </si>
  <si>
    <t>改革与发展项目林果提质增效技术创新</t>
    <phoneticPr fontId="13" type="noConversion"/>
  </si>
  <si>
    <t>加强培训，提高满意度</t>
    <phoneticPr fontId="13" type="noConversion"/>
  </si>
  <si>
    <t>林果种质创新品种选育学科影响力较强，后续继续增强学科竞争力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</si>
</sst>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7" x14ac:knownFonts="1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8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zoomScaleSheetLayoutView="112" workbookViewId="0">
      <selection activeCell="C4" sqref="C4:N4"/>
    </sheetView>
  </sheetViews>
  <sheetFormatPr defaultColWidth="9" defaultRowHeight="13.8" x14ac:dyDescent="0.25"/>
  <cols>
    <col min="4" max="4" width="17.109375" customWidth="1"/>
    <col min="5" max="5" width="10.21875" customWidth="1"/>
    <col min="7" max="7" width="6" customWidth="1"/>
    <col min="8" max="9" width="10.2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4.4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6" t="s">
        <v>3</v>
      </c>
      <c r="B4" s="16"/>
      <c r="C4" s="17" t="s">
        <v>86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x14ac:dyDescent="0.25">
      <c r="A5" s="16" t="s">
        <v>4</v>
      </c>
      <c r="B5" s="16"/>
      <c r="C5" s="18" t="s">
        <v>5</v>
      </c>
      <c r="D5" s="18"/>
      <c r="E5" s="18"/>
      <c r="F5" s="18"/>
      <c r="G5" s="18"/>
      <c r="H5" s="2" t="s">
        <v>6</v>
      </c>
      <c r="I5" s="18" t="s">
        <v>5</v>
      </c>
      <c r="J5" s="18"/>
      <c r="K5" s="18"/>
      <c r="L5" s="18"/>
      <c r="M5" s="18"/>
      <c r="N5" s="18"/>
    </row>
    <row r="6" spans="1:14" ht="32.4" x14ac:dyDescent="0.25">
      <c r="A6" s="20" t="s">
        <v>7</v>
      </c>
      <c r="B6" s="21"/>
      <c r="C6" s="16"/>
      <c r="D6" s="16"/>
      <c r="E6" s="16"/>
      <c r="F6" s="2" t="s">
        <v>8</v>
      </c>
      <c r="G6" s="2" t="s">
        <v>9</v>
      </c>
      <c r="H6" s="2" t="s">
        <v>10</v>
      </c>
      <c r="I6" s="16" t="s">
        <v>11</v>
      </c>
      <c r="J6" s="16"/>
      <c r="K6" s="16"/>
      <c r="L6" s="16"/>
      <c r="M6" s="2" t="s">
        <v>12</v>
      </c>
      <c r="N6" s="2" t="s">
        <v>13</v>
      </c>
    </row>
    <row r="7" spans="1:14" x14ac:dyDescent="0.25">
      <c r="A7" s="22"/>
      <c r="B7" s="23"/>
      <c r="C7" s="26" t="s">
        <v>14</v>
      </c>
      <c r="D7" s="26"/>
      <c r="E7" s="26"/>
      <c r="F7" s="3">
        <v>600</v>
      </c>
      <c r="G7" s="3">
        <v>600</v>
      </c>
      <c r="H7" s="3">
        <v>600</v>
      </c>
      <c r="I7" s="16">
        <v>10</v>
      </c>
      <c r="J7" s="16"/>
      <c r="K7" s="16"/>
      <c r="L7" s="16"/>
      <c r="M7" s="9">
        <f>H7/G7</f>
        <v>1</v>
      </c>
      <c r="N7" s="10">
        <f>M7*10</f>
        <v>10</v>
      </c>
    </row>
    <row r="8" spans="1:14" x14ac:dyDescent="0.25">
      <c r="A8" s="22"/>
      <c r="B8" s="23"/>
      <c r="C8" s="16" t="s">
        <v>15</v>
      </c>
      <c r="D8" s="16"/>
      <c r="E8" s="16"/>
      <c r="F8" s="3">
        <v>600</v>
      </c>
      <c r="G8" s="3">
        <v>600</v>
      </c>
      <c r="H8" s="3">
        <v>600</v>
      </c>
      <c r="I8" s="18" t="s">
        <v>16</v>
      </c>
      <c r="J8" s="18"/>
      <c r="K8" s="18"/>
      <c r="L8" s="18"/>
      <c r="M8" s="3" t="s">
        <v>16</v>
      </c>
      <c r="N8" s="3" t="s">
        <v>16</v>
      </c>
    </row>
    <row r="9" spans="1:14" x14ac:dyDescent="0.25">
      <c r="A9" s="22"/>
      <c r="B9" s="23"/>
      <c r="C9" s="16" t="s">
        <v>17</v>
      </c>
      <c r="D9" s="16"/>
      <c r="E9" s="16"/>
      <c r="F9" s="3">
        <v>0</v>
      </c>
      <c r="G9" s="3">
        <v>0</v>
      </c>
      <c r="H9" s="3">
        <v>0</v>
      </c>
      <c r="I9" s="18" t="s">
        <v>16</v>
      </c>
      <c r="J9" s="18"/>
      <c r="K9" s="18"/>
      <c r="L9" s="18"/>
      <c r="M9" s="3" t="s">
        <v>16</v>
      </c>
      <c r="N9" s="3" t="s">
        <v>16</v>
      </c>
    </row>
    <row r="10" spans="1:14" x14ac:dyDescent="0.25">
      <c r="A10" s="24"/>
      <c r="B10" s="25"/>
      <c r="C10" s="16" t="s">
        <v>18</v>
      </c>
      <c r="D10" s="16"/>
      <c r="E10" s="16"/>
      <c r="F10" s="3">
        <v>0</v>
      </c>
      <c r="G10" s="3">
        <v>0</v>
      </c>
      <c r="H10" s="3">
        <v>0</v>
      </c>
      <c r="I10" s="18" t="s">
        <v>16</v>
      </c>
      <c r="J10" s="18"/>
      <c r="K10" s="18"/>
      <c r="L10" s="18"/>
      <c r="M10" s="3" t="s">
        <v>16</v>
      </c>
      <c r="N10" s="3" t="s">
        <v>16</v>
      </c>
    </row>
    <row r="11" spans="1:14" x14ac:dyDescent="0.25">
      <c r="A11" s="16" t="s">
        <v>19</v>
      </c>
      <c r="B11" s="16" t="s">
        <v>20</v>
      </c>
      <c r="C11" s="16"/>
      <c r="D11" s="16"/>
      <c r="E11" s="16"/>
      <c r="F11" s="16"/>
      <c r="G11" s="16"/>
      <c r="H11" s="16" t="s">
        <v>21</v>
      </c>
      <c r="I11" s="16"/>
      <c r="J11" s="16"/>
      <c r="K11" s="16"/>
      <c r="L11" s="16"/>
      <c r="M11" s="16"/>
      <c r="N11" s="16"/>
    </row>
    <row r="12" spans="1:14" ht="76.95" customHeight="1" x14ac:dyDescent="0.25">
      <c r="A12" s="16"/>
      <c r="B12" s="19" t="s">
        <v>22</v>
      </c>
      <c r="C12" s="19"/>
      <c r="D12" s="19"/>
      <c r="E12" s="19"/>
      <c r="F12" s="19"/>
      <c r="G12" s="19"/>
      <c r="H12" s="19" t="s">
        <v>23</v>
      </c>
      <c r="I12" s="19"/>
      <c r="J12" s="19"/>
      <c r="K12" s="19"/>
      <c r="L12" s="19"/>
      <c r="M12" s="19"/>
      <c r="N12" s="19"/>
    </row>
    <row r="13" spans="1:14" ht="31.95" customHeight="1" x14ac:dyDescent="0.25">
      <c r="A13" s="37" t="s">
        <v>24</v>
      </c>
      <c r="B13" s="2" t="s">
        <v>25</v>
      </c>
      <c r="C13" s="2" t="s">
        <v>26</v>
      </c>
      <c r="D13" s="2" t="s">
        <v>27</v>
      </c>
      <c r="E13" s="16" t="s">
        <v>28</v>
      </c>
      <c r="F13" s="16"/>
      <c r="G13" s="16"/>
      <c r="H13" s="16" t="s">
        <v>29</v>
      </c>
      <c r="I13" s="16"/>
      <c r="J13" s="2" t="s">
        <v>11</v>
      </c>
      <c r="K13" s="2" t="s">
        <v>13</v>
      </c>
      <c r="L13" s="16" t="s">
        <v>30</v>
      </c>
      <c r="M13" s="16"/>
      <c r="N13" s="16"/>
    </row>
    <row r="14" spans="1:14" x14ac:dyDescent="0.25">
      <c r="A14" s="38"/>
      <c r="B14" s="16" t="s">
        <v>31</v>
      </c>
      <c r="C14" s="37" t="s">
        <v>32</v>
      </c>
      <c r="D14" s="5" t="s">
        <v>33</v>
      </c>
      <c r="E14" s="31" t="s">
        <v>34</v>
      </c>
      <c r="F14" s="32"/>
      <c r="G14" s="33"/>
      <c r="H14" s="18" t="s">
        <v>35</v>
      </c>
      <c r="I14" s="18"/>
      <c r="J14" s="11">
        <v>2</v>
      </c>
      <c r="K14" s="3">
        <v>2</v>
      </c>
      <c r="L14" s="18"/>
      <c r="M14" s="18"/>
      <c r="N14" s="18"/>
    </row>
    <row r="15" spans="1:14" x14ac:dyDescent="0.25">
      <c r="A15" s="38"/>
      <c r="B15" s="16"/>
      <c r="C15" s="38"/>
      <c r="D15" s="5" t="s">
        <v>36</v>
      </c>
      <c r="E15" s="31" t="s">
        <v>37</v>
      </c>
      <c r="F15" s="32"/>
      <c r="G15" s="33"/>
      <c r="H15" s="18" t="s">
        <v>38</v>
      </c>
      <c r="I15" s="18"/>
      <c r="J15" s="11">
        <v>2</v>
      </c>
      <c r="K15" s="3">
        <v>2</v>
      </c>
      <c r="L15" s="18"/>
      <c r="M15" s="18"/>
      <c r="N15" s="18"/>
    </row>
    <row r="16" spans="1:14" x14ac:dyDescent="0.25">
      <c r="A16" s="38"/>
      <c r="B16" s="16"/>
      <c r="C16" s="38"/>
      <c r="D16" s="5" t="s">
        <v>39</v>
      </c>
      <c r="E16" s="27" t="s">
        <v>40</v>
      </c>
      <c r="F16" s="28"/>
      <c r="G16" s="29"/>
      <c r="H16" s="30" t="s">
        <v>41</v>
      </c>
      <c r="I16" s="30"/>
      <c r="J16" s="11">
        <v>2</v>
      </c>
      <c r="K16" s="3">
        <v>2</v>
      </c>
      <c r="L16" s="18"/>
      <c r="M16" s="18"/>
      <c r="N16" s="18"/>
    </row>
    <row r="17" spans="1:14" x14ac:dyDescent="0.25">
      <c r="A17" s="38"/>
      <c r="B17" s="16"/>
      <c r="C17" s="38"/>
      <c r="D17" s="5" t="s">
        <v>42</v>
      </c>
      <c r="E17" s="31" t="s">
        <v>43</v>
      </c>
      <c r="F17" s="32"/>
      <c r="G17" s="33"/>
      <c r="H17" s="18" t="s">
        <v>44</v>
      </c>
      <c r="I17" s="18"/>
      <c r="J17" s="11">
        <v>2</v>
      </c>
      <c r="K17" s="3">
        <v>2</v>
      </c>
      <c r="L17" s="18"/>
      <c r="M17" s="18"/>
      <c r="N17" s="18"/>
    </row>
    <row r="18" spans="1:14" x14ac:dyDescent="0.25">
      <c r="A18" s="38"/>
      <c r="B18" s="16"/>
      <c r="C18" s="38"/>
      <c r="D18" s="5" t="s">
        <v>45</v>
      </c>
      <c r="E18" s="31" t="s">
        <v>46</v>
      </c>
      <c r="F18" s="32"/>
      <c r="G18" s="33"/>
      <c r="H18" s="18" t="s">
        <v>47</v>
      </c>
      <c r="I18" s="18"/>
      <c r="J18" s="11">
        <v>2</v>
      </c>
      <c r="K18" s="3">
        <v>2</v>
      </c>
      <c r="L18" s="18"/>
      <c r="M18" s="18"/>
      <c r="N18" s="18"/>
    </row>
    <row r="19" spans="1:14" x14ac:dyDescent="0.25">
      <c r="A19" s="38"/>
      <c r="B19" s="16"/>
      <c r="C19" s="38"/>
      <c r="D19" s="5" t="s">
        <v>48</v>
      </c>
      <c r="E19" s="31" t="s">
        <v>49</v>
      </c>
      <c r="F19" s="32"/>
      <c r="G19" s="33"/>
      <c r="H19" s="18" t="s">
        <v>50</v>
      </c>
      <c r="I19" s="18"/>
      <c r="J19" s="11">
        <v>2</v>
      </c>
      <c r="K19" s="3">
        <v>1</v>
      </c>
      <c r="L19" s="17" t="s">
        <v>81</v>
      </c>
      <c r="M19" s="18"/>
      <c r="N19" s="18"/>
    </row>
    <row r="20" spans="1:14" x14ac:dyDescent="0.25">
      <c r="A20" s="38"/>
      <c r="B20" s="16"/>
      <c r="C20" s="39"/>
      <c r="D20" s="5" t="s">
        <v>51</v>
      </c>
      <c r="E20" s="31" t="s">
        <v>52</v>
      </c>
      <c r="F20" s="32"/>
      <c r="G20" s="33"/>
      <c r="H20" s="18" t="s">
        <v>53</v>
      </c>
      <c r="I20" s="18"/>
      <c r="J20" s="11">
        <v>3</v>
      </c>
      <c r="K20" s="3">
        <v>3</v>
      </c>
      <c r="L20" s="18"/>
      <c r="M20" s="18"/>
      <c r="N20" s="18"/>
    </row>
    <row r="21" spans="1:14" ht="22.8" x14ac:dyDescent="0.25">
      <c r="A21" s="38"/>
      <c r="B21" s="16"/>
      <c r="C21" s="37" t="s">
        <v>54</v>
      </c>
      <c r="D21" s="5" t="s">
        <v>55</v>
      </c>
      <c r="E21" s="27" t="s">
        <v>56</v>
      </c>
      <c r="F21" s="28"/>
      <c r="G21" s="29"/>
      <c r="H21" s="30">
        <v>30</v>
      </c>
      <c r="I21" s="30"/>
      <c r="J21" s="11">
        <v>7</v>
      </c>
      <c r="K21" s="6">
        <v>7</v>
      </c>
      <c r="L21" s="18"/>
      <c r="M21" s="18"/>
      <c r="N21" s="18"/>
    </row>
    <row r="22" spans="1:14" ht="27.6" customHeight="1" x14ac:dyDescent="0.25">
      <c r="A22" s="38"/>
      <c r="B22" s="16"/>
      <c r="C22" s="38"/>
      <c r="D22" s="5" t="s">
        <v>57</v>
      </c>
      <c r="E22" s="35" t="s">
        <v>82</v>
      </c>
      <c r="F22" s="32"/>
      <c r="G22" s="33"/>
      <c r="H22" s="17" t="s">
        <v>84</v>
      </c>
      <c r="I22" s="17"/>
      <c r="J22" s="11">
        <v>8</v>
      </c>
      <c r="K22" s="3">
        <v>5.5</v>
      </c>
      <c r="L22" s="18" t="s">
        <v>85</v>
      </c>
      <c r="M22" s="18"/>
      <c r="N22" s="18"/>
    </row>
    <row r="23" spans="1:14" ht="13.8" customHeight="1" x14ac:dyDescent="0.25">
      <c r="A23" s="38"/>
      <c r="B23" s="16"/>
      <c r="C23" s="4" t="s">
        <v>58</v>
      </c>
      <c r="D23" s="5" t="s">
        <v>59</v>
      </c>
      <c r="E23" s="34" t="s">
        <v>60</v>
      </c>
      <c r="F23" s="34"/>
      <c r="G23" s="34"/>
      <c r="H23" s="18" t="s">
        <v>60</v>
      </c>
      <c r="I23" s="18"/>
      <c r="J23" s="3">
        <v>10</v>
      </c>
      <c r="K23" s="3">
        <v>10</v>
      </c>
      <c r="L23" s="18"/>
      <c r="M23" s="18"/>
      <c r="N23" s="18"/>
    </row>
    <row r="24" spans="1:14" ht="21.6" x14ac:dyDescent="0.25">
      <c r="A24" s="38"/>
      <c r="B24" s="16"/>
      <c r="C24" s="2" t="s">
        <v>61</v>
      </c>
      <c r="D24" s="5" t="s">
        <v>62</v>
      </c>
      <c r="E24" s="31" t="s">
        <v>63</v>
      </c>
      <c r="F24" s="32"/>
      <c r="G24" s="33"/>
      <c r="H24" s="18" t="s">
        <v>64</v>
      </c>
      <c r="I24" s="18"/>
      <c r="J24" s="3">
        <v>10</v>
      </c>
      <c r="K24" s="3">
        <v>10</v>
      </c>
      <c r="L24" s="18"/>
      <c r="M24" s="18"/>
      <c r="N24" s="18"/>
    </row>
    <row r="25" spans="1:14" ht="21.6" x14ac:dyDescent="0.25">
      <c r="A25" s="38"/>
      <c r="B25" s="16" t="s">
        <v>65</v>
      </c>
      <c r="C25" s="2" t="s">
        <v>66</v>
      </c>
      <c r="D25" s="5" t="s">
        <v>67</v>
      </c>
      <c r="E25" s="30" t="s">
        <v>68</v>
      </c>
      <c r="F25" s="30"/>
      <c r="G25" s="30"/>
      <c r="H25" s="30" t="s">
        <v>69</v>
      </c>
      <c r="I25" s="30"/>
      <c r="J25" s="3">
        <v>5</v>
      </c>
      <c r="K25" s="3">
        <v>5</v>
      </c>
      <c r="L25" s="18"/>
      <c r="M25" s="18"/>
      <c r="N25" s="18"/>
    </row>
    <row r="26" spans="1:14" ht="22.8" x14ac:dyDescent="0.25">
      <c r="A26" s="38"/>
      <c r="B26" s="16"/>
      <c r="C26" s="2" t="s">
        <v>70</v>
      </c>
      <c r="D26" s="5" t="s">
        <v>71</v>
      </c>
      <c r="E26" s="36" t="s">
        <v>72</v>
      </c>
      <c r="F26" s="36"/>
      <c r="G26" s="36"/>
      <c r="H26" s="30" t="s">
        <v>73</v>
      </c>
      <c r="I26" s="30"/>
      <c r="J26" s="3">
        <v>15</v>
      </c>
      <c r="K26" s="3">
        <v>15</v>
      </c>
      <c r="L26" s="18"/>
      <c r="M26" s="18"/>
      <c r="N26" s="18"/>
    </row>
    <row r="27" spans="1:14" ht="37.5" customHeight="1" x14ac:dyDescent="0.25">
      <c r="A27" s="38"/>
      <c r="B27" s="16"/>
      <c r="C27" s="2" t="s">
        <v>74</v>
      </c>
      <c r="D27" s="13" t="s">
        <v>83</v>
      </c>
      <c r="E27" s="18" t="s">
        <v>75</v>
      </c>
      <c r="F27" s="18"/>
      <c r="G27" s="18"/>
      <c r="H27" s="42" t="s">
        <v>75</v>
      </c>
      <c r="I27" s="42"/>
      <c r="J27" s="3">
        <v>10</v>
      </c>
      <c r="K27" s="3">
        <v>9</v>
      </c>
      <c r="L27" s="17" t="s">
        <v>88</v>
      </c>
      <c r="M27" s="18"/>
      <c r="N27" s="18"/>
    </row>
    <row r="28" spans="1:14" x14ac:dyDescent="0.25">
      <c r="A28" s="38"/>
      <c r="B28" s="37" t="s">
        <v>76</v>
      </c>
      <c r="C28" s="16" t="s">
        <v>77</v>
      </c>
      <c r="D28" s="40" t="s">
        <v>78</v>
      </c>
      <c r="E28" s="41">
        <v>0.9</v>
      </c>
      <c r="F28" s="18"/>
      <c r="G28" s="18"/>
      <c r="H28" s="41">
        <v>0.85</v>
      </c>
      <c r="I28" s="18"/>
      <c r="J28" s="18">
        <v>10</v>
      </c>
      <c r="K28" s="18">
        <v>9.5</v>
      </c>
      <c r="L28" s="17" t="s">
        <v>87</v>
      </c>
      <c r="M28" s="18"/>
      <c r="N28" s="18"/>
    </row>
    <row r="29" spans="1:14" ht="20.100000000000001" customHeight="1" x14ac:dyDescent="0.25">
      <c r="A29" s="39"/>
      <c r="B29" s="39"/>
      <c r="C29" s="16"/>
      <c r="D29" s="40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25">
      <c r="A30" s="43" t="s">
        <v>79</v>
      </c>
      <c r="B30" s="43"/>
      <c r="C30" s="43"/>
      <c r="D30" s="43"/>
      <c r="E30" s="43"/>
      <c r="F30" s="43"/>
      <c r="G30" s="43"/>
      <c r="H30" s="43"/>
      <c r="I30" s="43"/>
      <c r="J30" s="7">
        <f>SUM(J14:J29)+I7</f>
        <v>100</v>
      </c>
      <c r="K30" s="12">
        <f>SUM(K14:K29)+N7</f>
        <v>95</v>
      </c>
      <c r="L30" s="18"/>
      <c r="M30" s="18"/>
      <c r="N30" s="18"/>
    </row>
    <row r="31" spans="1:1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 ht="127.2" customHeight="1" x14ac:dyDescent="0.25">
      <c r="A32" s="44" t="s">
        <v>80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</row>
  </sheetData>
  <mergeCells count="84">
    <mergeCell ref="L28:N29"/>
    <mergeCell ref="A30:I30"/>
    <mergeCell ref="L30:N30"/>
    <mergeCell ref="A32:N32"/>
    <mergeCell ref="K28:K29"/>
    <mergeCell ref="A13:A29"/>
    <mergeCell ref="B14:B24"/>
    <mergeCell ref="B25:B27"/>
    <mergeCell ref="B28:B29"/>
    <mergeCell ref="H28:I29"/>
    <mergeCell ref="C14:C20"/>
    <mergeCell ref="C21:C22"/>
    <mergeCell ref="C28:C29"/>
    <mergeCell ref="D28:D29"/>
    <mergeCell ref="J28:J29"/>
    <mergeCell ref="E28:G29"/>
    <mergeCell ref="E27:G27"/>
    <mergeCell ref="H27:I27"/>
    <mergeCell ref="E24:G24"/>
    <mergeCell ref="H24:I24"/>
    <mergeCell ref="E19:G19"/>
    <mergeCell ref="H19:I19"/>
    <mergeCell ref="E15:G15"/>
    <mergeCell ref="H15:I15"/>
    <mergeCell ref="L27:N27"/>
    <mergeCell ref="E25:G25"/>
    <mergeCell ref="H25:I25"/>
    <mergeCell ref="L25:N25"/>
    <mergeCell ref="E26:G26"/>
    <mergeCell ref="H26:I26"/>
    <mergeCell ref="L26:N26"/>
    <mergeCell ref="L24:N24"/>
    <mergeCell ref="E23:G23"/>
    <mergeCell ref="H23:I23"/>
    <mergeCell ref="L23:N23"/>
    <mergeCell ref="E21:G21"/>
    <mergeCell ref="H21:I21"/>
    <mergeCell ref="L21:N21"/>
    <mergeCell ref="E22:G22"/>
    <mergeCell ref="H22:I22"/>
    <mergeCell ref="L22:N22"/>
    <mergeCell ref="L19:N19"/>
    <mergeCell ref="E20:G20"/>
    <mergeCell ref="H20:I20"/>
    <mergeCell ref="L20:N20"/>
    <mergeCell ref="E17:G17"/>
    <mergeCell ref="H17:I17"/>
    <mergeCell ref="L17:N17"/>
    <mergeCell ref="E18:G18"/>
    <mergeCell ref="H18:I18"/>
    <mergeCell ref="L18:N18"/>
    <mergeCell ref="L15:N15"/>
    <mergeCell ref="E16:G16"/>
    <mergeCell ref="H16:I16"/>
    <mergeCell ref="L16:N16"/>
    <mergeCell ref="E13:G13"/>
    <mergeCell ref="H13:I13"/>
    <mergeCell ref="L13:N13"/>
    <mergeCell ref="E14:G14"/>
    <mergeCell ref="H14:I14"/>
    <mergeCell ref="L14:N14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A11:A12"/>
    <mergeCell ref="C6:E6"/>
    <mergeCell ref="I6:L6"/>
    <mergeCell ref="C10:E10"/>
    <mergeCell ref="I10:L10"/>
    <mergeCell ref="B11:G11"/>
    <mergeCell ref="H11:N11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2025-08-27T06:49:44Z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</Properties>
</file>