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54"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<sst xmlns="http://schemas.openxmlformats.org/spreadsheetml/2006/main" count="126" uniqueCount="90">
  <si>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</si>
  <si>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</si>
  <si>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</si>
  <si>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</si>
  <si>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果蔬优质高效节水和轻简智能化生产关键技术研究</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</si>
  <si>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</si>
  <si>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</si>
  <si>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</si>
  <si>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</si>
  <si>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</si>
  <si>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</si>
  <si>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</si>
  <si>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</si>
  <si>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</si>
  <si>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</si>
  <si>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</si>
  <si>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</si>
  <si>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</si>
  <si>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</si>
  <si>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</si>
  <si>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</si>
  <si>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</si>
  <si>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</si>
  <si>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建立苹果、梨、桃绿色轻简机械智能化关键技术示范基地共计500亩以上，与传统管理相比实现人工成本降低50%以上。 突破多传感靶标探测关键技术1项，研制果园对靶喷药机器人1套。 明确苹果、梨和桃轻简化栽培条件下病虫害种类，形成病虫害检索目录及生态图册1-2个；筛选苹果、梨和桃重要病虫害高效绿色植保投入品2-3种。 开发果园智能化水肥管理决策系统1个，氮肥利用效率较传统提高20%以上。 发表核心期刊以上论文4篇。 申请专利2项。以京津冀地区果树、蔬菜为研究对象，通过研究、探讨以品质和绿色发展为目标的果树、蔬菜水分高效利用技术，结合相关配套技术，建立果树优质丰产时空匹配技术和蔬菜节水高品质和绿色生产技术体系，并进行大规模示范与推广应用。3. 2023年度目标1）初步开展果树、蔬菜水肥需求特性研究，2）初步果树、蔬菜高效节水技术研究，3）初步开展果树、蔬菜水肥一体化技术研究，4）初步开展果树、蔬菜高品质生产病虫绿色防治技术研究，5）初步开展果树、蔬菜水肥一体化软件与硬件等控制技术研究，6）明确示范基地，初步开展技术示范与应用，7）进行人员培训与技术指导。</t>
  </si>
  <si>
    <t>实际完成专利申请5个，研发新技术6项，研发新产品1个，发表学术论文5篇，新技术示范规模1700亩，新技术提质增效幅度10%，项目执行期在2024年内完成，项目核定经费355万元，新技术增收0.2万元，新技术节约成本0.25万元，人才培养95人，生态节水20%，满意度指标85%。</t>
  </si>
  <si>
    <t>绩效指标</t>
  </si>
  <si>
    <t>一级指标</t>
  </si>
  <si>
    <t>二级指标</t>
  </si>
  <si>
    <t>三级指标</t>
  </si>
  <si>
    <t>年度指标值</t>
  </si>
  <si>
    <t>实际完成值</t>
  </si>
  <si>
    <t>偏差原因分析及改进措施</t>
  </si>
  <si>
    <t>产出指标
（50分）</t>
  </si>
  <si>
    <t>数量指标（15分）</t>
  </si>
  <si>
    <r>
      <rPr>
        <sz val="9"/>
        <rFont val="宋体"/>
        <charset val="134"/>
      </rPr>
      <t>专利申请</t>
    </r>
  </si>
  <si>
    <t>≥2个</t>
  </si>
  <si>
    <t>≥</t>
  </si>
  <si>
    <t>5个</t>
  </si>
  <si>
    <t>实际完成值超出年度指标值较多，加强指标值设置管理</t>
  </si>
  <si>
    <r>
      <rPr>
        <sz val="9"/>
        <rFont val="宋体"/>
        <charset val="134"/>
      </rPr>
      <t>研发新技术</t>
    </r>
  </si>
  <si>
    <t>＝4项</t>
  </si>
  <si>
    <t>＝</t>
  </si>
  <si>
    <t>6项</t>
  </si>
  <si>
    <r>
      <rPr>
        <sz val="9"/>
        <rFont val="宋体"/>
        <charset val="134"/>
      </rPr>
      <t>研发新产品</t>
    </r>
  </si>
  <si>
    <t>＝1个</t>
  </si>
  <si>
    <t>1个</t>
  </si>
  <si>
    <t>种质资源评价、鉴定</t>
  </si>
  <si>
    <t>＝2份</t>
  </si>
  <si>
    <t>1份</t>
  </si>
  <si>
    <t>增加种质资源收集数量，加快资源评价、鉴定</t>
  </si>
  <si>
    <r>
      <rPr>
        <sz val="9"/>
        <rFont val="宋体"/>
        <charset val="134"/>
      </rPr>
      <t>发表学术论文</t>
    </r>
  </si>
  <si>
    <t>≥4篇</t>
  </si>
  <si>
    <t>5篇</t>
  </si>
  <si>
    <t>质量指标
（15分）</t>
  </si>
  <si>
    <r>
      <rPr>
        <sz val="9"/>
        <rFont val="宋体"/>
        <charset val="134"/>
      </rPr>
      <t>新技术示范规模</t>
    </r>
  </si>
  <si>
    <t>＝800亩</t>
  </si>
  <si>
    <t>1700亩</t>
  </si>
  <si>
    <r>
      <rPr>
        <sz val="9"/>
        <rFont val="宋体"/>
        <charset val="134"/>
      </rPr>
      <t>新技术提质增效幅度</t>
    </r>
  </si>
  <si>
    <t>≥10%</t>
  </si>
  <si>
    <t>时效指标
（10分）</t>
  </si>
  <si>
    <r>
      <rPr>
        <sz val="9"/>
        <rFont val="宋体"/>
        <charset val="134"/>
      </rPr>
      <t>项目执行期内完成度</t>
    </r>
  </si>
  <si>
    <t>优（100%）</t>
  </si>
  <si>
    <t>成本指标（10分）</t>
  </si>
  <si>
    <r>
      <rPr>
        <sz val="9"/>
        <rFont val="宋体"/>
        <charset val="134"/>
      </rPr>
      <t>项目核定经费</t>
    </r>
  </si>
  <si>
    <t>=355万元</t>
  </si>
  <si>
    <t>355万元</t>
  </si>
  <si>
    <t>效益指标
（30分）</t>
  </si>
  <si>
    <t>经济效益指标（10分）</t>
  </si>
  <si>
    <r>
      <rPr>
        <sz val="9"/>
        <rFont val="宋体"/>
        <charset val="134"/>
      </rPr>
      <t>新技术增收</t>
    </r>
  </si>
  <si>
    <t>≥0.2万元</t>
  </si>
  <si>
    <t>0.2万元</t>
  </si>
  <si>
    <r>
      <rPr>
        <sz val="9"/>
        <rFont val="宋体"/>
        <charset val="134"/>
      </rPr>
      <t>新技术节约成本</t>
    </r>
  </si>
  <si>
    <t>≥0.1万元</t>
  </si>
  <si>
    <t>0.25万元</t>
  </si>
  <si>
    <t>社会效益指标（10分）</t>
  </si>
  <si>
    <t>人员培训</t>
  </si>
  <si>
    <t>≥300人</t>
  </si>
  <si>
    <t>95人</t>
  </si>
  <si>
    <t>提高培训频次，增加培训人员数量</t>
  </si>
  <si>
    <t>可持续影响指标（10分）</t>
  </si>
  <si>
    <r>
      <rPr>
        <sz val="9"/>
        <rFont val="宋体"/>
        <charset val="134"/>
      </rPr>
      <t>生态、环境改善</t>
    </r>
  </si>
  <si>
    <t>优（节水20%）</t>
  </si>
  <si>
    <t>节水20%</t>
  </si>
  <si>
    <t>满意度指标
（10分）</t>
  </si>
  <si>
    <t>服务对象满意度指标（10分）</t>
  </si>
  <si>
    <t>品种、方法、技术使用者满意度</t>
  </si>
  <si>
    <t>≥80%</t>
  </si>
  <si>
    <t>加强培训，提高满意度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</si>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</sst>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3">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1" xfId="0" applyFont="1" applyBorder="1" applyAlignment="1">
      <alignment horizontal="left" vertical="center" wrapText="1"/>
    </xf>
    <xf numFmtId="0" fontId="4" fillId="0" borderId="13"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0"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L27" sqref="L27:N28"/>
    </sheetView>
  </sheetViews>
  <sheetFormatPr defaultColWidth="9" defaultRowHeight="14"/>
  <cols>
    <col min="4" max="4" width="18.2166666666667" customWidth="1"/>
    <col min="5" max="5" width="2.10833333333333" customWidth="1"/>
    <col min="8" max="9" width="10.2166666666667" customWidth="1"/>
    <col min="14" max="14" width="5.166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355</v>
      </c>
      <c r="G7" s="5">
        <v>355</v>
      </c>
      <c r="H7" s="5">
        <v>355</v>
      </c>
      <c r="I7" s="4">
        <v>10</v>
      </c>
      <c r="J7" s="4"/>
      <c r="K7" s="4"/>
      <c r="L7" s="4"/>
      <c r="M7" s="28">
        <f>H7/G7</f>
        <v>1</v>
      </c>
      <c r="N7" s="29">
        <f>M7*10</f>
        <v>10</v>
      </c>
    </row>
    <row r="8" spans="1:14">
      <c r="A8" s="8"/>
      <c r="B8" s="9"/>
      <c r="C8" s="4" t="s">
        <v>16</v>
      </c>
      <c r="D8" s="4"/>
      <c r="E8" s="4"/>
      <c r="F8" s="5">
        <v>355</v>
      </c>
      <c r="G8" s="5">
        <v>355</v>
      </c>
      <c r="H8" s="5">
        <v>355</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179.4" customHeight="1" spans="1:14">
      <c r="A12" s="4"/>
      <c r="B12" s="13" t="s">
        <v>23</v>
      </c>
      <c r="C12" s="13"/>
      <c r="D12" s="13"/>
      <c r="E12" s="13"/>
      <c r="F12" s="13"/>
      <c r="G12" s="13"/>
      <c r="H12" s="13" t="s">
        <v>24</v>
      </c>
      <c r="I12" s="13"/>
      <c r="J12" s="13"/>
      <c r="K12" s="13"/>
      <c r="L12" s="13"/>
      <c r="M12" s="13"/>
      <c r="N12" s="13"/>
    </row>
    <row r="13" ht="31.8" customHeight="1" spans="1:14">
      <c r="A13" s="14" t="s">
        <v>25</v>
      </c>
      <c r="B13" s="4" t="s">
        <v>26</v>
      </c>
      <c r="C13" s="4" t="s">
        <v>27</v>
      </c>
      <c r="D13" s="4" t="s">
        <v>28</v>
      </c>
      <c r="E13" s="4" t="s">
        <v>29</v>
      </c>
      <c r="F13" s="4"/>
      <c r="G13" s="4"/>
      <c r="H13" s="4" t="s">
        <v>30</v>
      </c>
      <c r="I13" s="4"/>
      <c r="J13" s="4" t="s">
        <v>12</v>
      </c>
      <c r="K13" s="4" t="s">
        <v>14</v>
      </c>
      <c r="L13" s="4" t="s">
        <v>31</v>
      </c>
      <c r="M13" s="4"/>
      <c r="N13" s="4"/>
    </row>
    <row r="14" ht="26" customHeight="1" spans="1:14">
      <c r="A14" s="15"/>
      <c r="B14" s="4" t="s">
        <v>32</v>
      </c>
      <c r="C14" s="14" t="s">
        <v>33</v>
      </c>
      <c r="D14" s="16" t="s">
        <v>34</v>
      </c>
      <c r="E14" s="17" t="s">
        <v>35</v>
      </c>
      <c r="F14" s="17" t="s">
        <v>36</v>
      </c>
      <c r="G14" s="17" t="s">
        <v>36</v>
      </c>
      <c r="H14" s="5" t="s">
        <v>37</v>
      </c>
      <c r="I14" s="5"/>
      <c r="J14" s="5">
        <v>3</v>
      </c>
      <c r="K14" s="5">
        <v>2.7</v>
      </c>
      <c r="L14" s="5" t="s">
        <v>38</v>
      </c>
      <c r="M14" s="5"/>
      <c r="N14" s="5"/>
    </row>
    <row r="15" spans="1:14">
      <c r="A15" s="15"/>
      <c r="B15" s="4"/>
      <c r="C15" s="15"/>
      <c r="D15" s="16" t="s">
        <v>39</v>
      </c>
      <c r="E15" s="33" t="s">
        <v>40</v>
      </c>
      <c r="F15" s="19" t="s">
        <v>41</v>
      </c>
      <c r="G15" s="20" t="s">
        <v>41</v>
      </c>
      <c r="H15" s="21" t="s">
        <v>42</v>
      </c>
      <c r="I15" s="30"/>
      <c r="J15" s="5">
        <v>3</v>
      </c>
      <c r="K15" s="5">
        <v>3</v>
      </c>
      <c r="L15" s="21"/>
      <c r="M15" s="31"/>
      <c r="N15" s="30"/>
    </row>
    <row r="16" spans="1:14">
      <c r="A16" s="15"/>
      <c r="B16" s="4"/>
      <c r="C16" s="15"/>
      <c r="D16" s="16" t="s">
        <v>43</v>
      </c>
      <c r="E16" s="33" t="s">
        <v>44</v>
      </c>
      <c r="F16" s="19" t="s">
        <v>41</v>
      </c>
      <c r="G16" s="20" t="s">
        <v>41</v>
      </c>
      <c r="H16" s="21" t="s">
        <v>45</v>
      </c>
      <c r="I16" s="30"/>
      <c r="J16" s="5">
        <v>3</v>
      </c>
      <c r="K16" s="5">
        <v>3</v>
      </c>
      <c r="L16" s="21"/>
      <c r="M16" s="31"/>
      <c r="N16" s="30"/>
    </row>
    <row r="17" ht="25" customHeight="1" spans="1:14">
      <c r="A17" s="15"/>
      <c r="B17" s="4"/>
      <c r="C17" s="15"/>
      <c r="D17" s="22" t="s">
        <v>46</v>
      </c>
      <c r="E17" s="34" t="s">
        <v>47</v>
      </c>
      <c r="F17" s="17" t="s">
        <v>41</v>
      </c>
      <c r="G17" s="17" t="s">
        <v>41</v>
      </c>
      <c r="H17" s="5" t="s">
        <v>48</v>
      </c>
      <c r="I17" s="5"/>
      <c r="J17" s="5">
        <v>3</v>
      </c>
      <c r="K17" s="5">
        <v>2</v>
      </c>
      <c r="L17" s="5" t="s">
        <v>49</v>
      </c>
      <c r="M17" s="5"/>
      <c r="N17" s="5"/>
    </row>
    <row r="18" ht="19" customHeight="1" spans="1:14">
      <c r="A18" s="15"/>
      <c r="B18" s="4"/>
      <c r="C18" s="23"/>
      <c r="D18" s="16" t="s">
        <v>50</v>
      </c>
      <c r="E18" s="17" t="s">
        <v>51</v>
      </c>
      <c r="F18" s="17" t="s">
        <v>36</v>
      </c>
      <c r="G18" s="17" t="s">
        <v>36</v>
      </c>
      <c r="H18" s="5" t="s">
        <v>52</v>
      </c>
      <c r="I18" s="5"/>
      <c r="J18" s="5">
        <v>3</v>
      </c>
      <c r="K18" s="5">
        <v>3</v>
      </c>
      <c r="L18" s="5"/>
      <c r="M18" s="5"/>
      <c r="N18" s="5"/>
    </row>
    <row r="19" ht="24" customHeight="1" spans="1:14">
      <c r="A19" s="15"/>
      <c r="B19" s="4"/>
      <c r="C19" s="14" t="s">
        <v>53</v>
      </c>
      <c r="D19" s="16" t="s">
        <v>54</v>
      </c>
      <c r="E19" s="34" t="s">
        <v>55</v>
      </c>
      <c r="F19" s="17" t="s">
        <v>41</v>
      </c>
      <c r="G19" s="17" t="s">
        <v>41</v>
      </c>
      <c r="H19" s="5" t="s">
        <v>56</v>
      </c>
      <c r="I19" s="5"/>
      <c r="J19" s="5">
        <v>8</v>
      </c>
      <c r="K19" s="5">
        <v>7.2</v>
      </c>
      <c r="L19" s="5" t="s">
        <v>38</v>
      </c>
      <c r="M19" s="5"/>
      <c r="N19" s="5"/>
    </row>
    <row r="20" ht="13" customHeight="1" spans="1:14">
      <c r="A20" s="15"/>
      <c r="B20" s="4"/>
      <c r="C20" s="15"/>
      <c r="D20" s="16" t="s">
        <v>57</v>
      </c>
      <c r="E20" s="17" t="s">
        <v>58</v>
      </c>
      <c r="F20" s="17" t="s">
        <v>36</v>
      </c>
      <c r="G20" s="17" t="s">
        <v>36</v>
      </c>
      <c r="H20" s="24">
        <v>0.1</v>
      </c>
      <c r="I20" s="5"/>
      <c r="J20" s="5">
        <v>7</v>
      </c>
      <c r="K20" s="5">
        <v>7</v>
      </c>
      <c r="L20" s="5"/>
      <c r="M20" s="5"/>
      <c r="N20" s="5"/>
    </row>
    <row r="21" ht="24" spans="1:14">
      <c r="A21" s="15"/>
      <c r="B21" s="4"/>
      <c r="C21" s="14" t="s">
        <v>59</v>
      </c>
      <c r="D21" s="16" t="s">
        <v>60</v>
      </c>
      <c r="E21" s="17" t="s">
        <v>61</v>
      </c>
      <c r="F21" s="17"/>
      <c r="G21" s="17"/>
      <c r="H21" s="24">
        <v>1</v>
      </c>
      <c r="I21" s="5"/>
      <c r="J21" s="5">
        <v>10</v>
      </c>
      <c r="K21" s="5">
        <v>10</v>
      </c>
      <c r="L21" s="5"/>
      <c r="M21" s="5"/>
      <c r="N21" s="5"/>
    </row>
    <row r="22" ht="24" spans="1:14">
      <c r="A22" s="15"/>
      <c r="B22" s="4"/>
      <c r="C22" s="4" t="s">
        <v>62</v>
      </c>
      <c r="D22" s="16" t="s">
        <v>63</v>
      </c>
      <c r="E22" s="33" t="s">
        <v>64</v>
      </c>
      <c r="F22" s="19"/>
      <c r="G22" s="20"/>
      <c r="H22" s="5" t="s">
        <v>65</v>
      </c>
      <c r="I22" s="5"/>
      <c r="J22" s="5">
        <v>10</v>
      </c>
      <c r="K22" s="5">
        <v>10</v>
      </c>
      <c r="L22" s="5"/>
      <c r="M22" s="5"/>
      <c r="N22" s="5"/>
    </row>
    <row r="23" spans="1:14">
      <c r="A23" s="15"/>
      <c r="B23" s="14" t="s">
        <v>66</v>
      </c>
      <c r="C23" s="14" t="s">
        <v>67</v>
      </c>
      <c r="D23" s="16" t="s">
        <v>68</v>
      </c>
      <c r="E23" s="18" t="s">
        <v>69</v>
      </c>
      <c r="F23" s="19" t="s">
        <v>36</v>
      </c>
      <c r="G23" s="20" t="s">
        <v>36</v>
      </c>
      <c r="H23" s="21" t="s">
        <v>70</v>
      </c>
      <c r="I23" s="30"/>
      <c r="J23" s="5">
        <v>5</v>
      </c>
      <c r="K23" s="5">
        <v>5</v>
      </c>
      <c r="L23" s="21"/>
      <c r="M23" s="31"/>
      <c r="N23" s="30"/>
    </row>
    <row r="24" ht="28" customHeight="1" spans="1:14">
      <c r="A24" s="15"/>
      <c r="B24" s="15"/>
      <c r="C24" s="23"/>
      <c r="D24" s="16" t="s">
        <v>71</v>
      </c>
      <c r="E24" s="18" t="s">
        <v>72</v>
      </c>
      <c r="F24" s="19" t="s">
        <v>36</v>
      </c>
      <c r="G24" s="20" t="s">
        <v>36</v>
      </c>
      <c r="H24" s="5" t="s">
        <v>73</v>
      </c>
      <c r="I24" s="5"/>
      <c r="J24" s="5">
        <v>5</v>
      </c>
      <c r="K24" s="5">
        <v>4.5</v>
      </c>
      <c r="L24" s="5" t="s">
        <v>38</v>
      </c>
      <c r="M24" s="5"/>
      <c r="N24" s="5"/>
    </row>
    <row r="25" ht="24" spans="1:14">
      <c r="A25" s="15"/>
      <c r="B25" s="15"/>
      <c r="C25" s="4" t="s">
        <v>74</v>
      </c>
      <c r="D25" s="22" t="s">
        <v>75</v>
      </c>
      <c r="E25" s="17" t="s">
        <v>76</v>
      </c>
      <c r="F25" s="17" t="s">
        <v>36</v>
      </c>
      <c r="G25" s="17" t="s">
        <v>36</v>
      </c>
      <c r="H25" s="5" t="s">
        <v>77</v>
      </c>
      <c r="I25" s="5"/>
      <c r="J25" s="5">
        <v>10</v>
      </c>
      <c r="K25" s="5">
        <v>9</v>
      </c>
      <c r="L25" s="5" t="s">
        <v>78</v>
      </c>
      <c r="M25" s="5"/>
      <c r="N25" s="5"/>
    </row>
    <row r="26" ht="36" spans="1:14">
      <c r="A26" s="15"/>
      <c r="B26" s="23"/>
      <c r="C26" s="4" t="s">
        <v>79</v>
      </c>
      <c r="D26" s="16" t="s">
        <v>80</v>
      </c>
      <c r="E26" s="5" t="s">
        <v>81</v>
      </c>
      <c r="F26" s="5"/>
      <c r="G26" s="5"/>
      <c r="H26" s="5" t="s">
        <v>82</v>
      </c>
      <c r="I26" s="5"/>
      <c r="J26" s="5">
        <v>10</v>
      </c>
      <c r="K26" s="5">
        <v>10</v>
      </c>
      <c r="L26" s="5"/>
      <c r="M26" s="5"/>
      <c r="N26" s="5"/>
    </row>
    <row r="27" spans="1:14">
      <c r="A27" s="15"/>
      <c r="B27" s="14" t="s">
        <v>83</v>
      </c>
      <c r="C27" s="4" t="s">
        <v>84</v>
      </c>
      <c r="D27" s="16" t="s">
        <v>85</v>
      </c>
      <c r="E27" s="5" t="s">
        <v>86</v>
      </c>
      <c r="F27" s="5" t="s">
        <v>36</v>
      </c>
      <c r="G27" s="5" t="s">
        <v>36</v>
      </c>
      <c r="H27" s="24">
        <v>0.75</v>
      </c>
      <c r="I27" s="5"/>
      <c r="J27" s="5">
        <v>10</v>
      </c>
      <c r="K27" s="5">
        <v>9</v>
      </c>
      <c r="L27" s="5" t="s">
        <v>87</v>
      </c>
      <c r="M27" s="5"/>
      <c r="N27" s="5"/>
    </row>
    <row r="28" ht="25.05" customHeight="1" spans="1:14">
      <c r="A28" s="23"/>
      <c r="B28" s="23"/>
      <c r="C28" s="4"/>
      <c r="D28" s="16"/>
      <c r="E28" s="5" t="s">
        <v>36</v>
      </c>
      <c r="F28" s="5" t="s">
        <v>36</v>
      </c>
      <c r="G28" s="5" t="s">
        <v>36</v>
      </c>
      <c r="H28" s="5"/>
      <c r="I28" s="5"/>
      <c r="J28" s="5"/>
      <c r="K28" s="5"/>
      <c r="L28" s="5"/>
      <c r="M28" s="5"/>
      <c r="N28" s="5"/>
    </row>
    <row r="29" spans="1:14">
      <c r="A29" s="25" t="s">
        <v>88</v>
      </c>
      <c r="B29" s="25"/>
      <c r="C29" s="25"/>
      <c r="D29" s="25"/>
      <c r="E29" s="25"/>
      <c r="F29" s="25"/>
      <c r="G29" s="25"/>
      <c r="H29" s="25"/>
      <c r="I29" s="25"/>
      <c r="J29" s="17">
        <f>SUM(J14:J28)+I7</f>
        <v>100</v>
      </c>
      <c r="K29" s="32">
        <f>SUM(K14:K28)+N7</f>
        <v>95.4</v>
      </c>
      <c r="L29" s="5"/>
      <c r="M29" s="5"/>
      <c r="N29" s="5"/>
    </row>
    <row r="30" spans="1:14">
      <c r="A30" s="26"/>
      <c r="B30" s="26"/>
      <c r="C30" s="26"/>
      <c r="D30" s="26"/>
      <c r="E30" s="26"/>
      <c r="F30" s="26"/>
      <c r="G30" s="26"/>
      <c r="H30" s="26"/>
      <c r="I30" s="26"/>
      <c r="J30" s="26"/>
      <c r="K30" s="26"/>
      <c r="L30" s="26"/>
      <c r="M30" s="26"/>
      <c r="N30" s="26"/>
    </row>
    <row r="31" ht="127.2" customHeight="1" spans="1:14">
      <c r="A31" s="27" t="s">
        <v>89</v>
      </c>
      <c r="B31" s="27"/>
      <c r="C31" s="27"/>
      <c r="D31" s="27"/>
      <c r="E31" s="27"/>
      <c r="F31" s="27"/>
      <c r="G31" s="27"/>
      <c r="H31" s="27"/>
      <c r="I31" s="27"/>
      <c r="J31" s="27"/>
      <c r="K31" s="27"/>
      <c r="L31" s="27"/>
      <c r="M31" s="27"/>
      <c r="N31" s="27"/>
    </row>
  </sheetData>
  <mergeCells count="82">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A29:I29"/>
    <mergeCell ref="L29:N29"/>
    <mergeCell ref="A31:N31"/>
    <mergeCell ref="A11:A12"/>
    <mergeCell ref="A13:A28"/>
    <mergeCell ref="B14:B22"/>
    <mergeCell ref="B23:B26"/>
    <mergeCell ref="B27:B28"/>
    <mergeCell ref="C14:C18"/>
    <mergeCell ref="C19:C20"/>
    <mergeCell ref="C23:C24"/>
    <mergeCell ref="C27:C28"/>
    <mergeCell ref="D27:D28"/>
    <mergeCell ref="J27:J28"/>
    <mergeCell ref="K27:K28"/>
    <mergeCell ref="H27:I28"/>
    <mergeCell ref="L27:N28"/>
    <mergeCell ref="E27:G28"/>
    <mergeCell ref="A6:B10"/>
  </mergeCells>
  <printOptions horizontalCentered="1"/>
  <pageMargins left="0.503472222222222" right="0.503472222222222" top="0.751388888888889" bottom="0.554861111111111" header="0.298611111111111" footer="0.298611111111111"/>
  <pageSetup paperSize="9" scale="68" orientation="landscape"/>
  <headerFooter/>
  <rowBreaks count="1" manualBreakCount="1">
    <brk id="3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2025-08-27T05:21:55Z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AC6DB5A2F0824C9187EC28675404F914_13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