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3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M7" i="1"/>
  <c r="N7" i="1" s="1"/>
  <c r="K32" i="1" s="1"/>
</calcChain>
</file>

<file path=xl/sharedStrings.xml><?xml version="1.0" encoding="utf-8"?>
<sst xmlns="http://schemas.openxmlformats.org/spreadsheetml/2006/main" count="98" uniqueCount="82">
  <si>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</si>
  <si>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</si>
  <si>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</si>
  <si>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</si>
  <si>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北京农业数据云平台运维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</si>
  <si>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</si>
  <si>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</si>
  <si>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</si>
  <si>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</si>
  <si>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</si>
  <si>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</si>
  <si>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</si>
  <si>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</si>
  <si>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</si>
  <si>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</si>
  <si>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</si>
  <si>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</si>
  <si>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</si>
  <si>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</si>
  <si>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</si>
  <si>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</si>
  <si>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</si>
  <si>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</si>
  <si>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</si>
  <si>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</si>
  <si>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</si>
  <si>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</si>
  <si>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</si>
  <si>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</si>
  <si>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</si>
  <si>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</si>
  <si>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</si>
  <si>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硬件采购/维护数量</t>
  </si>
  <si>
    <t>＝35台/套</t>
  </si>
  <si>
    <t>35台/套</t>
  </si>
  <si>
    <t>软件采购/维护数量</t>
  </si>
  <si>
    <t>＝4套</t>
  </si>
  <si>
    <t>4套</t>
  </si>
  <si>
    <t>质量指标
（15分）</t>
  </si>
  <si>
    <t>系统验收合格率</t>
  </si>
  <si>
    <t>≥95%</t>
  </si>
  <si>
    <t>系统正常运行率</t>
  </si>
  <si>
    <t>系统平均无故障时间</t>
  </si>
  <si>
    <t>＝8300小时</t>
  </si>
  <si>
    <t>8500小时</t>
  </si>
  <si>
    <t>系统故障率</t>
  </si>
  <si>
    <t>≤5%</t>
  </si>
  <si>
    <t>故障响应率</t>
  </si>
  <si>
    <t>≥90%</t>
  </si>
  <si>
    <t>故障排除率</t>
  </si>
  <si>
    <t>＝100%</t>
  </si>
  <si>
    <t>时效指标
（10分）</t>
  </si>
  <si>
    <t>需求方案设计时间</t>
  </si>
  <si>
    <t>招标采购时间</t>
  </si>
  <si>
    <t>验收时间</t>
  </si>
  <si>
    <t>系统故障修复响应时间</t>
  </si>
  <si>
    <t>≤2小时</t>
  </si>
  <si>
    <t>1小时</t>
  </si>
  <si>
    <t>系统运行维护响应时间</t>
  </si>
  <si>
    <t>≤20分钟</t>
  </si>
  <si>
    <t>10分钟</t>
  </si>
  <si>
    <t>成本指标（10分）</t>
  </si>
  <si>
    <t>项目预算控制数</t>
  </si>
  <si>
    <t>＝235.66万元</t>
  </si>
  <si>
    <t>235.66万元</t>
  </si>
  <si>
    <t>效益指标（30分）</t>
  </si>
  <si>
    <t>社会效益指标</t>
  </si>
  <si>
    <t>社会效益</t>
  </si>
  <si>
    <t>优（30%）</t>
  </si>
  <si>
    <t>可持续影响指标</t>
  </si>
  <si>
    <t>可持续影响</t>
  </si>
  <si>
    <t>满意度指标
（10分）</t>
  </si>
  <si>
    <t>服务对象满意度指标</t>
  </si>
  <si>
    <t>使用人员满意度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</si>
  <si>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</si>
  <si>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</si>
  <si>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</si>
  <si>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（1）对云平台进行实时维护，确保云平台各功能模块运转正常，确保云平台中各虚拟机运行的安全稳定，全年无重大安全事故。
（2）保障云平台系统的稳定运行，每天至少四次对云平台系统的运行情况进行巡检。
（3）每周对云平台系统网络设备运行状态进行检查，确保网络设备的正常工作。
（4）系统正常运行率≥95%，系统月平均无故障时间达到710小时。
（5）2024年12月底前完成验收。</t>
    <phoneticPr fontId="9" type="noConversion"/>
  </si>
  <si>
    <t>（1）对云平台进行实时维护，确保云平台各功能模块运转正常，确保云平台中各虚拟机运行的安全稳定，全年无重大安全事故。
（2）保障云平台系统的稳定运行，每天四次对云平台系统的运行情况进行巡检。
（3）每周对云平台系统网络设备运行状态进行检查，确保网络设备的正常工作。
（4）系统正常运行率≥98%，系统月平均无故障时间715小时。
（5）2024年11月完成验收。</t>
    <phoneticPr fontId="9" type="noConversion"/>
  </si>
  <si>
    <t>平台维护效果良好，进一步提高维护水平</t>
    <phoneticPr fontId="9" type="noConversion"/>
  </si>
  <si>
    <t>平台运维当年效果良好，后续持续为科研提供运维保障</t>
    <phoneticPr fontId="9" type="noConversion"/>
  </si>
  <si>
    <t>加强培训，提高满意度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</si>
</sst>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7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Times New Roman"/>
      <family val="1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3" fillId="0" borderId="0"/>
  </cellStyleXfs>
  <cellXfs count="5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0" xfId="3" quotePrefix="1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9" fontId="9" fillId="0" borderId="10" xfId="3" quotePrefix="1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8" fillId="0" borderId="10" xfId="3" quotePrefix="1" applyNumberFormat="1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8" fillId="0" borderId="10" xfId="3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13" zoomScaleSheetLayoutView="115" workbookViewId="0">
      <selection activeCell="R28" sqref="R28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4.4" x14ac:dyDescent="0.25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x14ac:dyDescent="0.25">
      <c r="A4" s="13" t="s">
        <v>3</v>
      </c>
      <c r="B4" s="13"/>
      <c r="C4" s="18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5">
      <c r="A5" s="13" t="s">
        <v>5</v>
      </c>
      <c r="B5" s="13"/>
      <c r="C5" s="18" t="s">
        <v>6</v>
      </c>
      <c r="D5" s="18"/>
      <c r="E5" s="18"/>
      <c r="F5" s="18"/>
      <c r="G5" s="18"/>
      <c r="H5" s="2" t="s">
        <v>7</v>
      </c>
      <c r="I5" s="18" t="s">
        <v>6</v>
      </c>
      <c r="J5" s="18"/>
      <c r="K5" s="18"/>
      <c r="L5" s="18"/>
      <c r="M5" s="18"/>
      <c r="N5" s="18"/>
    </row>
    <row r="6" spans="1:14" ht="21.6" x14ac:dyDescent="0.25">
      <c r="A6" s="37" t="s">
        <v>8</v>
      </c>
      <c r="B6" s="38"/>
      <c r="C6" s="13"/>
      <c r="D6" s="13"/>
      <c r="E6" s="13"/>
      <c r="F6" s="2" t="s">
        <v>9</v>
      </c>
      <c r="G6" s="2" t="s">
        <v>10</v>
      </c>
      <c r="H6" s="2" t="s">
        <v>11</v>
      </c>
      <c r="I6" s="13" t="s">
        <v>12</v>
      </c>
      <c r="J6" s="13"/>
      <c r="K6" s="13"/>
      <c r="L6" s="13"/>
      <c r="M6" s="2" t="s">
        <v>13</v>
      </c>
      <c r="N6" s="2" t="s">
        <v>14</v>
      </c>
    </row>
    <row r="7" spans="1:14" x14ac:dyDescent="0.25">
      <c r="A7" s="39"/>
      <c r="B7" s="40"/>
      <c r="C7" s="43" t="s">
        <v>15</v>
      </c>
      <c r="D7" s="43"/>
      <c r="E7" s="43"/>
      <c r="F7" s="3">
        <v>235.66</v>
      </c>
      <c r="G7" s="3">
        <v>235.66</v>
      </c>
      <c r="H7" s="3">
        <v>235.66</v>
      </c>
      <c r="I7" s="13">
        <v>10</v>
      </c>
      <c r="J7" s="13"/>
      <c r="K7" s="13"/>
      <c r="L7" s="13"/>
      <c r="M7" s="8">
        <f>H7/G7</f>
        <v>1</v>
      </c>
      <c r="N7" s="9">
        <f>M7*10</f>
        <v>10</v>
      </c>
    </row>
    <row r="8" spans="1:14" x14ac:dyDescent="0.25">
      <c r="A8" s="39"/>
      <c r="B8" s="40"/>
      <c r="C8" s="13" t="s">
        <v>16</v>
      </c>
      <c r="D8" s="13"/>
      <c r="E8" s="13"/>
      <c r="F8" s="3">
        <v>235.66</v>
      </c>
      <c r="G8" s="3">
        <v>235.66</v>
      </c>
      <c r="H8" s="3">
        <v>235.66</v>
      </c>
      <c r="I8" s="18" t="s">
        <v>17</v>
      </c>
      <c r="J8" s="18"/>
      <c r="K8" s="18"/>
      <c r="L8" s="18"/>
      <c r="M8" s="3" t="s">
        <v>17</v>
      </c>
      <c r="N8" s="3" t="s">
        <v>17</v>
      </c>
    </row>
    <row r="9" spans="1:14" x14ac:dyDescent="0.25">
      <c r="A9" s="39"/>
      <c r="B9" s="40"/>
      <c r="C9" s="13" t="s">
        <v>18</v>
      </c>
      <c r="D9" s="13"/>
      <c r="E9" s="13"/>
      <c r="F9" s="3">
        <v>0</v>
      </c>
      <c r="G9" s="3">
        <v>0</v>
      </c>
      <c r="H9" s="3">
        <v>0</v>
      </c>
      <c r="I9" s="18" t="s">
        <v>17</v>
      </c>
      <c r="J9" s="18"/>
      <c r="K9" s="18"/>
      <c r="L9" s="18"/>
      <c r="M9" s="3" t="s">
        <v>17</v>
      </c>
      <c r="N9" s="3" t="s">
        <v>17</v>
      </c>
    </row>
    <row r="10" spans="1:14" x14ac:dyDescent="0.25">
      <c r="A10" s="41"/>
      <c r="B10" s="42"/>
      <c r="C10" s="13" t="s">
        <v>19</v>
      </c>
      <c r="D10" s="13"/>
      <c r="E10" s="13"/>
      <c r="F10" s="3">
        <v>0</v>
      </c>
      <c r="G10" s="3">
        <v>0</v>
      </c>
      <c r="H10" s="3">
        <v>0</v>
      </c>
      <c r="I10" s="18" t="s">
        <v>17</v>
      </c>
      <c r="J10" s="18"/>
      <c r="K10" s="18"/>
      <c r="L10" s="18"/>
      <c r="M10" s="3" t="s">
        <v>17</v>
      </c>
      <c r="N10" s="3" t="s">
        <v>17</v>
      </c>
    </row>
    <row r="11" spans="1:14" x14ac:dyDescent="0.25">
      <c r="A11" s="13" t="s">
        <v>20</v>
      </c>
      <c r="B11" s="13" t="s">
        <v>21</v>
      </c>
      <c r="C11" s="13"/>
      <c r="D11" s="13"/>
      <c r="E11" s="13"/>
      <c r="F11" s="13"/>
      <c r="G11" s="13"/>
      <c r="H11" s="13" t="s">
        <v>22</v>
      </c>
      <c r="I11" s="13"/>
      <c r="J11" s="13"/>
      <c r="K11" s="13"/>
      <c r="L11" s="13"/>
      <c r="M11" s="13"/>
      <c r="N11" s="13"/>
    </row>
    <row r="12" spans="1:14" ht="91.8" customHeight="1" x14ac:dyDescent="0.25">
      <c r="A12" s="13"/>
      <c r="B12" s="20" t="s">
        <v>77</v>
      </c>
      <c r="C12" s="20"/>
      <c r="D12" s="20"/>
      <c r="E12" s="20"/>
      <c r="F12" s="20"/>
      <c r="G12" s="20"/>
      <c r="H12" s="20" t="s">
        <v>78</v>
      </c>
      <c r="I12" s="20"/>
      <c r="J12" s="20"/>
      <c r="K12" s="20"/>
      <c r="L12" s="20"/>
      <c r="M12" s="20"/>
      <c r="N12" s="20"/>
    </row>
    <row r="13" spans="1:14" ht="31.8" customHeight="1" x14ac:dyDescent="0.25">
      <c r="A13" s="14" t="s">
        <v>23</v>
      </c>
      <c r="B13" s="2" t="s">
        <v>24</v>
      </c>
      <c r="C13" s="2" t="s">
        <v>25</v>
      </c>
      <c r="D13" s="2" t="s">
        <v>26</v>
      </c>
      <c r="E13" s="13" t="s">
        <v>27</v>
      </c>
      <c r="F13" s="13"/>
      <c r="G13" s="13"/>
      <c r="H13" s="13" t="s">
        <v>28</v>
      </c>
      <c r="I13" s="13"/>
      <c r="J13" s="2" t="s">
        <v>12</v>
      </c>
      <c r="K13" s="2" t="s">
        <v>14</v>
      </c>
      <c r="L13" s="13" t="s">
        <v>29</v>
      </c>
      <c r="M13" s="13"/>
      <c r="N13" s="13"/>
    </row>
    <row r="14" spans="1:14" x14ac:dyDescent="0.25">
      <c r="A14" s="15"/>
      <c r="B14" s="13" t="s">
        <v>30</v>
      </c>
      <c r="C14" s="14" t="s">
        <v>31</v>
      </c>
      <c r="D14" s="4" t="s">
        <v>32</v>
      </c>
      <c r="E14" s="36" t="s">
        <v>33</v>
      </c>
      <c r="F14" s="17"/>
      <c r="G14" s="17"/>
      <c r="H14" s="18" t="s">
        <v>34</v>
      </c>
      <c r="I14" s="18"/>
      <c r="J14" s="3">
        <v>10</v>
      </c>
      <c r="K14" s="3">
        <v>10</v>
      </c>
      <c r="L14" s="18"/>
      <c r="M14" s="18"/>
      <c r="N14" s="18"/>
    </row>
    <row r="15" spans="1:14" x14ac:dyDescent="0.25">
      <c r="A15" s="15"/>
      <c r="B15" s="13"/>
      <c r="C15" s="15"/>
      <c r="D15" s="4" t="s">
        <v>35</v>
      </c>
      <c r="E15" s="36" t="s">
        <v>36</v>
      </c>
      <c r="F15" s="17"/>
      <c r="G15" s="17"/>
      <c r="H15" s="18" t="s">
        <v>37</v>
      </c>
      <c r="I15" s="18"/>
      <c r="J15" s="3">
        <v>5</v>
      </c>
      <c r="K15" s="3">
        <v>5</v>
      </c>
      <c r="L15" s="18"/>
      <c r="M15" s="18"/>
      <c r="N15" s="18"/>
    </row>
    <row r="16" spans="1:14" x14ac:dyDescent="0.25">
      <c r="A16" s="15"/>
      <c r="B16" s="13"/>
      <c r="C16" s="14" t="s">
        <v>38</v>
      </c>
      <c r="D16" s="4" t="s">
        <v>39</v>
      </c>
      <c r="E16" s="33" t="s">
        <v>40</v>
      </c>
      <c r="F16" s="31"/>
      <c r="G16" s="32"/>
      <c r="H16" s="34">
        <v>1</v>
      </c>
      <c r="I16" s="26"/>
      <c r="J16" s="10">
        <v>3</v>
      </c>
      <c r="K16" s="10">
        <v>3</v>
      </c>
      <c r="L16" s="18"/>
      <c r="M16" s="18"/>
      <c r="N16" s="18"/>
    </row>
    <row r="17" spans="1:14" x14ac:dyDescent="0.25">
      <c r="A17" s="15"/>
      <c r="B17" s="13"/>
      <c r="C17" s="15"/>
      <c r="D17" s="4" t="s">
        <v>41</v>
      </c>
      <c r="E17" s="33" t="s">
        <v>40</v>
      </c>
      <c r="F17" s="31"/>
      <c r="G17" s="32"/>
      <c r="H17" s="34">
        <v>0.98</v>
      </c>
      <c r="I17" s="26"/>
      <c r="J17" s="10">
        <v>3</v>
      </c>
      <c r="K17" s="10">
        <v>3</v>
      </c>
      <c r="L17" s="25"/>
      <c r="M17" s="29"/>
      <c r="N17" s="26"/>
    </row>
    <row r="18" spans="1:14" x14ac:dyDescent="0.25">
      <c r="A18" s="15"/>
      <c r="B18" s="13"/>
      <c r="C18" s="15"/>
      <c r="D18" s="4" t="s">
        <v>42</v>
      </c>
      <c r="E18" s="35" t="s">
        <v>43</v>
      </c>
      <c r="F18" s="31"/>
      <c r="G18" s="32"/>
      <c r="H18" s="25" t="s">
        <v>44</v>
      </c>
      <c r="I18" s="26"/>
      <c r="J18" s="10">
        <v>3</v>
      </c>
      <c r="K18" s="10">
        <v>3</v>
      </c>
      <c r="L18" s="25"/>
      <c r="M18" s="29"/>
      <c r="N18" s="26"/>
    </row>
    <row r="19" spans="1:14" x14ac:dyDescent="0.25">
      <c r="A19" s="15"/>
      <c r="B19" s="13"/>
      <c r="C19" s="15"/>
      <c r="D19" s="4" t="s">
        <v>45</v>
      </c>
      <c r="E19" s="33" t="s">
        <v>46</v>
      </c>
      <c r="F19" s="31"/>
      <c r="G19" s="32"/>
      <c r="H19" s="34">
        <v>0.02</v>
      </c>
      <c r="I19" s="26"/>
      <c r="J19" s="10">
        <v>2</v>
      </c>
      <c r="K19" s="10">
        <v>2</v>
      </c>
      <c r="L19" s="25"/>
      <c r="M19" s="29"/>
      <c r="N19" s="26"/>
    </row>
    <row r="20" spans="1:14" x14ac:dyDescent="0.25">
      <c r="A20" s="15"/>
      <c r="B20" s="13"/>
      <c r="C20" s="15"/>
      <c r="D20" s="4" t="s">
        <v>47</v>
      </c>
      <c r="E20" s="33" t="s">
        <v>48</v>
      </c>
      <c r="F20" s="31"/>
      <c r="G20" s="32"/>
      <c r="H20" s="19">
        <v>1</v>
      </c>
      <c r="I20" s="18"/>
      <c r="J20" s="10">
        <v>2</v>
      </c>
      <c r="K20" s="10">
        <v>2</v>
      </c>
      <c r="L20" s="18"/>
      <c r="M20" s="18"/>
      <c r="N20" s="18"/>
    </row>
    <row r="21" spans="1:14" x14ac:dyDescent="0.25">
      <c r="A21" s="15"/>
      <c r="B21" s="13"/>
      <c r="C21" s="16"/>
      <c r="D21" s="4" t="s">
        <v>49</v>
      </c>
      <c r="E21" s="30" t="s">
        <v>50</v>
      </c>
      <c r="F21" s="31"/>
      <c r="G21" s="32"/>
      <c r="H21" s="19">
        <v>1</v>
      </c>
      <c r="I21" s="18"/>
      <c r="J21" s="10">
        <v>2</v>
      </c>
      <c r="K21" s="10">
        <v>2</v>
      </c>
      <c r="L21" s="18"/>
      <c r="M21" s="18"/>
      <c r="N21" s="18"/>
    </row>
    <row r="22" spans="1:14" x14ac:dyDescent="0.25">
      <c r="A22" s="15"/>
      <c r="B22" s="13"/>
      <c r="C22" s="14" t="s">
        <v>51</v>
      </c>
      <c r="D22" s="4" t="s">
        <v>52</v>
      </c>
      <c r="E22" s="28" t="s">
        <v>50</v>
      </c>
      <c r="F22" s="23"/>
      <c r="G22" s="24"/>
      <c r="H22" s="19">
        <v>1</v>
      </c>
      <c r="I22" s="18"/>
      <c r="J22" s="3">
        <v>2</v>
      </c>
      <c r="K22" s="3">
        <v>2</v>
      </c>
      <c r="L22" s="18"/>
      <c r="M22" s="18"/>
      <c r="N22" s="18"/>
    </row>
    <row r="23" spans="1:14" x14ac:dyDescent="0.25">
      <c r="A23" s="15"/>
      <c r="B23" s="13"/>
      <c r="C23" s="15"/>
      <c r="D23" s="4" t="s">
        <v>53</v>
      </c>
      <c r="E23" s="28" t="s">
        <v>50</v>
      </c>
      <c r="F23" s="23"/>
      <c r="G23" s="24"/>
      <c r="H23" s="19">
        <v>1</v>
      </c>
      <c r="I23" s="18"/>
      <c r="J23" s="3">
        <v>2</v>
      </c>
      <c r="K23" s="3">
        <v>2</v>
      </c>
      <c r="L23" s="25"/>
      <c r="M23" s="29"/>
      <c r="N23" s="26"/>
    </row>
    <row r="24" spans="1:14" x14ac:dyDescent="0.25">
      <c r="A24" s="15"/>
      <c r="B24" s="13"/>
      <c r="C24" s="15"/>
      <c r="D24" s="4" t="s">
        <v>54</v>
      </c>
      <c r="E24" s="28" t="s">
        <v>50</v>
      </c>
      <c r="F24" s="23"/>
      <c r="G24" s="24"/>
      <c r="H24" s="19">
        <v>1</v>
      </c>
      <c r="I24" s="18"/>
      <c r="J24" s="3">
        <v>2</v>
      </c>
      <c r="K24" s="3">
        <v>2</v>
      </c>
      <c r="L24" s="25"/>
      <c r="M24" s="29"/>
      <c r="N24" s="26"/>
    </row>
    <row r="25" spans="1:14" x14ac:dyDescent="0.25">
      <c r="A25" s="15"/>
      <c r="B25" s="13"/>
      <c r="C25" s="15"/>
      <c r="D25" s="4" t="s">
        <v>55</v>
      </c>
      <c r="E25" s="27" t="s">
        <v>56</v>
      </c>
      <c r="F25" s="23"/>
      <c r="G25" s="24"/>
      <c r="H25" s="18" t="s">
        <v>57</v>
      </c>
      <c r="I25" s="18"/>
      <c r="J25" s="3">
        <v>2</v>
      </c>
      <c r="K25" s="3">
        <v>2</v>
      </c>
      <c r="L25" s="18"/>
      <c r="M25" s="18"/>
      <c r="N25" s="18"/>
    </row>
    <row r="26" spans="1:14" x14ac:dyDescent="0.25">
      <c r="A26" s="15"/>
      <c r="B26" s="13"/>
      <c r="C26" s="16"/>
      <c r="D26" s="4" t="s">
        <v>58</v>
      </c>
      <c r="E26" s="27" t="s">
        <v>59</v>
      </c>
      <c r="F26" s="23"/>
      <c r="G26" s="24"/>
      <c r="H26" s="18" t="s">
        <v>60</v>
      </c>
      <c r="I26" s="18"/>
      <c r="J26" s="3">
        <v>2</v>
      </c>
      <c r="K26" s="3">
        <v>2</v>
      </c>
      <c r="L26" s="18"/>
      <c r="M26" s="18"/>
      <c r="N26" s="18"/>
    </row>
    <row r="27" spans="1:14" ht="21.6" x14ac:dyDescent="0.25">
      <c r="A27" s="15"/>
      <c r="B27" s="13"/>
      <c r="C27" s="2" t="s">
        <v>61</v>
      </c>
      <c r="D27" s="6" t="s">
        <v>62</v>
      </c>
      <c r="E27" s="22" t="s">
        <v>63</v>
      </c>
      <c r="F27" s="23"/>
      <c r="G27" s="24"/>
      <c r="H27" s="25" t="s">
        <v>64</v>
      </c>
      <c r="I27" s="26"/>
      <c r="J27" s="3">
        <v>10</v>
      </c>
      <c r="K27" s="3">
        <v>10</v>
      </c>
      <c r="L27" s="18"/>
      <c r="M27" s="18"/>
      <c r="N27" s="18"/>
    </row>
    <row r="28" spans="1:14" ht="52.05" customHeight="1" x14ac:dyDescent="0.25">
      <c r="A28" s="15"/>
      <c r="B28" s="13" t="s">
        <v>65</v>
      </c>
      <c r="C28" s="2" t="s">
        <v>66</v>
      </c>
      <c r="D28" s="5" t="s">
        <v>67</v>
      </c>
      <c r="E28" s="17" t="s">
        <v>68</v>
      </c>
      <c r="F28" s="17"/>
      <c r="G28" s="17"/>
      <c r="H28" s="19">
        <v>0.27</v>
      </c>
      <c r="I28" s="18"/>
      <c r="J28" s="3">
        <v>15</v>
      </c>
      <c r="K28" s="3">
        <v>13.5</v>
      </c>
      <c r="L28" s="46" t="s">
        <v>79</v>
      </c>
      <c r="M28" s="47"/>
      <c r="N28" s="48"/>
    </row>
    <row r="29" spans="1:14" ht="52.05" customHeight="1" x14ac:dyDescent="0.25">
      <c r="A29" s="15"/>
      <c r="B29" s="13"/>
      <c r="C29" s="2" t="s">
        <v>69</v>
      </c>
      <c r="D29" s="5" t="s">
        <v>70</v>
      </c>
      <c r="E29" s="17" t="s">
        <v>68</v>
      </c>
      <c r="F29" s="17"/>
      <c r="G29" s="17"/>
      <c r="H29" s="19">
        <v>0.27</v>
      </c>
      <c r="I29" s="18"/>
      <c r="J29" s="3">
        <v>15</v>
      </c>
      <c r="K29" s="3">
        <v>13.5</v>
      </c>
      <c r="L29" s="46" t="s">
        <v>80</v>
      </c>
      <c r="M29" s="47"/>
      <c r="N29" s="48"/>
    </row>
    <row r="30" spans="1:14" x14ac:dyDescent="0.25">
      <c r="A30" s="15"/>
      <c r="B30" s="14" t="s">
        <v>71</v>
      </c>
      <c r="C30" s="13" t="s">
        <v>72</v>
      </c>
      <c r="D30" s="17" t="s">
        <v>73</v>
      </c>
      <c r="E30" s="18" t="s">
        <v>74</v>
      </c>
      <c r="F30" s="18"/>
      <c r="G30" s="18"/>
      <c r="H30" s="19">
        <v>0.72</v>
      </c>
      <c r="I30" s="18"/>
      <c r="J30" s="18">
        <v>10</v>
      </c>
      <c r="K30" s="18">
        <v>9</v>
      </c>
      <c r="L30" s="49" t="s">
        <v>81</v>
      </c>
      <c r="M30" s="18"/>
      <c r="N30" s="18"/>
    </row>
    <row r="31" spans="1:14" x14ac:dyDescent="0.25">
      <c r="A31" s="16"/>
      <c r="B31" s="16"/>
      <c r="C31" s="13"/>
      <c r="D31" s="17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5">
      <c r="A32" s="21" t="s">
        <v>75</v>
      </c>
      <c r="B32" s="21"/>
      <c r="C32" s="21"/>
      <c r="D32" s="21"/>
      <c r="E32" s="21"/>
      <c r="F32" s="21"/>
      <c r="G32" s="21"/>
      <c r="H32" s="21"/>
      <c r="I32" s="21"/>
      <c r="J32" s="5">
        <f>SUM(J14:J31)+I7</f>
        <v>100</v>
      </c>
      <c r="K32" s="11">
        <f>SUM(K14:K31)+N7</f>
        <v>96</v>
      </c>
      <c r="L32" s="18"/>
      <c r="M32" s="18"/>
      <c r="N32" s="18"/>
    </row>
    <row r="33" spans="1:14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t="127.2" customHeight="1" x14ac:dyDescent="0.25">
      <c r="A34" s="12" t="s">
        <v>76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mergeCells count="91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1:A12"/>
    <mergeCell ref="A13:A31"/>
    <mergeCell ref="B14:B27"/>
    <mergeCell ref="B28:B29"/>
    <mergeCell ref="B30:B31"/>
    <mergeCell ref="C14:C15"/>
    <mergeCell ref="C16:C21"/>
    <mergeCell ref="C22:C26"/>
    <mergeCell ref="C30:C31"/>
    <mergeCell ref="D30:D31"/>
    <mergeCell ref="J30:J31"/>
    <mergeCell ref="K30:K31"/>
    <mergeCell ref="E30:G31"/>
    <mergeCell ref="H30:I31"/>
    <mergeCell ref="L30:N31"/>
  </mergeCells>
  <phoneticPr fontId="9" type="noConversion"/>
  <printOptions horizontalCentered="1"/>
  <pageMargins left="0.50277777777777799" right="0.50277777777777799" top="0.75138888888888899" bottom="0.55416666666666703" header="0.297916666666667" footer="0.297916666666667"/>
  <pageSetup paperSize="9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2025-08-27T03:22:58Z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63207466381D4A15A3C670624C6AD78D_13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false</vt:bool>
  </property>
</Properties>
</file>