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28800" windowHeight="12252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M7" i="1"/>
  <c r="N7" i="1" s="1"/>
  <c r="K31" i="1" s="1"/>
</calcChain>
</file>

<file path=xl/sharedStrings.xml><?xml version="1.0" encoding="utf-8"?>
<sst xmlns="http://schemas.openxmlformats.org/spreadsheetml/2006/main" count="105" uniqueCount="89">
  <si>
    <t>附件2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</si>
  <si>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</si>
  <si>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</si>
  <si>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</si>
  <si>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创新团队（北京市设施蔬菜创新团队-茄果类蔬菜育种岗位专家）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</si>
  <si>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</si>
  <si>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</si>
  <si>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</si>
  <si>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</si>
  <si>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</si>
  <si>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</si>
  <si>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</si>
  <si>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</si>
  <si>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</si>
  <si>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</si>
  <si>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</si>
  <si>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</si>
  <si>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</si>
  <si>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</si>
  <si>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</si>
  <si>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</si>
  <si>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</si>
  <si>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</si>
  <si>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</si>
  <si>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</si>
  <si>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</si>
  <si>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</si>
  <si>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</si>
  <si>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</si>
  <si>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</si>
  <si>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</si>
  <si>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</si>
  <si>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建立示范点数量</t>
  </si>
  <si>
    <t>≥5个</t>
  </si>
  <si>
    <t>5个</t>
  </si>
  <si>
    <t>调研报告、技术报告</t>
  </si>
  <si>
    <t>＝2个</t>
  </si>
  <si>
    <t>2个</t>
  </si>
  <si>
    <t>种质材料创制</t>
  </si>
  <si>
    <t>≥15个</t>
  </si>
  <si>
    <t>28个</t>
  </si>
  <si>
    <t>新品种在京津冀示范推广面积</t>
  </si>
  <si>
    <t>≥10000亩</t>
  </si>
  <si>
    <t>10000亩</t>
  </si>
  <si>
    <t>分子标记挖掘</t>
  </si>
  <si>
    <t>≥1个</t>
  </si>
  <si>
    <t>1个</t>
  </si>
  <si>
    <t xml:space="preserve"> 发表学术论文</t>
  </si>
  <si>
    <t>＝1篇</t>
  </si>
  <si>
    <t>1篇</t>
  </si>
  <si>
    <t>组织技术观摩</t>
  </si>
  <si>
    <t>≥1次</t>
  </si>
  <si>
    <t>3次</t>
  </si>
  <si>
    <t>专利申请</t>
  </si>
  <si>
    <t>＝1个</t>
  </si>
  <si>
    <t>选育及筛选品种数</t>
  </si>
  <si>
    <t>≥2个</t>
  </si>
  <si>
    <t>质量指标
（15分）</t>
  </si>
  <si>
    <t>优</t>
  </si>
  <si>
    <t>新品种比对照改良幅度</t>
  </si>
  <si>
    <t>≥5%</t>
  </si>
  <si>
    <t>时效指标
（10分）</t>
  </si>
  <si>
    <t>项目执行期内完成度</t>
  </si>
  <si>
    <t>成本指标（10分）</t>
  </si>
  <si>
    <t>项目核定经费</t>
  </si>
  <si>
    <t>＝50万元</t>
  </si>
  <si>
    <t>50万</t>
  </si>
  <si>
    <t>效益指标
（30分）</t>
  </si>
  <si>
    <t>经济效益指标</t>
  </si>
  <si>
    <t>新品种增收</t>
  </si>
  <si>
    <t>≥30万元</t>
  </si>
  <si>
    <t>40万</t>
  </si>
  <si>
    <t>社会效益指标</t>
  </si>
  <si>
    <t>满意度指标
（10分）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</si>
  <si>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</si>
  <si>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</si>
  <si>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</si>
  <si>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社会影响力、农民认可度</t>
    <phoneticPr fontId="9" type="noConversion"/>
  </si>
  <si>
    <t>良</t>
    <phoneticPr fontId="9" type="noConversion"/>
  </si>
  <si>
    <r>
      <t>优（1</t>
    </r>
    <r>
      <rPr>
        <sz val="9"/>
        <color rgb="FF000000"/>
        <rFont val="宋体"/>
        <family val="3"/>
        <charset val="134"/>
      </rPr>
      <t>00%）</t>
    </r>
    <phoneticPr fontId="9" type="noConversion"/>
  </si>
  <si>
    <t>优（100%）</t>
    <phoneticPr fontId="9" type="noConversion"/>
  </si>
  <si>
    <t>品种、技术使用者满意度</t>
    <phoneticPr fontId="9" type="noConversion"/>
  </si>
  <si>
    <t>（1）建立品比点5个，示范点5个，组织观摩3次。
（2）提交育成品种和材料筛选报告2份。
（3）提交番茄或辣椒的技术创新研究总结报告1份。
（4）开发茄果类抗病、抗逆和品质相关性状分子标记1个。
（5）创制番茄、辣椒优良种质材料28份，配制杂交新组合500个以上，育成优良品种2个，茄果类蔬菜新品种示范推广1万亩以上。
（6）获得专利1项，在一级或核心期刊发表科技论文1篇,登记品种2个，申请或获得品种权1个。</t>
    <phoneticPr fontId="9" type="noConversion"/>
  </si>
  <si>
    <t>（1）建立品比点4-5个，示范点5-6个，组织观摩1-2次。
（2）提交育成品种和材料筛选报告2份。
（3）提交番茄或辣椒的技术创新研究总结报告1份。
（4）开发茄果类抗病、抗逆和品质相关性状分子标记1-2个。
（5）创制番茄、辣椒优良种质材料15-20份，配制杂交新组合350个以上，育成优良品种2个，茄果类蔬菜新品种示范推广1万亩以上。
（6）申请或获得专利1项，在一级或核心期刊发表科技论文1篇,登记品种1-2个，申请或获得品种权1-2个。</t>
    <phoneticPr fontId="9" type="noConversion"/>
  </si>
  <si>
    <t>作物优异资源或材料较对照改进</t>
    <phoneticPr fontId="9" type="noConversion"/>
  </si>
  <si>
    <t>蔬菜优异资源或材料比较对照改进效果明显，后续进一步提升效果</t>
    <phoneticPr fontId="9" type="noConversion"/>
  </si>
  <si>
    <t>科研项目经费结转下年继续使用</t>
    <phoneticPr fontId="9" type="noConversion"/>
  </si>
  <si>
    <t>蔬菜品种选育得到社会和农民的认可，继续提升种质创新水平</t>
    <phoneticPr fontId="9" type="noConversion"/>
  </si>
  <si>
    <t>加强培训，提升满意度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</si>
</sst>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9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sz val="9"/>
      <color indexed="8"/>
      <name val="SimSun"/>
      <charset val="134"/>
    </font>
    <font>
      <sz val="9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0"/>
    <xf numFmtId="0" fontId="15" fillId="0" borderId="0"/>
    <xf numFmtId="0" fontId="14" fillId="0" borderId="0"/>
    <xf numFmtId="0" fontId="14" fillId="0" borderId="0"/>
  </cellStyleXfs>
  <cellXfs count="61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1" xfId="4" applyFont="1" applyBorder="1" applyAlignment="1">
      <alignment vertical="center" wrapText="1"/>
    </xf>
    <xf numFmtId="0" fontId="8" fillId="0" borderId="12" xfId="4" applyFont="1" applyBorder="1" applyAlignment="1">
      <alignment vertical="center" wrapText="1"/>
    </xf>
    <xf numFmtId="0" fontId="8" fillId="0" borderId="1" xfId="4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8" fillId="0" borderId="11" xfId="3" applyFont="1" applyBorder="1" applyAlignment="1">
      <alignment vertical="center" wrapText="1"/>
    </xf>
    <xf numFmtId="0" fontId="8" fillId="0" borderId="12" xfId="3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</cellXfs>
  <cellStyles count="5">
    <cellStyle name="常规" xfId="0" builtinId="0"/>
    <cellStyle name="常规 11" xfId="1"/>
    <cellStyle name="常规 2 2" xfId="2"/>
    <cellStyle name="常规 7" xfId="3"/>
    <cellStyle name="常规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3"/>
  <sheetViews>
    <sheetView tabSelected="1" zoomScaleNormal="100" zoomScaleSheetLayoutView="100" workbookViewId="0">
      <selection activeCell="O26" sqref="O26"/>
    </sheetView>
  </sheetViews>
  <sheetFormatPr defaultColWidth="9" defaultRowHeight="13.8"/>
  <cols>
    <col min="4" max="4" width="24.6640625" customWidth="1"/>
    <col min="5" max="5" width="2.109375" hidden="1" customWidth="1"/>
    <col min="6" max="6" width="9" customWidth="1"/>
    <col min="7" max="7" width="8.5546875" customWidth="1"/>
    <col min="8" max="9" width="10.21875" customWidth="1"/>
    <col min="12" max="12" width="7.44140625" customWidth="1"/>
    <col min="14" max="14" width="13.6640625" customWidth="1"/>
  </cols>
  <sheetData>
    <row r="1" spans="1:14" ht="17.399999999999999">
      <c r="A1" s="1" t="s">
        <v>0</v>
      </c>
    </row>
    <row r="2" spans="1:14" ht="20.399999999999999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4.4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>
      <c r="A4" s="25" t="s">
        <v>3</v>
      </c>
      <c r="B4" s="25"/>
      <c r="C4" s="26" t="s">
        <v>4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>
      <c r="A5" s="25" t="s">
        <v>5</v>
      </c>
      <c r="B5" s="25"/>
      <c r="C5" s="26" t="s">
        <v>6</v>
      </c>
      <c r="D5" s="26"/>
      <c r="E5" s="26"/>
      <c r="F5" s="26"/>
      <c r="G5" s="26"/>
      <c r="H5" s="2" t="s">
        <v>7</v>
      </c>
      <c r="I5" s="26" t="s">
        <v>6</v>
      </c>
      <c r="J5" s="26"/>
      <c r="K5" s="26"/>
      <c r="L5" s="26"/>
      <c r="M5" s="26"/>
      <c r="N5" s="26"/>
    </row>
    <row r="6" spans="1:14" ht="21.6">
      <c r="A6" s="28" t="s">
        <v>8</v>
      </c>
      <c r="B6" s="29"/>
      <c r="C6" s="25"/>
      <c r="D6" s="25"/>
      <c r="E6" s="25"/>
      <c r="F6" s="2" t="s">
        <v>9</v>
      </c>
      <c r="G6" s="2" t="s">
        <v>10</v>
      </c>
      <c r="H6" s="2" t="s">
        <v>11</v>
      </c>
      <c r="I6" s="25" t="s">
        <v>12</v>
      </c>
      <c r="J6" s="25"/>
      <c r="K6" s="25"/>
      <c r="L6" s="25"/>
      <c r="M6" s="2" t="s">
        <v>13</v>
      </c>
      <c r="N6" s="2" t="s">
        <v>14</v>
      </c>
    </row>
    <row r="7" spans="1:14">
      <c r="A7" s="30"/>
      <c r="B7" s="31"/>
      <c r="C7" s="34" t="s">
        <v>15</v>
      </c>
      <c r="D7" s="34"/>
      <c r="E7" s="34"/>
      <c r="F7" s="3">
        <v>50</v>
      </c>
      <c r="G7" s="3">
        <v>50</v>
      </c>
      <c r="H7" s="3">
        <v>45.584643999999997</v>
      </c>
      <c r="I7" s="25">
        <v>10</v>
      </c>
      <c r="J7" s="25"/>
      <c r="K7" s="25"/>
      <c r="L7" s="25"/>
      <c r="M7" s="18">
        <f>H7/G7</f>
        <v>0.91169287999999993</v>
      </c>
      <c r="N7" s="19">
        <f>M7*10</f>
        <v>9.1169288000000002</v>
      </c>
    </row>
    <row r="8" spans="1:14">
      <c r="A8" s="30"/>
      <c r="B8" s="31"/>
      <c r="C8" s="25" t="s">
        <v>16</v>
      </c>
      <c r="D8" s="25"/>
      <c r="E8" s="25"/>
      <c r="F8" s="3">
        <v>50</v>
      </c>
      <c r="G8" s="3">
        <v>50</v>
      </c>
      <c r="H8" s="3">
        <v>45.584643999999997</v>
      </c>
      <c r="I8" s="26" t="s">
        <v>17</v>
      </c>
      <c r="J8" s="26"/>
      <c r="K8" s="26"/>
      <c r="L8" s="26"/>
      <c r="M8" s="3" t="s">
        <v>17</v>
      </c>
      <c r="N8" s="3" t="s">
        <v>17</v>
      </c>
    </row>
    <row r="9" spans="1:14">
      <c r="A9" s="30"/>
      <c r="B9" s="31"/>
      <c r="C9" s="25" t="s">
        <v>18</v>
      </c>
      <c r="D9" s="25"/>
      <c r="E9" s="25"/>
      <c r="F9" s="3">
        <v>0</v>
      </c>
      <c r="G9" s="3">
        <v>0</v>
      </c>
      <c r="H9" s="3">
        <v>0</v>
      </c>
      <c r="I9" s="26" t="s">
        <v>17</v>
      </c>
      <c r="J9" s="26"/>
      <c r="K9" s="26"/>
      <c r="L9" s="26"/>
      <c r="M9" s="3" t="s">
        <v>17</v>
      </c>
      <c r="N9" s="3" t="s">
        <v>17</v>
      </c>
    </row>
    <row r="10" spans="1:14">
      <c r="A10" s="32"/>
      <c r="B10" s="33"/>
      <c r="C10" s="25" t="s">
        <v>19</v>
      </c>
      <c r="D10" s="25"/>
      <c r="E10" s="25"/>
      <c r="F10" s="3">
        <v>0</v>
      </c>
      <c r="G10" s="3">
        <v>0</v>
      </c>
      <c r="H10" s="3">
        <v>0</v>
      </c>
      <c r="I10" s="26" t="s">
        <v>17</v>
      </c>
      <c r="J10" s="26"/>
      <c r="K10" s="26"/>
      <c r="L10" s="26"/>
      <c r="M10" s="3" t="s">
        <v>17</v>
      </c>
      <c r="N10" s="3" t="s">
        <v>17</v>
      </c>
    </row>
    <row r="11" spans="1:14">
      <c r="A11" s="25" t="s">
        <v>20</v>
      </c>
      <c r="B11" s="25" t="s">
        <v>21</v>
      </c>
      <c r="C11" s="25"/>
      <c r="D11" s="25"/>
      <c r="E11" s="25"/>
      <c r="F11" s="25"/>
      <c r="G11" s="25"/>
      <c r="H11" s="25" t="s">
        <v>22</v>
      </c>
      <c r="I11" s="25"/>
      <c r="J11" s="25"/>
      <c r="K11" s="25"/>
      <c r="L11" s="25"/>
      <c r="M11" s="25"/>
      <c r="N11" s="25"/>
    </row>
    <row r="12" spans="1:14" ht="121.05" customHeight="1">
      <c r="A12" s="25"/>
      <c r="B12" s="27" t="s">
        <v>83</v>
      </c>
      <c r="C12" s="27"/>
      <c r="D12" s="27"/>
      <c r="E12" s="27"/>
      <c r="F12" s="27"/>
      <c r="G12" s="27"/>
      <c r="H12" s="27" t="s">
        <v>82</v>
      </c>
      <c r="I12" s="27"/>
      <c r="J12" s="27"/>
      <c r="K12" s="27"/>
      <c r="L12" s="27"/>
      <c r="M12" s="27"/>
      <c r="N12" s="27"/>
    </row>
    <row r="13" spans="1:14" ht="31.8" customHeight="1">
      <c r="A13" s="35" t="s">
        <v>23</v>
      </c>
      <c r="B13" s="2" t="s">
        <v>24</v>
      </c>
      <c r="C13" s="2" t="s">
        <v>25</v>
      </c>
      <c r="D13" s="2" t="s">
        <v>26</v>
      </c>
      <c r="E13" s="25" t="s">
        <v>27</v>
      </c>
      <c r="F13" s="35"/>
      <c r="G13" s="35"/>
      <c r="H13" s="25" t="s">
        <v>28</v>
      </c>
      <c r="I13" s="25"/>
      <c r="J13" s="2" t="s">
        <v>12</v>
      </c>
      <c r="K13" s="2" t="s">
        <v>14</v>
      </c>
      <c r="L13" s="25" t="s">
        <v>29</v>
      </c>
      <c r="M13" s="25"/>
      <c r="N13" s="25"/>
    </row>
    <row r="14" spans="1:14" ht="13.8" customHeight="1">
      <c r="A14" s="57"/>
      <c r="B14" s="25" t="s">
        <v>30</v>
      </c>
      <c r="C14" s="35" t="s">
        <v>31</v>
      </c>
      <c r="D14" s="5" t="s">
        <v>32</v>
      </c>
      <c r="E14" s="6"/>
      <c r="F14" s="36" t="s">
        <v>33</v>
      </c>
      <c r="G14" s="36"/>
      <c r="H14" s="37" t="s">
        <v>34</v>
      </c>
      <c r="I14" s="38"/>
      <c r="J14" s="20">
        <v>2</v>
      </c>
      <c r="K14" s="20">
        <v>2</v>
      </c>
      <c r="L14" s="26"/>
      <c r="M14" s="26"/>
      <c r="N14" s="26"/>
    </row>
    <row r="15" spans="1:14">
      <c r="A15" s="57"/>
      <c r="B15" s="25"/>
      <c r="C15" s="57"/>
      <c r="D15" s="5" t="s">
        <v>35</v>
      </c>
      <c r="E15" s="6"/>
      <c r="F15" s="39" t="s">
        <v>36</v>
      </c>
      <c r="G15" s="36"/>
      <c r="H15" s="37" t="s">
        <v>37</v>
      </c>
      <c r="I15" s="38"/>
      <c r="J15" s="20">
        <v>2</v>
      </c>
      <c r="K15" s="20">
        <v>2</v>
      </c>
      <c r="L15" s="26"/>
      <c r="M15" s="26"/>
      <c r="N15" s="26"/>
    </row>
    <row r="16" spans="1:14">
      <c r="A16" s="57"/>
      <c r="B16" s="25"/>
      <c r="C16" s="57"/>
      <c r="D16" s="5" t="s">
        <v>38</v>
      </c>
      <c r="E16" s="6"/>
      <c r="F16" s="36" t="s">
        <v>39</v>
      </c>
      <c r="G16" s="36"/>
      <c r="H16" s="37" t="s">
        <v>40</v>
      </c>
      <c r="I16" s="38"/>
      <c r="J16" s="20">
        <v>2</v>
      </c>
      <c r="K16" s="20">
        <v>2</v>
      </c>
      <c r="L16" s="26"/>
      <c r="M16" s="26"/>
      <c r="N16" s="26"/>
    </row>
    <row r="17" spans="1:14" ht="18" customHeight="1">
      <c r="A17" s="57"/>
      <c r="B17" s="25"/>
      <c r="C17" s="57"/>
      <c r="D17" s="5" t="s">
        <v>41</v>
      </c>
      <c r="E17" s="6"/>
      <c r="F17" s="36" t="s">
        <v>42</v>
      </c>
      <c r="G17" s="36"/>
      <c r="H17" s="37" t="s">
        <v>43</v>
      </c>
      <c r="I17" s="38"/>
      <c r="J17" s="21">
        <v>2</v>
      </c>
      <c r="K17" s="21">
        <v>2</v>
      </c>
      <c r="L17" s="40"/>
      <c r="M17" s="41"/>
      <c r="N17" s="42"/>
    </row>
    <row r="18" spans="1:14">
      <c r="A18" s="57"/>
      <c r="B18" s="25"/>
      <c r="C18" s="57"/>
      <c r="D18" s="8" t="s">
        <v>44</v>
      </c>
      <c r="E18" s="6"/>
      <c r="F18" s="36" t="s">
        <v>45</v>
      </c>
      <c r="G18" s="36"/>
      <c r="H18" s="37" t="s">
        <v>46</v>
      </c>
      <c r="I18" s="38"/>
      <c r="J18" s="7">
        <v>2</v>
      </c>
      <c r="K18" s="7">
        <v>2</v>
      </c>
      <c r="L18" s="40"/>
      <c r="M18" s="41"/>
      <c r="N18" s="42"/>
    </row>
    <row r="19" spans="1:14">
      <c r="A19" s="57"/>
      <c r="B19" s="25"/>
      <c r="C19" s="57"/>
      <c r="D19" s="9" t="s">
        <v>47</v>
      </c>
      <c r="E19" s="6"/>
      <c r="F19" s="39" t="s">
        <v>48</v>
      </c>
      <c r="G19" s="36"/>
      <c r="H19" s="37" t="s">
        <v>49</v>
      </c>
      <c r="I19" s="38"/>
      <c r="J19" s="7">
        <v>1</v>
      </c>
      <c r="K19" s="7">
        <v>1</v>
      </c>
      <c r="L19" s="40"/>
      <c r="M19" s="41"/>
      <c r="N19" s="42"/>
    </row>
    <row r="20" spans="1:14">
      <c r="A20" s="57"/>
      <c r="B20" s="25"/>
      <c r="C20" s="57"/>
      <c r="D20" s="10" t="s">
        <v>50</v>
      </c>
      <c r="E20" s="6"/>
      <c r="F20" s="36" t="s">
        <v>51</v>
      </c>
      <c r="G20" s="36"/>
      <c r="H20" s="37" t="s">
        <v>52</v>
      </c>
      <c r="I20" s="38"/>
      <c r="J20" s="7">
        <v>1</v>
      </c>
      <c r="K20" s="7">
        <v>1</v>
      </c>
      <c r="L20" s="40"/>
      <c r="M20" s="41"/>
      <c r="N20" s="42"/>
    </row>
    <row r="21" spans="1:14">
      <c r="A21" s="57"/>
      <c r="B21" s="25"/>
      <c r="C21" s="57"/>
      <c r="D21" s="9" t="s">
        <v>53</v>
      </c>
      <c r="E21" s="6"/>
      <c r="F21" s="36" t="s">
        <v>54</v>
      </c>
      <c r="G21" s="36"/>
      <c r="H21" s="37" t="s">
        <v>46</v>
      </c>
      <c r="I21" s="38"/>
      <c r="J21" s="7">
        <v>1</v>
      </c>
      <c r="K21" s="7">
        <v>1</v>
      </c>
      <c r="L21" s="40"/>
      <c r="M21" s="41"/>
      <c r="N21" s="42"/>
    </row>
    <row r="22" spans="1:14">
      <c r="A22" s="57"/>
      <c r="B22" s="25"/>
      <c r="C22" s="58"/>
      <c r="D22" s="10" t="s">
        <v>55</v>
      </c>
      <c r="E22" s="6"/>
      <c r="F22" s="36" t="s">
        <v>56</v>
      </c>
      <c r="G22" s="36"/>
      <c r="H22" s="37" t="s">
        <v>37</v>
      </c>
      <c r="I22" s="38"/>
      <c r="J22" s="7">
        <v>2</v>
      </c>
      <c r="K22" s="7">
        <v>2</v>
      </c>
      <c r="L22" s="40"/>
      <c r="M22" s="41"/>
      <c r="N22" s="42"/>
    </row>
    <row r="23" spans="1:14" ht="30" customHeight="1">
      <c r="A23" s="57"/>
      <c r="B23" s="25"/>
      <c r="C23" s="35" t="s">
        <v>57</v>
      </c>
      <c r="D23" s="11" t="s">
        <v>84</v>
      </c>
      <c r="E23" s="43" t="s">
        <v>58</v>
      </c>
      <c r="F23" s="43"/>
      <c r="G23" s="43"/>
      <c r="H23" s="44" t="s">
        <v>78</v>
      </c>
      <c r="I23" s="45"/>
      <c r="J23" s="7">
        <v>5</v>
      </c>
      <c r="K23" s="3">
        <v>4</v>
      </c>
      <c r="L23" s="26" t="s">
        <v>85</v>
      </c>
      <c r="M23" s="26"/>
      <c r="N23" s="26"/>
    </row>
    <row r="24" spans="1:14">
      <c r="A24" s="57"/>
      <c r="B24" s="25"/>
      <c r="C24" s="57"/>
      <c r="D24" s="12" t="s">
        <v>59</v>
      </c>
      <c r="E24" s="47" t="s">
        <v>60</v>
      </c>
      <c r="F24" s="48"/>
      <c r="G24" s="49"/>
      <c r="H24" s="50">
        <v>0.05</v>
      </c>
      <c r="I24" s="42"/>
      <c r="J24" s="7">
        <v>10</v>
      </c>
      <c r="K24" s="3">
        <v>10</v>
      </c>
      <c r="L24" s="26"/>
      <c r="M24" s="26"/>
      <c r="N24" s="26"/>
    </row>
    <row r="25" spans="1:14" ht="26.55" customHeight="1">
      <c r="A25" s="57"/>
      <c r="B25" s="25"/>
      <c r="C25" s="4" t="s">
        <v>61</v>
      </c>
      <c r="D25" s="13" t="s">
        <v>62</v>
      </c>
      <c r="E25" s="51" t="s">
        <v>79</v>
      </c>
      <c r="F25" s="52"/>
      <c r="G25" s="52"/>
      <c r="H25" s="50">
        <v>0.9</v>
      </c>
      <c r="I25" s="26"/>
      <c r="J25" s="7">
        <v>10</v>
      </c>
      <c r="K25" s="3">
        <v>9</v>
      </c>
      <c r="L25" s="26" t="s">
        <v>86</v>
      </c>
      <c r="M25" s="26"/>
      <c r="N25" s="26"/>
    </row>
    <row r="26" spans="1:14" ht="21.6">
      <c r="A26" s="57"/>
      <c r="B26" s="25"/>
      <c r="C26" s="2" t="s">
        <v>63</v>
      </c>
      <c r="D26" s="8" t="s">
        <v>64</v>
      </c>
      <c r="E26" s="6" t="s">
        <v>65</v>
      </c>
      <c r="F26" s="53" t="s">
        <v>65</v>
      </c>
      <c r="G26" s="53"/>
      <c r="H26" s="26" t="s">
        <v>66</v>
      </c>
      <c r="I26" s="26"/>
      <c r="J26" s="7">
        <v>10</v>
      </c>
      <c r="K26" s="3">
        <v>10</v>
      </c>
      <c r="L26" s="26"/>
      <c r="M26" s="26"/>
      <c r="N26" s="26"/>
    </row>
    <row r="27" spans="1:14" ht="21.6">
      <c r="A27" s="57"/>
      <c r="B27" s="25" t="s">
        <v>67</v>
      </c>
      <c r="C27" s="2" t="s">
        <v>68</v>
      </c>
      <c r="D27" s="15" t="s">
        <v>69</v>
      </c>
      <c r="E27" s="6" t="s">
        <v>70</v>
      </c>
      <c r="F27" s="54" t="s">
        <v>70</v>
      </c>
      <c r="G27" s="54"/>
      <c r="H27" s="26" t="s">
        <v>71</v>
      </c>
      <c r="I27" s="26"/>
      <c r="J27" s="7">
        <v>15</v>
      </c>
      <c r="K27" s="3">
        <v>15</v>
      </c>
      <c r="L27" s="26"/>
      <c r="M27" s="26"/>
      <c r="N27" s="26"/>
    </row>
    <row r="28" spans="1:14" ht="29.4" customHeight="1">
      <c r="A28" s="57"/>
      <c r="B28" s="25"/>
      <c r="C28" s="2" t="s">
        <v>72</v>
      </c>
      <c r="D28" s="16" t="s">
        <v>77</v>
      </c>
      <c r="E28" s="51" t="s">
        <v>80</v>
      </c>
      <c r="F28" s="52"/>
      <c r="G28" s="52"/>
      <c r="H28" s="50">
        <v>0.9</v>
      </c>
      <c r="I28" s="26"/>
      <c r="J28" s="7">
        <v>15</v>
      </c>
      <c r="K28" s="3">
        <v>14</v>
      </c>
      <c r="L28" s="26" t="s">
        <v>87</v>
      </c>
      <c r="M28" s="26"/>
      <c r="N28" s="26"/>
    </row>
    <row r="29" spans="1:14">
      <c r="A29" s="57"/>
      <c r="B29" s="35" t="s">
        <v>73</v>
      </c>
      <c r="C29" s="25" t="s">
        <v>74</v>
      </c>
      <c r="D29" s="59" t="s">
        <v>81</v>
      </c>
      <c r="E29" s="46" t="s">
        <v>80</v>
      </c>
      <c r="F29" s="26"/>
      <c r="G29" s="26"/>
      <c r="H29" s="50">
        <v>0.8</v>
      </c>
      <c r="I29" s="26"/>
      <c r="J29" s="26">
        <v>10</v>
      </c>
      <c r="K29" s="26">
        <v>8</v>
      </c>
      <c r="L29" s="26" t="s">
        <v>88</v>
      </c>
      <c r="M29" s="26"/>
      <c r="N29" s="26"/>
    </row>
    <row r="30" spans="1:14" ht="19.95" customHeight="1">
      <c r="A30" s="58"/>
      <c r="B30" s="58"/>
      <c r="C30" s="25"/>
      <c r="D30" s="60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4">
      <c r="A31" s="55" t="s">
        <v>75</v>
      </c>
      <c r="B31" s="55"/>
      <c r="C31" s="55"/>
      <c r="D31" s="55"/>
      <c r="E31" s="55"/>
      <c r="F31" s="55"/>
      <c r="G31" s="55"/>
      <c r="H31" s="55"/>
      <c r="I31" s="55"/>
      <c r="J31" s="14">
        <f>SUM(J14:J30)+I7</f>
        <v>100</v>
      </c>
      <c r="K31" s="22">
        <f>SUM(K14:K30)+N7</f>
        <v>94.116928799999997</v>
      </c>
      <c r="L31" s="26"/>
      <c r="M31" s="26"/>
      <c r="N31" s="26"/>
    </row>
    <row r="32" spans="1:14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14" ht="127.2" customHeight="1">
      <c r="A33" s="56" t="s">
        <v>76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</row>
  </sheetData>
  <mergeCells count="87">
    <mergeCell ref="A31:I31"/>
    <mergeCell ref="L31:N31"/>
    <mergeCell ref="A33:N33"/>
    <mergeCell ref="A11:A12"/>
    <mergeCell ref="A13:A30"/>
    <mergeCell ref="B14:B26"/>
    <mergeCell ref="B27:B28"/>
    <mergeCell ref="B29:B30"/>
    <mergeCell ref="C14:C22"/>
    <mergeCell ref="C23:C24"/>
    <mergeCell ref="C29:C30"/>
    <mergeCell ref="D29:D30"/>
    <mergeCell ref="J29:J30"/>
    <mergeCell ref="K29:K30"/>
    <mergeCell ref="E29:G30"/>
    <mergeCell ref="H29:I30"/>
    <mergeCell ref="F27:G27"/>
    <mergeCell ref="H27:I27"/>
    <mergeCell ref="L27:N27"/>
    <mergeCell ref="E28:G28"/>
    <mergeCell ref="H28:I28"/>
    <mergeCell ref="L28:N28"/>
    <mergeCell ref="L29:N30"/>
    <mergeCell ref="E25:G25"/>
    <mergeCell ref="H25:I25"/>
    <mergeCell ref="L25:N25"/>
    <mergeCell ref="F26:G26"/>
    <mergeCell ref="H26:I26"/>
    <mergeCell ref="L26:N26"/>
    <mergeCell ref="E23:G23"/>
    <mergeCell ref="H23:I23"/>
    <mergeCell ref="L23:N23"/>
    <mergeCell ref="E24:G24"/>
    <mergeCell ref="H24:I24"/>
    <mergeCell ref="L24:N24"/>
    <mergeCell ref="F21:G21"/>
    <mergeCell ref="H21:I21"/>
    <mergeCell ref="L21:N21"/>
    <mergeCell ref="F22:G22"/>
    <mergeCell ref="H22:I22"/>
    <mergeCell ref="L22:N22"/>
    <mergeCell ref="F19:G19"/>
    <mergeCell ref="H19:I19"/>
    <mergeCell ref="L19:N19"/>
    <mergeCell ref="F20:G20"/>
    <mergeCell ref="H20:I20"/>
    <mergeCell ref="L20:N20"/>
    <mergeCell ref="F17:G17"/>
    <mergeCell ref="H17:I17"/>
    <mergeCell ref="L17:N17"/>
    <mergeCell ref="F18:G18"/>
    <mergeCell ref="H18:I18"/>
    <mergeCell ref="L18:N18"/>
    <mergeCell ref="F15:G15"/>
    <mergeCell ref="H15:I15"/>
    <mergeCell ref="L15:N15"/>
    <mergeCell ref="F16:G16"/>
    <mergeCell ref="H16:I16"/>
    <mergeCell ref="L16:N16"/>
    <mergeCell ref="E13:G13"/>
    <mergeCell ref="H13:I13"/>
    <mergeCell ref="L13:N13"/>
    <mergeCell ref="F14:G14"/>
    <mergeCell ref="H14:I14"/>
    <mergeCell ref="L14:N14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C6:E6"/>
    <mergeCell ref="I6:L6"/>
    <mergeCell ref="A2:N2"/>
    <mergeCell ref="A3:N3"/>
    <mergeCell ref="A4:B4"/>
    <mergeCell ref="C4:N4"/>
    <mergeCell ref="A5:B5"/>
    <mergeCell ref="C5:G5"/>
    <mergeCell ref="I5:N5"/>
  </mergeCells>
  <phoneticPr fontId="9" type="noConversion"/>
  <printOptions horizontalCentered="1" gridLines="1"/>
  <pageMargins left="0.511811023622047" right="0.511811023622047" top="0.74803149606299202" bottom="0.55118110236220497" header="0.31496062992126" footer="0.31496062992126"/>
  <pageSetup paperSize="9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2025-08-27T05:51:24Z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2052-12.1.0.22529</vt:lpwstr>
  </property>
  <property fmtid="{D5CDD505-2E9C-101B-9397-08002B2CF9AE}" pid="4" name="commondata">
    <vt:lpwstr>eyJoZGlkIjoiM2YwMjYzNjQwNzhlN2VkYWZmMjBkYjhmYjA5MzA5YjMifQ==</vt:lpwstr>
  </property>
</Properties>
</file>