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80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M7" i="1"/>
  <c r="N7" i="1" s="1"/>
  <c r="K29" i="1" s="1"/>
</calcChain>
</file>

<file path=xl/sharedStrings.xml><?xml version="1.0" encoding="utf-8"?>
<sst xmlns="http://schemas.openxmlformats.org/spreadsheetml/2006/main" count="97" uniqueCount="83">
  <si>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</si>
  <si>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</si>
  <si>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</si>
  <si>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</si>
  <si>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功能基因组显微成像系统平台的更新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</si>
  <si>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</si>
  <si>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</si>
  <si>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</si>
  <si>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</si>
  <si>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</si>
  <si>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</si>
  <si>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</si>
  <si>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</si>
  <si>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</si>
  <si>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</si>
  <si>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</si>
  <si>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</si>
  <si>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</si>
  <si>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</si>
  <si>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</si>
  <si>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</si>
  <si>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</si>
  <si>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</si>
  <si>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</si>
  <si>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</si>
  <si>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</si>
  <si>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</si>
  <si>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</si>
  <si>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</si>
  <si>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</si>
  <si>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</si>
  <si>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</si>
  <si>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</si>
  <si>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7台</t>
  </si>
  <si>
    <t>质量指标
（15分）</t>
  </si>
  <si>
    <t>验收合格率</t>
  </si>
  <si>
    <t>设备质量</t>
  </si>
  <si>
    <t>达到验收标准</t>
  </si>
  <si>
    <t>时效指标
（10分）</t>
  </si>
  <si>
    <r>
      <rPr>
        <sz val="9"/>
        <rFont val="宋体"/>
        <charset val="134"/>
      </rPr>
      <t>验收</t>
    </r>
  </si>
  <si>
    <t>≤11月</t>
  </si>
  <si>
    <t>11月</t>
  </si>
  <si>
    <r>
      <rPr>
        <sz val="9"/>
        <rFont val="宋体"/>
        <charset val="134"/>
      </rPr>
      <t>采购物品到位时间</t>
    </r>
  </si>
  <si>
    <t>≤9月</t>
  </si>
  <si>
    <t>9月</t>
  </si>
  <si>
    <r>
      <rPr>
        <sz val="9"/>
        <rFont val="宋体"/>
        <charset val="134"/>
      </rPr>
      <t>技术参数论证、设备选型</t>
    </r>
  </si>
  <si>
    <t>≤3月</t>
  </si>
  <si>
    <t>3月</t>
  </si>
  <si>
    <r>
      <rPr>
        <sz val="9"/>
        <rFont val="宋体"/>
        <charset val="134"/>
      </rPr>
      <t>招标采购时间</t>
    </r>
  </si>
  <si>
    <t>≤5月</t>
  </si>
  <si>
    <t>4月</t>
  </si>
  <si>
    <t>成本指标（10分）</t>
  </si>
  <si>
    <t>政府采购节支率</t>
  </si>
  <si>
    <t>≥1%</t>
  </si>
  <si>
    <t>小于1%</t>
  </si>
  <si>
    <t>严格按照预算批复金额控制成本</t>
  </si>
  <si>
    <t>优（306.77万元）</t>
  </si>
  <si>
    <t>306.33万元</t>
  </si>
  <si>
    <t>单位购置成本</t>
  </si>
  <si>
    <t>≤44.67万元</t>
  </si>
  <si>
    <t>效益指标
（30分）</t>
  </si>
  <si>
    <t>经济效益指标（10分）</t>
  </si>
  <si>
    <t>经济性得到提升</t>
  </si>
  <si>
    <t>年度目标重点明确，实现了经费的高效利用，采用先进设备使科研效率和质量得到提升（15%）</t>
  </si>
  <si>
    <t>社会效益指标（10分）</t>
  </si>
  <si>
    <t>社会影响力得以提升</t>
  </si>
  <si>
    <t>加强我院农业生物技术的应用平台和服务平台，增强我院在科学研究领域的影响力（20%）</t>
  </si>
  <si>
    <t>可持续影响指标（10分）</t>
  </si>
  <si>
    <t>学科影响力、竞争力提升</t>
  </si>
  <si>
    <t>设备平台为相关科学研究性研究奠定了基础，具有很强的使用持久性，对本行业未来可持续发展提供技术平台支撑（30%）</t>
  </si>
  <si>
    <t>满意度指标
（10分）</t>
  </si>
  <si>
    <t>服务对象满意度指标（10分）</t>
  </si>
  <si>
    <t>仪器使用人员的满意度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</si>
  <si>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</si>
  <si>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</si>
  <si>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</si>
  <si>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已更新搭建先进的显微镜成像平台及相关配套设备，提高了整体科学研究水平，加强和整合了农业生物技术的应用平台和服务平台。</t>
    <phoneticPr fontId="13" type="noConversion"/>
  </si>
  <si>
    <t>针对生命科学研究的前沿领域及现代农业持续发展的重大需求，更新搭建先进的显微成像平台及相关配套设备，有助于提高整体科学研究水平，增强在基础研究和应用研究领域的核心竞争力，进一步加强和整合农业生物技术的应用平台和服务平台建设。</t>
    <phoneticPr fontId="13" type="noConversion"/>
  </si>
  <si>
    <t>进一步加强成本管控，提质增效</t>
    <phoneticPr fontId="13" type="noConversion"/>
  </si>
  <si>
    <t>设备运行效果良好，进一步提质增效</t>
    <phoneticPr fontId="13" type="noConversion"/>
  </si>
  <si>
    <t>设备运转良好，进一步提升科研领域的影响力</t>
    <phoneticPr fontId="13" type="noConversion"/>
  </si>
  <si>
    <t>加强培训，提高满意度</t>
    <phoneticPr fontId="13" type="noConversion"/>
  </si>
  <si>
    <t>设备平台运转良好，进一步为行业未来可持续发展提供支撑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</si>
</sst>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5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21" zoomScale="110" zoomScaleNormal="110" zoomScaleSheetLayoutView="85" workbookViewId="0">
      <selection activeCell="Q26" sqref="Q26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14.4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x14ac:dyDescent="0.25">
      <c r="A4" s="19" t="s">
        <v>3</v>
      </c>
      <c r="B4" s="19"/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25">
      <c r="A5" s="19" t="s">
        <v>5</v>
      </c>
      <c r="B5" s="19"/>
      <c r="C5" s="16" t="s">
        <v>6</v>
      </c>
      <c r="D5" s="16"/>
      <c r="E5" s="16"/>
      <c r="F5" s="16"/>
      <c r="G5" s="16"/>
      <c r="H5" s="2" t="s">
        <v>7</v>
      </c>
      <c r="I5" s="16" t="s">
        <v>6</v>
      </c>
      <c r="J5" s="16"/>
      <c r="K5" s="16"/>
      <c r="L5" s="16"/>
      <c r="M5" s="16"/>
      <c r="N5" s="16"/>
    </row>
    <row r="6" spans="1:14" ht="21.6" x14ac:dyDescent="0.25">
      <c r="A6" s="36" t="s">
        <v>8</v>
      </c>
      <c r="B6" s="37"/>
      <c r="C6" s="19"/>
      <c r="D6" s="19"/>
      <c r="E6" s="19"/>
      <c r="F6" s="2" t="s">
        <v>9</v>
      </c>
      <c r="G6" s="2" t="s">
        <v>10</v>
      </c>
      <c r="H6" s="2" t="s">
        <v>11</v>
      </c>
      <c r="I6" s="19" t="s">
        <v>12</v>
      </c>
      <c r="J6" s="19"/>
      <c r="K6" s="19"/>
      <c r="L6" s="19"/>
      <c r="M6" s="2" t="s">
        <v>13</v>
      </c>
      <c r="N6" s="2" t="s">
        <v>14</v>
      </c>
    </row>
    <row r="7" spans="1:14" x14ac:dyDescent="0.25">
      <c r="A7" s="38"/>
      <c r="B7" s="39"/>
      <c r="C7" s="42" t="s">
        <v>15</v>
      </c>
      <c r="D7" s="42"/>
      <c r="E7" s="42"/>
      <c r="F7" s="3">
        <v>306.77</v>
      </c>
      <c r="G7" s="3">
        <v>306.77</v>
      </c>
      <c r="H7" s="3">
        <v>306.33</v>
      </c>
      <c r="I7" s="19">
        <v>10</v>
      </c>
      <c r="J7" s="19"/>
      <c r="K7" s="19"/>
      <c r="L7" s="19"/>
      <c r="M7" s="12">
        <f>H7/G7</f>
        <v>0.9985657006878117</v>
      </c>
      <c r="N7" s="13">
        <f>M7*10</f>
        <v>9.9856570068781174</v>
      </c>
    </row>
    <row r="8" spans="1:14" x14ac:dyDescent="0.25">
      <c r="A8" s="38"/>
      <c r="B8" s="39"/>
      <c r="C8" s="19" t="s">
        <v>16</v>
      </c>
      <c r="D8" s="19"/>
      <c r="E8" s="19"/>
      <c r="F8" s="3">
        <v>306.77</v>
      </c>
      <c r="G8" s="3">
        <v>306.77</v>
      </c>
      <c r="H8" s="3">
        <v>306.33</v>
      </c>
      <c r="I8" s="16" t="s">
        <v>17</v>
      </c>
      <c r="J8" s="16"/>
      <c r="K8" s="16"/>
      <c r="L8" s="16"/>
      <c r="M8" s="3" t="s">
        <v>17</v>
      </c>
      <c r="N8" s="3" t="s">
        <v>17</v>
      </c>
    </row>
    <row r="9" spans="1:14" x14ac:dyDescent="0.25">
      <c r="A9" s="38"/>
      <c r="B9" s="39"/>
      <c r="C9" s="19" t="s">
        <v>18</v>
      </c>
      <c r="D9" s="19"/>
      <c r="E9" s="19"/>
      <c r="F9" s="4">
        <v>0</v>
      </c>
      <c r="G9" s="4">
        <v>0</v>
      </c>
      <c r="H9" s="4">
        <v>0</v>
      </c>
      <c r="I9" s="16" t="s">
        <v>17</v>
      </c>
      <c r="J9" s="16"/>
      <c r="K9" s="16"/>
      <c r="L9" s="16"/>
      <c r="M9" s="3" t="s">
        <v>17</v>
      </c>
      <c r="N9" s="3" t="s">
        <v>17</v>
      </c>
    </row>
    <row r="10" spans="1:14" x14ac:dyDescent="0.25">
      <c r="A10" s="40"/>
      <c r="B10" s="41"/>
      <c r="C10" s="19" t="s">
        <v>19</v>
      </c>
      <c r="D10" s="19"/>
      <c r="E10" s="19"/>
      <c r="F10" s="4">
        <v>0</v>
      </c>
      <c r="G10" s="4">
        <v>0</v>
      </c>
      <c r="H10" s="5">
        <v>0</v>
      </c>
      <c r="I10" s="16" t="s">
        <v>17</v>
      </c>
      <c r="J10" s="16"/>
      <c r="K10" s="16"/>
      <c r="L10" s="16"/>
      <c r="M10" s="3" t="s">
        <v>17</v>
      </c>
      <c r="N10" s="3" t="s">
        <v>17</v>
      </c>
    </row>
    <row r="11" spans="1:14" x14ac:dyDescent="0.25">
      <c r="A11" s="19" t="s">
        <v>20</v>
      </c>
      <c r="B11" s="19" t="s">
        <v>21</v>
      </c>
      <c r="C11" s="19"/>
      <c r="D11" s="19"/>
      <c r="E11" s="19"/>
      <c r="F11" s="19"/>
      <c r="G11" s="19"/>
      <c r="H11" s="19" t="s">
        <v>22</v>
      </c>
      <c r="I11" s="19"/>
      <c r="J11" s="19"/>
      <c r="K11" s="19"/>
      <c r="L11" s="19"/>
      <c r="M11" s="19"/>
      <c r="N11" s="19"/>
    </row>
    <row r="12" spans="1:14" ht="52.05" customHeight="1" x14ac:dyDescent="0.25">
      <c r="A12" s="19"/>
      <c r="B12" s="45" t="s">
        <v>77</v>
      </c>
      <c r="C12" s="35"/>
      <c r="D12" s="35"/>
      <c r="E12" s="35"/>
      <c r="F12" s="35"/>
      <c r="G12" s="35"/>
      <c r="H12" s="35" t="s">
        <v>76</v>
      </c>
      <c r="I12" s="35"/>
      <c r="J12" s="35"/>
      <c r="K12" s="35"/>
      <c r="L12" s="35"/>
      <c r="M12" s="35"/>
      <c r="N12" s="35"/>
    </row>
    <row r="13" spans="1:14" ht="31.95" customHeight="1" x14ac:dyDescent="0.25">
      <c r="A13" s="20" t="s">
        <v>23</v>
      </c>
      <c r="B13" s="2" t="s">
        <v>24</v>
      </c>
      <c r="C13" s="2" t="s">
        <v>25</v>
      </c>
      <c r="D13" s="2" t="s">
        <v>26</v>
      </c>
      <c r="E13" s="19" t="s">
        <v>27</v>
      </c>
      <c r="F13" s="19"/>
      <c r="G13" s="19"/>
      <c r="H13" s="19" t="s">
        <v>28</v>
      </c>
      <c r="I13" s="19"/>
      <c r="J13" s="2" t="s">
        <v>12</v>
      </c>
      <c r="K13" s="2" t="s">
        <v>14</v>
      </c>
      <c r="L13" s="19" t="s">
        <v>29</v>
      </c>
      <c r="M13" s="19"/>
      <c r="N13" s="19"/>
    </row>
    <row r="14" spans="1:14" ht="21.6" x14ac:dyDescent="0.25">
      <c r="A14" s="21"/>
      <c r="B14" s="20" t="s">
        <v>30</v>
      </c>
      <c r="C14" s="6" t="s">
        <v>31</v>
      </c>
      <c r="D14" s="7" t="s">
        <v>32</v>
      </c>
      <c r="E14" s="28" t="s">
        <v>33</v>
      </c>
      <c r="F14" s="28"/>
      <c r="G14" s="28"/>
      <c r="H14" s="16" t="s">
        <v>33</v>
      </c>
      <c r="I14" s="16"/>
      <c r="J14" s="3">
        <v>15</v>
      </c>
      <c r="K14" s="3">
        <v>15</v>
      </c>
      <c r="L14" s="16"/>
      <c r="M14" s="16"/>
      <c r="N14" s="16"/>
    </row>
    <row r="15" spans="1:14" x14ac:dyDescent="0.25">
      <c r="A15" s="21"/>
      <c r="B15" s="21"/>
      <c r="C15" s="20" t="s">
        <v>34</v>
      </c>
      <c r="D15" s="7" t="s">
        <v>35</v>
      </c>
      <c r="E15" s="27">
        <v>1</v>
      </c>
      <c r="F15" s="28"/>
      <c r="G15" s="28"/>
      <c r="H15" s="15">
        <v>1</v>
      </c>
      <c r="I15" s="16"/>
      <c r="J15" s="3">
        <v>5</v>
      </c>
      <c r="K15" s="3">
        <v>5</v>
      </c>
      <c r="L15" s="16"/>
      <c r="M15" s="16"/>
      <c r="N15" s="16"/>
    </row>
    <row r="16" spans="1:14" x14ac:dyDescent="0.25">
      <c r="A16" s="21"/>
      <c r="B16" s="21"/>
      <c r="C16" s="21"/>
      <c r="D16" s="7" t="s">
        <v>36</v>
      </c>
      <c r="E16" s="33" t="s">
        <v>37</v>
      </c>
      <c r="F16" s="33"/>
      <c r="G16" s="33"/>
      <c r="H16" s="34" t="s">
        <v>37</v>
      </c>
      <c r="I16" s="34"/>
      <c r="J16" s="3">
        <v>10</v>
      </c>
      <c r="K16" s="3">
        <v>10</v>
      </c>
      <c r="L16" s="16"/>
      <c r="M16" s="16"/>
      <c r="N16" s="16"/>
    </row>
    <row r="17" spans="1:14" x14ac:dyDescent="0.25">
      <c r="A17" s="21"/>
      <c r="B17" s="21"/>
      <c r="C17" s="20" t="s">
        <v>38</v>
      </c>
      <c r="D17" s="9" t="s">
        <v>39</v>
      </c>
      <c r="E17" s="27" t="s">
        <v>40</v>
      </c>
      <c r="F17" s="28"/>
      <c r="G17" s="28"/>
      <c r="H17" s="16" t="s">
        <v>41</v>
      </c>
      <c r="I17" s="16"/>
      <c r="J17" s="3">
        <v>2</v>
      </c>
      <c r="K17" s="3">
        <v>2</v>
      </c>
      <c r="L17" s="30"/>
      <c r="M17" s="31"/>
      <c r="N17" s="32"/>
    </row>
    <row r="18" spans="1:14" x14ac:dyDescent="0.25">
      <c r="A18" s="21"/>
      <c r="B18" s="21"/>
      <c r="C18" s="21"/>
      <c r="D18" s="9" t="s">
        <v>42</v>
      </c>
      <c r="E18" s="27" t="s">
        <v>43</v>
      </c>
      <c r="F18" s="28"/>
      <c r="G18" s="28"/>
      <c r="H18" s="16" t="s">
        <v>44</v>
      </c>
      <c r="I18" s="16"/>
      <c r="J18" s="3">
        <v>3</v>
      </c>
      <c r="K18" s="3">
        <v>3</v>
      </c>
      <c r="L18" s="30"/>
      <c r="M18" s="31"/>
      <c r="N18" s="32"/>
    </row>
    <row r="19" spans="1:14" ht="28.05" customHeight="1" x14ac:dyDescent="0.25">
      <c r="A19" s="21"/>
      <c r="B19" s="21"/>
      <c r="C19" s="21"/>
      <c r="D19" s="9" t="s">
        <v>45</v>
      </c>
      <c r="E19" s="27" t="s">
        <v>46</v>
      </c>
      <c r="F19" s="28"/>
      <c r="G19" s="28"/>
      <c r="H19" s="16" t="s">
        <v>47</v>
      </c>
      <c r="I19" s="16"/>
      <c r="J19" s="3">
        <v>3</v>
      </c>
      <c r="K19" s="3">
        <v>3</v>
      </c>
      <c r="L19" s="30"/>
      <c r="M19" s="31"/>
      <c r="N19" s="32"/>
    </row>
    <row r="20" spans="1:14" ht="16.95" customHeight="1" x14ac:dyDescent="0.25">
      <c r="A20" s="21"/>
      <c r="B20" s="21"/>
      <c r="C20" s="22"/>
      <c r="D20" s="9" t="s">
        <v>48</v>
      </c>
      <c r="E20" s="27" t="s">
        <v>49</v>
      </c>
      <c r="F20" s="28"/>
      <c r="G20" s="28"/>
      <c r="H20" s="16" t="s">
        <v>50</v>
      </c>
      <c r="I20" s="16"/>
      <c r="J20" s="3">
        <v>2</v>
      </c>
      <c r="K20" s="3">
        <v>2</v>
      </c>
      <c r="L20" s="30"/>
      <c r="M20" s="31"/>
      <c r="N20" s="32"/>
    </row>
    <row r="21" spans="1:14" ht="35.4" customHeight="1" x14ac:dyDescent="0.25">
      <c r="A21" s="21"/>
      <c r="B21" s="21"/>
      <c r="C21" s="20" t="s">
        <v>51</v>
      </c>
      <c r="D21" s="10" t="s">
        <v>52</v>
      </c>
      <c r="E21" s="27" t="s">
        <v>53</v>
      </c>
      <c r="F21" s="28"/>
      <c r="G21" s="28"/>
      <c r="H21" s="29" t="s">
        <v>54</v>
      </c>
      <c r="I21" s="29"/>
      <c r="J21" s="3">
        <v>3</v>
      </c>
      <c r="K21" s="3">
        <v>2.9</v>
      </c>
      <c r="L21" s="46" t="s">
        <v>78</v>
      </c>
      <c r="M21" s="16"/>
      <c r="N21" s="16"/>
    </row>
    <row r="22" spans="1:14" ht="36" customHeight="1" x14ac:dyDescent="0.25">
      <c r="A22" s="21"/>
      <c r="B22" s="21"/>
      <c r="C22" s="21"/>
      <c r="D22" s="10" t="s">
        <v>55</v>
      </c>
      <c r="E22" s="27" t="s">
        <v>56</v>
      </c>
      <c r="F22" s="28"/>
      <c r="G22" s="28"/>
      <c r="H22" s="16" t="s">
        <v>57</v>
      </c>
      <c r="I22" s="16"/>
      <c r="J22" s="3">
        <v>3</v>
      </c>
      <c r="K22" s="3">
        <v>3</v>
      </c>
      <c r="L22" s="16"/>
      <c r="M22" s="16"/>
      <c r="N22" s="16"/>
    </row>
    <row r="23" spans="1:14" ht="36" customHeight="1" x14ac:dyDescent="0.25">
      <c r="A23" s="21"/>
      <c r="B23" s="22"/>
      <c r="C23" s="22"/>
      <c r="D23" s="10" t="s">
        <v>58</v>
      </c>
      <c r="E23" s="27" t="s">
        <v>59</v>
      </c>
      <c r="F23" s="28"/>
      <c r="G23" s="28"/>
      <c r="H23" s="16" t="s">
        <v>59</v>
      </c>
      <c r="I23" s="16"/>
      <c r="J23" s="3">
        <v>4</v>
      </c>
      <c r="K23" s="3">
        <v>4</v>
      </c>
      <c r="L23" s="16"/>
      <c r="M23" s="16"/>
      <c r="N23" s="16"/>
    </row>
    <row r="24" spans="1:14" ht="51.6" customHeight="1" x14ac:dyDescent="0.25">
      <c r="A24" s="21"/>
      <c r="B24" s="19" t="s">
        <v>60</v>
      </c>
      <c r="C24" s="6" t="s">
        <v>61</v>
      </c>
      <c r="D24" s="7" t="s">
        <v>62</v>
      </c>
      <c r="E24" s="16" t="s">
        <v>63</v>
      </c>
      <c r="F24" s="16"/>
      <c r="G24" s="16"/>
      <c r="H24" s="15">
        <v>0.12</v>
      </c>
      <c r="I24" s="16"/>
      <c r="J24" s="3">
        <v>10</v>
      </c>
      <c r="K24" s="3">
        <v>8</v>
      </c>
      <c r="L24" s="46" t="s">
        <v>79</v>
      </c>
      <c r="M24" s="16"/>
      <c r="N24" s="16"/>
    </row>
    <row r="25" spans="1:14" ht="49.05" customHeight="1" x14ac:dyDescent="0.25">
      <c r="A25" s="21"/>
      <c r="B25" s="19"/>
      <c r="C25" s="6" t="s">
        <v>64</v>
      </c>
      <c r="D25" s="7" t="s">
        <v>65</v>
      </c>
      <c r="E25" s="24" t="s">
        <v>66</v>
      </c>
      <c r="F25" s="25"/>
      <c r="G25" s="26"/>
      <c r="H25" s="15">
        <v>0.16</v>
      </c>
      <c r="I25" s="16"/>
      <c r="J25" s="3">
        <v>10</v>
      </c>
      <c r="K25" s="3">
        <v>8</v>
      </c>
      <c r="L25" s="46" t="s">
        <v>80</v>
      </c>
      <c r="M25" s="16"/>
      <c r="N25" s="16"/>
    </row>
    <row r="26" spans="1:14" ht="61.05" customHeight="1" x14ac:dyDescent="0.25">
      <c r="A26" s="21"/>
      <c r="B26" s="19"/>
      <c r="C26" s="2" t="s">
        <v>67</v>
      </c>
      <c r="D26" s="7" t="s">
        <v>68</v>
      </c>
      <c r="E26" s="16" t="s">
        <v>69</v>
      </c>
      <c r="F26" s="16"/>
      <c r="G26" s="16"/>
      <c r="H26" s="15">
        <v>0.24</v>
      </c>
      <c r="I26" s="16"/>
      <c r="J26" s="3">
        <v>10</v>
      </c>
      <c r="K26" s="3">
        <v>8</v>
      </c>
      <c r="L26" s="46" t="s">
        <v>82</v>
      </c>
      <c r="M26" s="16"/>
      <c r="N26" s="16"/>
    </row>
    <row r="27" spans="1:14" x14ac:dyDescent="0.25">
      <c r="A27" s="21"/>
      <c r="B27" s="20" t="s">
        <v>70</v>
      </c>
      <c r="C27" s="19" t="s">
        <v>71</v>
      </c>
      <c r="D27" s="23" t="s">
        <v>72</v>
      </c>
      <c r="E27" s="16" t="s">
        <v>73</v>
      </c>
      <c r="F27" s="16"/>
      <c r="G27" s="16"/>
      <c r="H27" s="15">
        <v>0.86</v>
      </c>
      <c r="I27" s="16"/>
      <c r="J27" s="16">
        <v>10</v>
      </c>
      <c r="K27" s="16">
        <v>9</v>
      </c>
      <c r="L27" s="46" t="s">
        <v>81</v>
      </c>
      <c r="M27" s="16"/>
      <c r="N27" s="16"/>
    </row>
    <row r="28" spans="1:14" ht="25.95" customHeight="1" x14ac:dyDescent="0.25">
      <c r="A28" s="22"/>
      <c r="B28" s="22"/>
      <c r="C28" s="19"/>
      <c r="D28" s="23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 x14ac:dyDescent="0.25">
      <c r="A29" s="17" t="s">
        <v>74</v>
      </c>
      <c r="B29" s="17"/>
      <c r="C29" s="17"/>
      <c r="D29" s="17"/>
      <c r="E29" s="17"/>
      <c r="F29" s="17"/>
      <c r="G29" s="17"/>
      <c r="H29" s="17"/>
      <c r="I29" s="17"/>
      <c r="J29" s="8">
        <f>SUM(J14:J28)+I7</f>
        <v>100</v>
      </c>
      <c r="K29" s="14">
        <f>SUM(K14:K28)+N7</f>
        <v>92.88565700687812</v>
      </c>
      <c r="L29" s="16"/>
      <c r="M29" s="16"/>
      <c r="N29" s="16"/>
    </row>
    <row r="30" spans="1:14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ht="127.2" customHeight="1" x14ac:dyDescent="0.25">
      <c r="A31" s="18" t="s">
        <v>75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</sheetData>
  <mergeCells count="8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C15:C16"/>
    <mergeCell ref="C17:C20"/>
    <mergeCell ref="C21:C23"/>
    <mergeCell ref="C27:C28"/>
    <mergeCell ref="D27:D28"/>
    <mergeCell ref="A11:A12"/>
    <mergeCell ref="A13:A28"/>
    <mergeCell ref="B14:B23"/>
    <mergeCell ref="B24:B26"/>
    <mergeCell ref="B27:B28"/>
    <mergeCell ref="H27:I28"/>
    <mergeCell ref="L27:N28"/>
    <mergeCell ref="A29:I29"/>
    <mergeCell ref="L29:N29"/>
    <mergeCell ref="A31:N31"/>
    <mergeCell ref="J27:J28"/>
    <mergeCell ref="K27:K28"/>
    <mergeCell ref="E27:G28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2025-08-27T04:07:12Z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D0B8F23611DD4A269F4421D1EEC61D97_13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