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3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" l="1"/>
  <c r="M7" i="1"/>
  <c r="N7" i="1" s="1"/>
  <c r="K34" i="1" s="1"/>
</calcChain>
</file>

<file path=xl/sharedStrings.xml><?xml version="1.0" encoding="utf-8"?>
<sst xmlns="http://schemas.openxmlformats.org/spreadsheetml/2006/main" count="143" uniqueCount="101">
  <si>
    <t>附件2</t>
  </si>
  <si>
    <t>项目支出绩效自评表</t>
  </si>
  <si>
    <r>
      <rPr>
        <b/>
        <sz val="11"/>
        <rFont val="宋体"/>
        <charset val="134"/>
      </rPr>
      <t>（</t>
    </r>
    <r>
      <rPr>
        <b/>
        <sz val="11"/>
        <rFont val="Times New Roman"/>
        <family val="1"/>
      </rPr>
      <t xml:space="preserve"> 2024</t>
    </r>
    <r>
      <rPr>
        <b/>
        <sz val="11"/>
        <rFont val="宋体"/>
        <charset val="134"/>
      </rPr>
      <t>年度）</t>
    </r>
  </si>
  <si>
    <t>项目名称</t>
  </si>
  <si>
    <t>北京市农林科学院农业科技咨询综合服务</t>
  </si>
  <si>
    <t>主管部门</t>
  </si>
  <si>
    <t xml:space="preserve">北京市农林科学院 </t>
  </si>
  <si>
    <t>实施单位</t>
  </si>
  <si>
    <t>北京市农林科学院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</si>
  <si>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</si>
  <si>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</si>
  <si>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</si>
  <si>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</si>
  <si>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</si>
  <si>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</si>
  <si>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</si>
  <si>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</si>
  <si>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</si>
  <si>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</si>
  <si>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</si>
  <si>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</si>
  <si>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</si>
  <si>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</si>
  <si>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</si>
  <si>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</si>
  <si>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</si>
  <si>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</si>
  <si>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</si>
  <si>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</si>
  <si>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</si>
  <si>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</si>
  <si>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</si>
  <si>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</si>
  <si>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采编信息数量</t>
  </si>
  <si>
    <t>≥10000条</t>
  </si>
  <si>
    <t>10053条</t>
  </si>
  <si>
    <t>信息服务人次</t>
  </si>
  <si>
    <t>≥100万人次</t>
  </si>
  <si>
    <t>123万人次</t>
  </si>
  <si>
    <t>组织专家多少人次开展现场服务</t>
  </si>
  <si>
    <t>＝50人次</t>
  </si>
  <si>
    <t>51人次</t>
  </si>
  <si>
    <t>驻场运维人员数量</t>
  </si>
  <si>
    <t xml:space="preserve">＝7人 </t>
  </si>
  <si>
    <t>13人</t>
  </si>
  <si>
    <t>质量指标
（15分）</t>
  </si>
  <si>
    <t>系统平均无故障时间</t>
  </si>
  <si>
    <t>≥4200小时</t>
  </si>
  <si>
    <t>4200小时</t>
  </si>
  <si>
    <t>故障响应率</t>
  </si>
  <si>
    <t>≥100%</t>
  </si>
  <si>
    <t>故障排除率</t>
  </si>
  <si>
    <t>专家质量要求</t>
  </si>
  <si>
    <t>优（80%）</t>
  </si>
  <si>
    <t xml:space="preserve">优 </t>
  </si>
  <si>
    <t>时效指标
（10分）</t>
  </si>
  <si>
    <t>需求方案设计时间</t>
  </si>
  <si>
    <t>≤4月（100%）</t>
  </si>
  <si>
    <t>≤4月</t>
  </si>
  <si>
    <t>招标采购时间</t>
  </si>
  <si>
    <t>≤6月（100%）</t>
  </si>
  <si>
    <t>≤6月</t>
  </si>
  <si>
    <t>验收时间</t>
  </si>
  <si>
    <t>≤12月（100%）</t>
  </si>
  <si>
    <t>≤12月</t>
  </si>
  <si>
    <t>系统故障修复响应时间</t>
  </si>
  <si>
    <t>≤2小时（100%）</t>
  </si>
  <si>
    <t>≤2小时</t>
  </si>
  <si>
    <t>系统运行维护响应时间</t>
  </si>
  <si>
    <t>≤20分钟 （100%）</t>
  </si>
  <si>
    <t xml:space="preserve">≤20分钟 </t>
  </si>
  <si>
    <t>成本指标（10分）</t>
  </si>
  <si>
    <t>项目预算控制数</t>
  </si>
  <si>
    <t>＝85.1万元</t>
  </si>
  <si>
    <t>85.1万</t>
  </si>
  <si>
    <t>效益指标
（30分）</t>
  </si>
  <si>
    <t>经济效益指标</t>
  </si>
  <si>
    <t>优（40%）</t>
  </si>
  <si>
    <t>社会效益指标</t>
  </si>
  <si>
    <t>本项目的实施，推进以信息化装备武装基层农村科技推广队伍进程，促进农业信息化的发展，有效推进科研院所的科技成果向郊区县的传播与转化，支撑北京都市型现代农业产业发展。</t>
  </si>
  <si>
    <t xml:space="preserve">优（30%） </t>
  </si>
  <si>
    <t>生态效益指标</t>
  </si>
  <si>
    <t>本项目的实施可减少资源的不必要浪费，促进农业产业集约化，实现环境与经济协调和可持续发展。</t>
  </si>
  <si>
    <t>可持续影响指标</t>
  </si>
  <si>
    <t>为用户营造安全稳定的农业科技咨询综合服务环境，不断优化用户农技服务体验，项目结束时农业科技信息服务重点问题咨询解决效率较去年提高10%。</t>
  </si>
  <si>
    <t>优（10%）</t>
  </si>
  <si>
    <t>满意度指标
（10分）</t>
  </si>
  <si>
    <t>服务对象满意度指标</t>
  </si>
  <si>
    <t>使用人员满意度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</si>
  <si>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</si>
  <si>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</si>
  <si>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</si>
  <si>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组织平台服务技术人员和信息采编人员对信息内容进行采集、加工、编辑、审核和发布等方面维护，开展信息的管理与统计分析等工作，保障9个服务系统的正常运营。通过农业科技咨询综合服务，形成全方位应对需求的科技咨询服务模式，以多通道、低成本、随时随地服务的方式，有效促进农业科技成果向郊区县转化，促进农民增收。</t>
    <phoneticPr fontId="8" type="noConversion"/>
  </si>
  <si>
    <t xml:space="preserve">通过多渠道服务方式，实现了用户使用终端，随时随地进行科技信息咨询，获得专家指导。开展咨询服务系统的内容维护工作，并保障各功能模块正常运营。2024年采集编辑发布各类信息10053条；提供各种类型的远程信息服务123万人次；组织专家51人次开展现场服务；驻场运维人员数量13人。服务满意度达81%。有效促进农业科技成果向郊区县转化，促进农民节本增收。 </t>
    <phoneticPr fontId="8" type="noConversion"/>
  </si>
  <si>
    <t>专家质量要求良好，进一步提升专家质量</t>
    <phoneticPr fontId="8" type="noConversion"/>
  </si>
  <si>
    <t>本项目的实施，使得用户随时随地使用任何终端都可享受到农业科技信息服务，提供各种类型的信息服务100万人次，农业科技信息服务覆盖率和问题咨询解决效率较去年提高10%，有效促进农业科技成果向郊区县转化，促进农民增收。</t>
    <phoneticPr fontId="8" type="noConversion"/>
  </si>
  <si>
    <t>农业科技信息服务覆盖率和问题咨询效果良好，继续加强科技成果覆盖度</t>
    <phoneticPr fontId="8" type="noConversion"/>
  </si>
  <si>
    <t>科技成果向郊区的传播与转化良好，进一步加强科技成果转化</t>
    <phoneticPr fontId="8" type="noConversion"/>
  </si>
  <si>
    <t>农业产业集约化良好，继续加强农业产业集约化</t>
    <phoneticPr fontId="8" type="noConversion"/>
  </si>
  <si>
    <t>农户技术服务体验良好，进一步提升农业咨询解决效率</t>
    <phoneticPr fontId="8" type="noConversion"/>
  </si>
  <si>
    <t>加强培训，继续提升满意度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</si>
</sst>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5">
    <font>
      <sz val="11"/>
      <color theme="1"/>
      <name val="等线"/>
      <charset val="134"/>
      <scheme val="minor"/>
    </font>
    <font>
      <sz val="14"/>
      <name val="黑体"/>
      <charset val="134"/>
    </font>
    <font>
      <sz val="11"/>
      <name val="等线"/>
      <charset val="134"/>
      <scheme val="minor"/>
    </font>
    <font>
      <sz val="16"/>
      <name val="黑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name val="等线"/>
      <charset val="134"/>
      <scheme val="minor"/>
    </font>
    <font>
      <sz val="10"/>
      <color theme="1"/>
      <name val="Calibri"/>
      <family val="2"/>
    </font>
    <font>
      <sz val="11"/>
      <color theme="1"/>
      <name val="宋体"/>
      <charset val="134"/>
    </font>
    <font>
      <sz val="12"/>
      <name val="宋体"/>
      <charset val="134"/>
    </font>
    <font>
      <b/>
      <sz val="11"/>
      <name val="Times New Roman"/>
      <family val="1"/>
    </font>
    <font>
      <sz val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 style="thin">
        <color auto="1"/>
      </right>
      <top style="thin">
        <color indexed="0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4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120" zoomScaleNormal="120" workbookViewId="0">
      <selection activeCell="P31" sqref="P31"/>
    </sheetView>
  </sheetViews>
  <sheetFormatPr defaultColWidth="9" defaultRowHeight="13.8"/>
  <cols>
    <col min="4" max="4" width="18.21875" customWidth="1"/>
    <col min="5" max="5" width="2.109375" customWidth="1"/>
    <col min="8" max="9" width="10.21875" customWidth="1"/>
  </cols>
  <sheetData>
    <row r="1" spans="1:14" ht="17.39999999999999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0.3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4.4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>
      <c r="A4" s="15" t="s">
        <v>3</v>
      </c>
      <c r="B4" s="15"/>
      <c r="C4" s="20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>
      <c r="A5" s="15" t="s">
        <v>5</v>
      </c>
      <c r="B5" s="15"/>
      <c r="C5" s="20" t="s">
        <v>6</v>
      </c>
      <c r="D5" s="20"/>
      <c r="E5" s="20"/>
      <c r="F5" s="20"/>
      <c r="G5" s="20"/>
      <c r="H5" s="3" t="s">
        <v>7</v>
      </c>
      <c r="I5" s="20" t="s">
        <v>8</v>
      </c>
      <c r="J5" s="20"/>
      <c r="K5" s="20"/>
      <c r="L5" s="20"/>
      <c r="M5" s="20"/>
      <c r="N5" s="20"/>
    </row>
    <row r="6" spans="1:14" ht="21.6">
      <c r="A6" s="33" t="s">
        <v>9</v>
      </c>
      <c r="B6" s="34"/>
      <c r="C6" s="15"/>
      <c r="D6" s="15"/>
      <c r="E6" s="15"/>
      <c r="F6" s="3" t="s">
        <v>10</v>
      </c>
      <c r="G6" s="3" t="s">
        <v>11</v>
      </c>
      <c r="H6" s="3" t="s">
        <v>12</v>
      </c>
      <c r="I6" s="15" t="s">
        <v>13</v>
      </c>
      <c r="J6" s="15"/>
      <c r="K6" s="15"/>
      <c r="L6" s="15"/>
      <c r="M6" s="3" t="s">
        <v>14</v>
      </c>
      <c r="N6" s="3" t="s">
        <v>15</v>
      </c>
    </row>
    <row r="7" spans="1:14">
      <c r="A7" s="35"/>
      <c r="B7" s="36"/>
      <c r="C7" s="39" t="s">
        <v>16</v>
      </c>
      <c r="D7" s="39"/>
      <c r="E7" s="39"/>
      <c r="F7" s="4">
        <v>85.1</v>
      </c>
      <c r="G7" s="4">
        <v>85.1</v>
      </c>
      <c r="H7" s="4">
        <v>85.1</v>
      </c>
      <c r="I7" s="15">
        <v>10</v>
      </c>
      <c r="J7" s="15"/>
      <c r="K7" s="15"/>
      <c r="L7" s="15"/>
      <c r="M7" s="12">
        <f>H7/G7</f>
        <v>1</v>
      </c>
      <c r="N7" s="13">
        <f>M7*10</f>
        <v>10</v>
      </c>
    </row>
    <row r="8" spans="1:14">
      <c r="A8" s="35"/>
      <c r="B8" s="36"/>
      <c r="C8" s="15" t="s">
        <v>17</v>
      </c>
      <c r="D8" s="15"/>
      <c r="E8" s="15"/>
      <c r="F8" s="4">
        <v>85.1</v>
      </c>
      <c r="G8" s="4">
        <v>85.1</v>
      </c>
      <c r="H8" s="4">
        <v>85.1</v>
      </c>
      <c r="I8" s="20" t="s">
        <v>18</v>
      </c>
      <c r="J8" s="20"/>
      <c r="K8" s="20"/>
      <c r="L8" s="20"/>
      <c r="M8" s="4" t="s">
        <v>18</v>
      </c>
      <c r="N8" s="4" t="s">
        <v>18</v>
      </c>
    </row>
    <row r="9" spans="1:14">
      <c r="A9" s="35"/>
      <c r="B9" s="36"/>
      <c r="C9" s="15" t="s">
        <v>19</v>
      </c>
      <c r="D9" s="15"/>
      <c r="E9" s="15"/>
      <c r="F9" s="4">
        <v>0</v>
      </c>
      <c r="G9" s="4">
        <v>0</v>
      </c>
      <c r="H9" s="4">
        <v>0</v>
      </c>
      <c r="I9" s="20" t="s">
        <v>18</v>
      </c>
      <c r="J9" s="20"/>
      <c r="K9" s="20"/>
      <c r="L9" s="20"/>
      <c r="M9" s="4" t="s">
        <v>18</v>
      </c>
      <c r="N9" s="4" t="s">
        <v>18</v>
      </c>
    </row>
    <row r="10" spans="1:14">
      <c r="A10" s="37"/>
      <c r="B10" s="38"/>
      <c r="C10" s="15" t="s">
        <v>20</v>
      </c>
      <c r="D10" s="15"/>
      <c r="E10" s="15"/>
      <c r="F10" s="4">
        <v>0</v>
      </c>
      <c r="G10" s="4">
        <v>0</v>
      </c>
      <c r="H10" s="4">
        <v>0</v>
      </c>
      <c r="I10" s="20" t="s">
        <v>18</v>
      </c>
      <c r="J10" s="20"/>
      <c r="K10" s="20"/>
      <c r="L10" s="20"/>
      <c r="M10" s="4" t="s">
        <v>18</v>
      </c>
      <c r="N10" s="4" t="s">
        <v>18</v>
      </c>
    </row>
    <row r="11" spans="1:14">
      <c r="A11" s="15" t="s">
        <v>21</v>
      </c>
      <c r="B11" s="15" t="s">
        <v>22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spans="1:14" ht="92.25" customHeight="1">
      <c r="A12" s="15"/>
      <c r="B12" s="42" t="s">
        <v>92</v>
      </c>
      <c r="C12" s="19"/>
      <c r="D12" s="19"/>
      <c r="E12" s="19"/>
      <c r="F12" s="19"/>
      <c r="G12" s="19"/>
      <c r="H12" s="42" t="s">
        <v>93</v>
      </c>
      <c r="I12" s="19"/>
      <c r="J12" s="19"/>
      <c r="K12" s="19"/>
      <c r="L12" s="19"/>
      <c r="M12" s="19"/>
      <c r="N12" s="19"/>
    </row>
    <row r="13" spans="1:14" ht="31.95" customHeight="1">
      <c r="A13" s="16" t="s">
        <v>24</v>
      </c>
      <c r="B13" s="3" t="s">
        <v>25</v>
      </c>
      <c r="C13" s="3" t="s">
        <v>26</v>
      </c>
      <c r="D13" s="3" t="s">
        <v>27</v>
      </c>
      <c r="E13" s="15" t="s">
        <v>28</v>
      </c>
      <c r="F13" s="15"/>
      <c r="G13" s="15"/>
      <c r="H13" s="15" t="s">
        <v>29</v>
      </c>
      <c r="I13" s="15"/>
      <c r="J13" s="3" t="s">
        <v>13</v>
      </c>
      <c r="K13" s="3" t="s">
        <v>15</v>
      </c>
      <c r="L13" s="15" t="s">
        <v>30</v>
      </c>
      <c r="M13" s="15"/>
      <c r="N13" s="15"/>
    </row>
    <row r="14" spans="1:14" ht="24.75" customHeight="1">
      <c r="A14" s="17"/>
      <c r="B14" s="16" t="s">
        <v>31</v>
      </c>
      <c r="C14" s="16" t="s">
        <v>32</v>
      </c>
      <c r="D14" s="7" t="s">
        <v>33</v>
      </c>
      <c r="E14" s="22" t="s">
        <v>34</v>
      </c>
      <c r="F14" s="23" t="s">
        <v>34</v>
      </c>
      <c r="G14" s="24" t="s">
        <v>34</v>
      </c>
      <c r="H14" s="20" t="s">
        <v>35</v>
      </c>
      <c r="I14" s="20"/>
      <c r="J14" s="4">
        <v>4</v>
      </c>
      <c r="K14" s="4">
        <v>4</v>
      </c>
      <c r="L14" s="20"/>
      <c r="M14" s="20"/>
      <c r="N14" s="20"/>
    </row>
    <row r="15" spans="1:14" ht="27" customHeight="1">
      <c r="A15" s="17"/>
      <c r="B15" s="17"/>
      <c r="C15" s="17"/>
      <c r="D15" s="8" t="s">
        <v>36</v>
      </c>
      <c r="E15" s="22" t="s">
        <v>37</v>
      </c>
      <c r="F15" s="23" t="s">
        <v>37</v>
      </c>
      <c r="G15" s="24" t="s">
        <v>37</v>
      </c>
      <c r="H15" s="20" t="s">
        <v>38</v>
      </c>
      <c r="I15" s="20"/>
      <c r="J15" s="4">
        <v>4</v>
      </c>
      <c r="K15" s="4">
        <v>4</v>
      </c>
      <c r="L15" s="20"/>
      <c r="M15" s="20"/>
      <c r="N15" s="20"/>
    </row>
    <row r="16" spans="1:14" ht="21.6">
      <c r="A16" s="17"/>
      <c r="B16" s="17"/>
      <c r="C16" s="17"/>
      <c r="D16" s="8" t="s">
        <v>39</v>
      </c>
      <c r="E16" s="22" t="s">
        <v>40</v>
      </c>
      <c r="F16" s="23" t="s">
        <v>40</v>
      </c>
      <c r="G16" s="24" t="s">
        <v>40</v>
      </c>
      <c r="H16" s="22" t="s">
        <v>41</v>
      </c>
      <c r="I16" s="25"/>
      <c r="J16" s="4">
        <v>4</v>
      </c>
      <c r="K16" s="4">
        <v>4</v>
      </c>
      <c r="L16" s="22"/>
      <c r="M16" s="29"/>
      <c r="N16" s="30"/>
    </row>
    <row r="17" spans="1:14">
      <c r="A17" s="17"/>
      <c r="B17" s="17"/>
      <c r="C17" s="18"/>
      <c r="D17" s="9" t="s">
        <v>42</v>
      </c>
      <c r="E17" s="22" t="s">
        <v>43</v>
      </c>
      <c r="F17" s="23" t="s">
        <v>43</v>
      </c>
      <c r="G17" s="24" t="s">
        <v>43</v>
      </c>
      <c r="H17" s="20" t="s">
        <v>44</v>
      </c>
      <c r="I17" s="20"/>
      <c r="J17" s="4">
        <v>3</v>
      </c>
      <c r="K17" s="4">
        <v>3</v>
      </c>
      <c r="L17" s="20"/>
      <c r="M17" s="20"/>
      <c r="N17" s="20"/>
    </row>
    <row r="18" spans="1:14">
      <c r="A18" s="17"/>
      <c r="B18" s="17"/>
      <c r="C18" s="16" t="s">
        <v>45</v>
      </c>
      <c r="D18" s="8" t="s">
        <v>46</v>
      </c>
      <c r="E18" s="22" t="s">
        <v>47</v>
      </c>
      <c r="F18" s="23" t="s">
        <v>47</v>
      </c>
      <c r="G18" s="24" t="s">
        <v>47</v>
      </c>
      <c r="H18" s="31" t="s">
        <v>48</v>
      </c>
      <c r="I18" s="32"/>
      <c r="J18" s="4">
        <v>4</v>
      </c>
      <c r="K18" s="4">
        <v>4</v>
      </c>
      <c r="L18" s="20"/>
      <c r="M18" s="20"/>
      <c r="N18" s="20"/>
    </row>
    <row r="19" spans="1:14">
      <c r="A19" s="17"/>
      <c r="B19" s="17"/>
      <c r="C19" s="17"/>
      <c r="D19" s="8" t="s">
        <v>49</v>
      </c>
      <c r="E19" s="22" t="s">
        <v>50</v>
      </c>
      <c r="F19" s="23" t="s">
        <v>50</v>
      </c>
      <c r="G19" s="24" t="s">
        <v>50</v>
      </c>
      <c r="H19" s="28">
        <v>1</v>
      </c>
      <c r="I19" s="24"/>
      <c r="J19" s="4">
        <v>4</v>
      </c>
      <c r="K19" s="4">
        <v>4</v>
      </c>
      <c r="L19" s="20"/>
      <c r="M19" s="20"/>
      <c r="N19" s="20"/>
    </row>
    <row r="20" spans="1:14">
      <c r="A20" s="17"/>
      <c r="B20" s="17"/>
      <c r="C20" s="17"/>
      <c r="D20" s="8" t="s">
        <v>51</v>
      </c>
      <c r="E20" s="22" t="s">
        <v>50</v>
      </c>
      <c r="F20" s="23" t="s">
        <v>50</v>
      </c>
      <c r="G20" s="24" t="s">
        <v>50</v>
      </c>
      <c r="H20" s="28">
        <v>1</v>
      </c>
      <c r="I20" s="24"/>
      <c r="J20" s="4">
        <v>4</v>
      </c>
      <c r="K20" s="4">
        <v>4</v>
      </c>
      <c r="L20" s="22"/>
      <c r="M20" s="29"/>
      <c r="N20" s="30"/>
    </row>
    <row r="21" spans="1:14" ht="26.4" customHeight="1">
      <c r="A21" s="17"/>
      <c r="B21" s="17"/>
      <c r="C21" s="18"/>
      <c r="D21" s="10" t="s">
        <v>52</v>
      </c>
      <c r="E21" s="22" t="s">
        <v>53</v>
      </c>
      <c r="F21" s="23" t="s">
        <v>54</v>
      </c>
      <c r="G21" s="24" t="s">
        <v>54</v>
      </c>
      <c r="H21" s="21">
        <v>0.7</v>
      </c>
      <c r="I21" s="20"/>
      <c r="J21" s="4">
        <v>3</v>
      </c>
      <c r="K21" s="4">
        <v>2</v>
      </c>
      <c r="L21" s="43" t="s">
        <v>94</v>
      </c>
      <c r="M21" s="20"/>
      <c r="N21" s="20"/>
    </row>
    <row r="22" spans="1:14" ht="24" customHeight="1">
      <c r="A22" s="17"/>
      <c r="B22" s="17"/>
      <c r="C22" s="16" t="s">
        <v>55</v>
      </c>
      <c r="D22" s="8" t="s">
        <v>56</v>
      </c>
      <c r="E22" s="22" t="s">
        <v>57</v>
      </c>
      <c r="F22" s="23" t="s">
        <v>58</v>
      </c>
      <c r="G22" s="24" t="s">
        <v>58</v>
      </c>
      <c r="H22" s="21">
        <v>1</v>
      </c>
      <c r="I22" s="20"/>
      <c r="J22" s="4">
        <v>2</v>
      </c>
      <c r="K22" s="4">
        <v>2</v>
      </c>
      <c r="L22" s="20"/>
      <c r="M22" s="20"/>
      <c r="N22" s="20"/>
    </row>
    <row r="23" spans="1:14">
      <c r="A23" s="17"/>
      <c r="B23" s="17"/>
      <c r="C23" s="17"/>
      <c r="D23" s="8" t="s">
        <v>59</v>
      </c>
      <c r="E23" s="22" t="s">
        <v>60</v>
      </c>
      <c r="F23" s="23" t="s">
        <v>61</v>
      </c>
      <c r="G23" s="24" t="s">
        <v>61</v>
      </c>
      <c r="H23" s="21">
        <v>1</v>
      </c>
      <c r="I23" s="20"/>
      <c r="J23" s="4">
        <v>2</v>
      </c>
      <c r="K23" s="4">
        <v>2</v>
      </c>
      <c r="L23" s="20"/>
      <c r="M23" s="20"/>
      <c r="N23" s="20"/>
    </row>
    <row r="24" spans="1:14">
      <c r="A24" s="17"/>
      <c r="B24" s="17"/>
      <c r="C24" s="17"/>
      <c r="D24" s="8" t="s">
        <v>62</v>
      </c>
      <c r="E24" s="22" t="s">
        <v>63</v>
      </c>
      <c r="F24" s="23" t="s">
        <v>64</v>
      </c>
      <c r="G24" s="24" t="s">
        <v>64</v>
      </c>
      <c r="H24" s="28">
        <v>1</v>
      </c>
      <c r="I24" s="25"/>
      <c r="J24" s="4">
        <v>2</v>
      </c>
      <c r="K24" s="4">
        <v>2</v>
      </c>
      <c r="L24" s="22"/>
      <c r="M24" s="29"/>
      <c r="N24" s="30"/>
    </row>
    <row r="25" spans="1:14" ht="24" customHeight="1">
      <c r="A25" s="17"/>
      <c r="B25" s="17"/>
      <c r="C25" s="17"/>
      <c r="D25" s="8" t="s">
        <v>65</v>
      </c>
      <c r="E25" s="22" t="s">
        <v>66</v>
      </c>
      <c r="F25" s="23" t="s">
        <v>67</v>
      </c>
      <c r="G25" s="24" t="s">
        <v>67</v>
      </c>
      <c r="H25" s="28">
        <v>1</v>
      </c>
      <c r="I25" s="25"/>
      <c r="J25" s="4">
        <v>2</v>
      </c>
      <c r="K25" s="4">
        <v>2</v>
      </c>
      <c r="L25" s="22"/>
      <c r="M25" s="29"/>
      <c r="N25" s="30"/>
    </row>
    <row r="26" spans="1:14" ht="22.05" customHeight="1">
      <c r="A26" s="17"/>
      <c r="B26" s="17"/>
      <c r="C26" s="18"/>
      <c r="D26" s="8" t="s">
        <v>68</v>
      </c>
      <c r="E26" s="22" t="s">
        <v>69</v>
      </c>
      <c r="F26" s="23" t="s">
        <v>70</v>
      </c>
      <c r="G26" s="24" t="s">
        <v>70</v>
      </c>
      <c r="H26" s="21">
        <v>1</v>
      </c>
      <c r="I26" s="20"/>
      <c r="J26" s="4">
        <v>2</v>
      </c>
      <c r="K26" s="4">
        <v>2</v>
      </c>
      <c r="L26" s="20"/>
      <c r="M26" s="20"/>
      <c r="N26" s="20"/>
    </row>
    <row r="27" spans="1:14" ht="27" customHeight="1">
      <c r="A27" s="17"/>
      <c r="B27" s="17"/>
      <c r="C27" s="6" t="s">
        <v>71</v>
      </c>
      <c r="D27" s="8" t="s">
        <v>72</v>
      </c>
      <c r="E27" s="22" t="s">
        <v>73</v>
      </c>
      <c r="F27" s="23" t="s">
        <v>73</v>
      </c>
      <c r="G27" s="24" t="s">
        <v>73</v>
      </c>
      <c r="H27" s="22" t="s">
        <v>74</v>
      </c>
      <c r="I27" s="25"/>
      <c r="J27" s="4">
        <v>10</v>
      </c>
      <c r="K27" s="4">
        <v>10</v>
      </c>
      <c r="L27" s="20"/>
      <c r="M27" s="20"/>
      <c r="N27" s="20"/>
    </row>
    <row r="28" spans="1:14" ht="123" customHeight="1">
      <c r="A28" s="17"/>
      <c r="B28" s="15" t="s">
        <v>75</v>
      </c>
      <c r="C28" s="3" t="s">
        <v>76</v>
      </c>
      <c r="D28" s="44" t="s">
        <v>95</v>
      </c>
      <c r="E28" s="22" t="s">
        <v>77</v>
      </c>
      <c r="F28" s="23" t="s">
        <v>54</v>
      </c>
      <c r="G28" s="24" t="s">
        <v>54</v>
      </c>
      <c r="H28" s="26">
        <v>0.3</v>
      </c>
      <c r="I28" s="27"/>
      <c r="J28" s="4">
        <v>8</v>
      </c>
      <c r="K28" s="4">
        <v>6</v>
      </c>
      <c r="L28" s="43" t="s">
        <v>96</v>
      </c>
      <c r="M28" s="20"/>
      <c r="N28" s="20"/>
    </row>
    <row r="29" spans="1:14" ht="97.2">
      <c r="A29" s="17"/>
      <c r="B29" s="15"/>
      <c r="C29" s="3" t="s">
        <v>78</v>
      </c>
      <c r="D29" s="5" t="s">
        <v>79</v>
      </c>
      <c r="E29" s="22" t="s">
        <v>80</v>
      </c>
      <c r="F29" s="23" t="s">
        <v>54</v>
      </c>
      <c r="G29" s="24" t="s">
        <v>54</v>
      </c>
      <c r="H29" s="21">
        <v>0.23</v>
      </c>
      <c r="I29" s="20"/>
      <c r="J29" s="4">
        <v>8</v>
      </c>
      <c r="K29" s="4">
        <v>6</v>
      </c>
      <c r="L29" s="43" t="s">
        <v>97</v>
      </c>
      <c r="M29" s="20"/>
      <c r="N29" s="20"/>
    </row>
    <row r="30" spans="1:14" ht="54">
      <c r="A30" s="17"/>
      <c r="B30" s="15"/>
      <c r="C30" s="3" t="s">
        <v>81</v>
      </c>
      <c r="D30" s="5" t="s">
        <v>82</v>
      </c>
      <c r="E30" s="22" t="s">
        <v>80</v>
      </c>
      <c r="F30" s="23" t="s">
        <v>54</v>
      </c>
      <c r="G30" s="24" t="s">
        <v>54</v>
      </c>
      <c r="H30" s="21">
        <v>0.21</v>
      </c>
      <c r="I30" s="20"/>
      <c r="J30" s="4">
        <v>7</v>
      </c>
      <c r="K30" s="4">
        <v>5</v>
      </c>
      <c r="L30" s="43" t="s">
        <v>98</v>
      </c>
      <c r="M30" s="20"/>
      <c r="N30" s="20"/>
    </row>
    <row r="31" spans="1:14" ht="85.8" customHeight="1">
      <c r="A31" s="17"/>
      <c r="B31" s="15"/>
      <c r="C31" s="3" t="s">
        <v>83</v>
      </c>
      <c r="D31" s="5" t="s">
        <v>84</v>
      </c>
      <c r="E31" s="22" t="s">
        <v>85</v>
      </c>
      <c r="F31" s="23" t="s">
        <v>54</v>
      </c>
      <c r="G31" s="24" t="s">
        <v>54</v>
      </c>
      <c r="H31" s="21">
        <v>7.0000000000000007E-2</v>
      </c>
      <c r="I31" s="20"/>
      <c r="J31" s="4">
        <v>7</v>
      </c>
      <c r="K31" s="4">
        <v>5</v>
      </c>
      <c r="L31" s="43" t="s">
        <v>99</v>
      </c>
      <c r="M31" s="20"/>
      <c r="N31" s="20"/>
    </row>
    <row r="32" spans="1:14" ht="13.5" customHeight="1">
      <c r="A32" s="17"/>
      <c r="B32" s="16" t="s">
        <v>86</v>
      </c>
      <c r="C32" s="15" t="s">
        <v>87</v>
      </c>
      <c r="D32" s="19" t="s">
        <v>88</v>
      </c>
      <c r="E32" s="20" t="s">
        <v>89</v>
      </c>
      <c r="F32" s="20"/>
      <c r="G32" s="20"/>
      <c r="H32" s="21">
        <v>0.81</v>
      </c>
      <c r="I32" s="20"/>
      <c r="J32" s="20">
        <v>10</v>
      </c>
      <c r="K32" s="20">
        <v>9</v>
      </c>
      <c r="L32" s="43" t="s">
        <v>100</v>
      </c>
      <c r="M32" s="20"/>
      <c r="N32" s="20"/>
    </row>
    <row r="33" spans="1:14">
      <c r="A33" s="18"/>
      <c r="B33" s="18"/>
      <c r="C33" s="15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15" t="s">
        <v>90</v>
      </c>
      <c r="B34" s="15"/>
      <c r="C34" s="15"/>
      <c r="D34" s="15"/>
      <c r="E34" s="15"/>
      <c r="F34" s="15"/>
      <c r="G34" s="15"/>
      <c r="H34" s="15"/>
      <c r="I34" s="15"/>
      <c r="J34" s="4">
        <f>SUM(J14:J33)+I7</f>
        <v>100</v>
      </c>
      <c r="K34" s="4">
        <f>SUM(K14:K33)+N7</f>
        <v>90</v>
      </c>
      <c r="L34" s="20"/>
      <c r="M34" s="20"/>
      <c r="N34" s="20"/>
    </row>
    <row r="35" spans="1:14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ht="127.2" customHeight="1">
      <c r="A36" s="14" t="s">
        <v>91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</sheetData>
  <mergeCells count="97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4:I34"/>
    <mergeCell ref="L34:N34"/>
    <mergeCell ref="A36:N36"/>
    <mergeCell ref="A11:A12"/>
    <mergeCell ref="A13:A33"/>
    <mergeCell ref="B14:B27"/>
    <mergeCell ref="B28:B31"/>
    <mergeCell ref="B32:B33"/>
    <mergeCell ref="C14:C17"/>
    <mergeCell ref="C18:C21"/>
    <mergeCell ref="C22:C26"/>
    <mergeCell ref="C32:C33"/>
    <mergeCell ref="D32:D33"/>
    <mergeCell ref="J32:J33"/>
    <mergeCell ref="K32:K33"/>
    <mergeCell ref="E32:G33"/>
    <mergeCell ref="H32:I33"/>
    <mergeCell ref="L32:N33"/>
  </mergeCells>
  <phoneticPr fontId="8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2025-08-27T03:34:30Z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C54582B1352840ADB311DE1DF50E86B7_13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