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<sst xmlns="http://schemas.openxmlformats.org/spreadsheetml/2006/main" count="86" uniqueCount="73">
  <si>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</si>
  <si>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</si>
  <si>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</si>
  <si>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</si>
  <si>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林果所林木重要性状形成与控制研究条件提升项目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</si>
  <si>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</si>
  <si>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</si>
  <si>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</si>
  <si>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</si>
  <si>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</si>
  <si>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</si>
  <si>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</si>
  <si>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</si>
  <si>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</si>
  <si>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</si>
  <si>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</si>
  <si>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</si>
  <si>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</si>
  <si>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</si>
  <si>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</si>
  <si>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</si>
  <si>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</si>
  <si>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</si>
  <si>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拟对林木重要性状形成与控制研究条件提升，需要购置和更新相关配套仪器。分别是1.自动进样器PAL升级加装热脱附系统TDU2、搅拌棒吸附萃取系统SBSE、薄膜固相萃取系统TF-SPME；2.加装嗅觉检测器；3.果树肥水精准称重系统；4.果实品质检测相关仪器。主要用于深入开展林木树体生长规律研究，探索其优质高产等性状形成和控制研究条件，提升遗传改良能力和栽培水平。</t>
  </si>
  <si>
    <t>购置嗅闻仪、近红外光谱分析仪、油脂氧化稳定性测定仪、全自动半薄切片机、果实硬度检测仪等18台（套）仪器设备。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</si>
  <si>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</si>
  <si>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</si>
  <si>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</si>
  <si>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</si>
  <si>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</si>
  <si>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</si>
  <si>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</si>
  <si>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</si>
  <si>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</si>
  <si>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新增仪器</t>
  </si>
  <si>
    <t>18台（套）</t>
  </si>
  <si>
    <t>质量指标
（15分）</t>
  </si>
  <si>
    <t>验收合格率</t>
  </si>
  <si>
    <t>≥99%</t>
  </si>
  <si>
    <t>设备质量</t>
  </si>
  <si>
    <t>达到仪器招标技术参数</t>
  </si>
  <si>
    <t>时效指标
（10分）</t>
  </si>
  <si>
    <t>制定采购计划</t>
  </si>
  <si>
    <t>1月-2月：项目启动及准备工作，确定仪器设备规格参数，制定采购计划；</t>
  </si>
  <si>
    <t>1月-2月：按时完成任务</t>
  </si>
  <si>
    <t>完成采购招标</t>
  </si>
  <si>
    <t>3月-5月：完成项目设备采购的招标工作；</t>
  </si>
  <si>
    <t>3月-5月：按时完成任务</t>
  </si>
  <si>
    <t>完成采购与验收</t>
  </si>
  <si>
    <t>6月-12月：完成项目设备的采购、安装、调试及项目验收工作。</t>
  </si>
  <si>
    <t>6月-12月：按时完成任务</t>
  </si>
  <si>
    <t>成本指标（10分）</t>
  </si>
  <si>
    <t>按预算执行</t>
  </si>
  <si>
    <t>384.2万元</t>
  </si>
  <si>
    <t>381.1126万元</t>
  </si>
  <si>
    <t>效益指标
（30分）</t>
  </si>
  <si>
    <t>社会效益指标（15分）</t>
  </si>
  <si>
    <t>科研硬件能力改善</t>
  </si>
  <si>
    <t>良（90%）</t>
  </si>
  <si>
    <t>良（84%）</t>
  </si>
  <si>
    <t>加强科研设备功能开发，拓展应用领域</t>
  </si>
  <si>
    <t>可持续影响指标（15分）</t>
  </si>
  <si>
    <t>实验条件、科研能力</t>
  </si>
  <si>
    <t>硬件条件得到改善、能顺利开展树体生长规律及林木主要性状形成和控制相关研究</t>
  </si>
  <si>
    <t>硬件条件基本得到改善</t>
  </si>
  <si>
    <t>加强设备管理，发挥设备最大效能</t>
  </si>
  <si>
    <t>满意度指标
（10分）</t>
  </si>
  <si>
    <t>服务对象满意度指标（10分）</t>
  </si>
  <si>
    <t>使用人员满意度</t>
  </si>
  <si>
    <t>≥95%</t>
  </si>
  <si>
    <t>加强使用培训，提升满意度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</si>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</sst>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14" workbookViewId="0">
      <selection activeCell="P22" sqref="P22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5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27" t="s">
        <v>6</v>
      </c>
      <c r="J5" s="27"/>
      <c r="K5" s="27"/>
      <c r="L5" s="27"/>
      <c r="M5" s="27"/>
      <c r="N5" s="27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384.2</v>
      </c>
      <c r="G7" s="5">
        <v>384.2</v>
      </c>
      <c r="H7" s="5">
        <v>381.1126</v>
      </c>
      <c r="I7" s="4">
        <v>10</v>
      </c>
      <c r="J7" s="4"/>
      <c r="K7" s="4"/>
      <c r="L7" s="4"/>
      <c r="M7" s="28">
        <f>H7/G7</f>
        <v>0.991964081207704</v>
      </c>
      <c r="N7" s="29">
        <f>M7*10</f>
        <v>9.91964081207704</v>
      </c>
    </row>
    <row r="8" spans="1:14">
      <c r="A8" s="8"/>
      <c r="B8" s="9"/>
      <c r="C8" s="4" t="s">
        <v>16</v>
      </c>
      <c r="D8" s="4"/>
      <c r="E8" s="4"/>
      <c r="F8" s="5">
        <v>384.2</v>
      </c>
      <c r="G8" s="5">
        <v>384.2</v>
      </c>
      <c r="H8" s="5">
        <v>381.1126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4.05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ht="24" spans="1:14">
      <c r="A14" s="15"/>
      <c r="B14" s="4" t="s">
        <v>32</v>
      </c>
      <c r="C14" s="14" t="s">
        <v>33</v>
      </c>
      <c r="D14" s="16" t="s">
        <v>34</v>
      </c>
      <c r="E14" s="17" t="s">
        <v>35</v>
      </c>
      <c r="F14" s="17"/>
      <c r="G14" s="17"/>
      <c r="H14" s="5" t="s">
        <v>35</v>
      </c>
      <c r="I14" s="5"/>
      <c r="J14" s="5">
        <v>15</v>
      </c>
      <c r="K14" s="5">
        <v>15</v>
      </c>
      <c r="L14" s="5"/>
      <c r="M14" s="5"/>
      <c r="N14" s="5"/>
    </row>
    <row r="15" spans="1:14">
      <c r="A15" s="15"/>
      <c r="B15" s="4"/>
      <c r="C15" s="14" t="s">
        <v>36</v>
      </c>
      <c r="D15" s="16" t="s">
        <v>37</v>
      </c>
      <c r="E15" s="17" t="s">
        <v>38</v>
      </c>
      <c r="F15" s="17"/>
      <c r="G15" s="17"/>
      <c r="H15" s="18">
        <v>1</v>
      </c>
      <c r="I15" s="5"/>
      <c r="J15" s="5">
        <v>6</v>
      </c>
      <c r="K15" s="5">
        <v>6</v>
      </c>
      <c r="L15" s="5"/>
      <c r="M15" s="5"/>
      <c r="N15" s="5"/>
    </row>
    <row r="16" spans="1:14">
      <c r="A16" s="15"/>
      <c r="B16" s="4"/>
      <c r="C16" s="15"/>
      <c r="D16" s="16" t="s">
        <v>39</v>
      </c>
      <c r="E16" s="17" t="s">
        <v>40</v>
      </c>
      <c r="F16" s="17"/>
      <c r="G16" s="17"/>
      <c r="H16" s="5" t="s">
        <v>40</v>
      </c>
      <c r="I16" s="5"/>
      <c r="J16" s="5">
        <v>9</v>
      </c>
      <c r="K16" s="5">
        <v>9</v>
      </c>
      <c r="L16" s="5"/>
      <c r="M16" s="5"/>
      <c r="N16" s="5"/>
    </row>
    <row r="17" ht="45.75" customHeight="1" spans="1:14">
      <c r="A17" s="15"/>
      <c r="B17" s="4"/>
      <c r="C17" s="14" t="s">
        <v>41</v>
      </c>
      <c r="D17" s="16" t="s">
        <v>42</v>
      </c>
      <c r="E17" s="17" t="s">
        <v>43</v>
      </c>
      <c r="F17" s="17"/>
      <c r="G17" s="17"/>
      <c r="H17" s="19" t="s">
        <v>44</v>
      </c>
      <c r="I17" s="30"/>
      <c r="J17" s="5">
        <v>3</v>
      </c>
      <c r="K17" s="5">
        <v>3</v>
      </c>
      <c r="L17" s="5"/>
      <c r="M17" s="5"/>
      <c r="N17" s="5"/>
    </row>
    <row r="18" ht="34.5" customHeight="1" spans="1:14">
      <c r="A18" s="15"/>
      <c r="B18" s="4"/>
      <c r="C18" s="15"/>
      <c r="D18" s="16" t="s">
        <v>45</v>
      </c>
      <c r="E18" s="17" t="s">
        <v>46</v>
      </c>
      <c r="F18" s="17"/>
      <c r="G18" s="17"/>
      <c r="H18" s="19" t="s">
        <v>47</v>
      </c>
      <c r="I18" s="30"/>
      <c r="J18" s="5">
        <v>4</v>
      </c>
      <c r="K18" s="5">
        <v>4</v>
      </c>
      <c r="L18" s="5"/>
      <c r="M18" s="5"/>
      <c r="N18" s="5"/>
    </row>
    <row r="19" ht="42.75" customHeight="1" spans="1:14">
      <c r="A19" s="15"/>
      <c r="B19" s="4"/>
      <c r="C19" s="20"/>
      <c r="D19" s="16" t="s">
        <v>48</v>
      </c>
      <c r="E19" s="17" t="s">
        <v>49</v>
      </c>
      <c r="F19" s="17"/>
      <c r="G19" s="17"/>
      <c r="H19" s="19" t="s">
        <v>50</v>
      </c>
      <c r="I19" s="30"/>
      <c r="J19" s="5">
        <v>3</v>
      </c>
      <c r="K19" s="5">
        <v>3</v>
      </c>
      <c r="L19" s="5"/>
      <c r="M19" s="5"/>
      <c r="N19" s="5"/>
    </row>
    <row r="20" ht="24" spans="1:14">
      <c r="A20" s="15"/>
      <c r="B20" s="4"/>
      <c r="C20" s="4" t="s">
        <v>51</v>
      </c>
      <c r="D20" s="16" t="s">
        <v>52</v>
      </c>
      <c r="E20" s="21" t="s">
        <v>53</v>
      </c>
      <c r="F20" s="22"/>
      <c r="G20" s="23"/>
      <c r="H20" s="5" t="s">
        <v>54</v>
      </c>
      <c r="I20" s="5"/>
      <c r="J20" s="5">
        <v>10</v>
      </c>
      <c r="K20" s="5">
        <v>10</v>
      </c>
      <c r="L20" s="5"/>
      <c r="M20" s="5"/>
      <c r="N20" s="5"/>
    </row>
    <row r="21" ht="35.25" customHeight="1" spans="1:14">
      <c r="A21" s="15"/>
      <c r="B21" s="15" t="s">
        <v>55</v>
      </c>
      <c r="C21" s="4" t="s">
        <v>56</v>
      </c>
      <c r="D21" s="16" t="s">
        <v>57</v>
      </c>
      <c r="E21" s="5" t="s">
        <v>58</v>
      </c>
      <c r="F21" s="5"/>
      <c r="G21" s="5"/>
      <c r="H21" s="5" t="s">
        <v>59</v>
      </c>
      <c r="I21" s="5"/>
      <c r="J21" s="5">
        <v>15</v>
      </c>
      <c r="K21" s="5">
        <v>14</v>
      </c>
      <c r="L21" s="5" t="s">
        <v>60</v>
      </c>
      <c r="M21" s="5"/>
      <c r="N21" s="5"/>
    </row>
    <row r="22" ht="52.8" customHeight="1" spans="1:14">
      <c r="A22" s="15"/>
      <c r="B22" s="20"/>
      <c r="C22" s="4" t="s">
        <v>61</v>
      </c>
      <c r="D22" s="16" t="s">
        <v>62</v>
      </c>
      <c r="E22" s="5" t="s">
        <v>63</v>
      </c>
      <c r="F22" s="5"/>
      <c r="G22" s="5"/>
      <c r="H22" s="5" t="s">
        <v>64</v>
      </c>
      <c r="I22" s="5"/>
      <c r="J22" s="5">
        <v>15</v>
      </c>
      <c r="K22" s="5">
        <v>14</v>
      </c>
      <c r="L22" s="5" t="s">
        <v>65</v>
      </c>
      <c r="M22" s="5"/>
      <c r="N22" s="5"/>
    </row>
    <row r="23" ht="22.95" customHeight="1" spans="1:14">
      <c r="A23" s="15"/>
      <c r="B23" s="14" t="s">
        <v>66</v>
      </c>
      <c r="C23" s="4" t="s">
        <v>67</v>
      </c>
      <c r="D23" s="16" t="s">
        <v>68</v>
      </c>
      <c r="E23" s="5" t="s">
        <v>69</v>
      </c>
      <c r="F23" s="5"/>
      <c r="G23" s="5"/>
      <c r="H23" s="18">
        <v>0.85</v>
      </c>
      <c r="I23" s="5"/>
      <c r="J23" s="5">
        <v>10</v>
      </c>
      <c r="K23" s="5">
        <v>8</v>
      </c>
      <c r="L23" s="5" t="s">
        <v>70</v>
      </c>
      <c r="M23" s="5"/>
      <c r="N23" s="5"/>
    </row>
    <row r="24" ht="22.95" customHeight="1" spans="1:14">
      <c r="A24" s="20"/>
      <c r="B24" s="20"/>
      <c r="C24" s="4"/>
      <c r="D24" s="16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4" t="s">
        <v>71</v>
      </c>
      <c r="B25" s="24"/>
      <c r="C25" s="24"/>
      <c r="D25" s="24"/>
      <c r="E25" s="24"/>
      <c r="F25" s="24"/>
      <c r="G25" s="24"/>
      <c r="H25" s="24"/>
      <c r="I25" s="24"/>
      <c r="J25" s="17">
        <f>SUM(J14:J24)+I7</f>
        <v>100</v>
      </c>
      <c r="K25" s="31">
        <f>SUM(K14:K24)+N7</f>
        <v>95.919640812077</v>
      </c>
      <c r="L25" s="5"/>
      <c r="M25" s="5"/>
      <c r="N25" s="5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ht="127.2" customHeight="1" spans="1:14">
      <c r="A27" s="26" t="s">
        <v>72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</sheetData>
  <mergeCells count="69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1:A12"/>
    <mergeCell ref="A13:A24"/>
    <mergeCell ref="B14:B20"/>
    <mergeCell ref="B21:B22"/>
    <mergeCell ref="B23:B24"/>
    <mergeCell ref="C15:C16"/>
    <mergeCell ref="C17:C19"/>
    <mergeCell ref="C23:C24"/>
    <mergeCell ref="D23:D24"/>
    <mergeCell ref="J23:J24"/>
    <mergeCell ref="K23:K24"/>
    <mergeCell ref="A6:B10"/>
    <mergeCell ref="H23:I24"/>
    <mergeCell ref="L23:N24"/>
    <mergeCell ref="E23:G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cp:lastPrinted>2025-03-21T04:34:00Z</cp:lastPrinted>
  <dcterms:modified xsi:type="dcterms:W3CDTF">2025-08-27T01:32:15Z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F9BA495FE7E1491A82297186A5A4AEA6_13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