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<sst xmlns="http://schemas.openxmlformats.org/spreadsheetml/2006/main" count="73" uniqueCount="62">
  <si>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</si>
  <si>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</si>
  <si>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</si>
  <si>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</si>
  <si>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创新团队(北京市生态循环与低碳发展创新团队-废弃物利用智能检测岗位专家）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</si>
  <si>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</si>
  <si>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</si>
  <si>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</si>
  <si>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</si>
  <si>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</si>
  <si>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</si>
  <si>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</si>
  <si>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</si>
  <si>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</si>
  <si>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</si>
  <si>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</si>
  <si>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</si>
  <si>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</si>
  <si>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</si>
  <si>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</si>
  <si>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</si>
  <si>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</si>
  <si>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</si>
  <si>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废弃物再利用过程中的温室气体及重金属快速检测的难题，在重金属原理样机研制基础上，优化光学结构及操作流程，提高重金属检测灵敏度与精度；针对废弃物发酵过程中氨气、氧气监测问题，优化激光气体传感器结构，研制废弃物发酵过程中氨气、氧气现场实时监测系统。</t>
  </si>
  <si>
    <t>优化了重金属快速测量仪；研制了废弃物发酵过程中氨气、氧气现场监测系统。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</si>
  <si>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</si>
  <si>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</si>
  <si>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</si>
  <si>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</si>
  <si>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</si>
  <si>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</si>
  <si>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</si>
  <si>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</si>
  <si>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</si>
  <si>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发表SCI/EI论文</t>
  </si>
  <si>
    <t>≥1篇</t>
  </si>
  <si>
    <t>1篇</t>
  </si>
  <si>
    <t>质量指标
（15分）</t>
  </si>
  <si>
    <t>新产品示范规模</t>
  </si>
  <si>
    <t>≥1套</t>
  </si>
  <si>
    <t>1套</t>
  </si>
  <si>
    <t>时效指标
（10分）</t>
  </si>
  <si>
    <t>项目执行期内完成</t>
  </si>
  <si>
    <t>≤12个月</t>
  </si>
  <si>
    <t>12个月</t>
  </si>
  <si>
    <t>成本指标（10分）</t>
  </si>
  <si>
    <t>项目预算经费</t>
  </si>
  <si>
    <t>≤50万</t>
  </si>
  <si>
    <t>14.3万元</t>
  </si>
  <si>
    <t>科研项目结转下年继续使用</t>
  </si>
  <si>
    <t>效益指标
（30分）</t>
  </si>
  <si>
    <t>社会效益指标</t>
  </si>
  <si>
    <t>培养研究生</t>
  </si>
  <si>
    <t>≥2人</t>
  </si>
  <si>
    <t>2人</t>
  </si>
  <si>
    <t>满意度指标
（10分）</t>
  </si>
  <si>
    <t>服务对象满意度指标</t>
  </si>
  <si>
    <t>技术使用者满意度</t>
  </si>
  <si>
    <t>≥90%</t>
  </si>
  <si>
    <t>加强使用者技术培训，提升满意度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</si>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</sst>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115" zoomScaleNormal="115" workbookViewId="0">
      <selection activeCell="L20" sqref="L20:N20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ht="21.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50</v>
      </c>
      <c r="G7" s="5">
        <v>50</v>
      </c>
      <c r="H7" s="5">
        <v>14.3</v>
      </c>
      <c r="I7" s="4">
        <v>10</v>
      </c>
      <c r="J7" s="4"/>
      <c r="K7" s="4"/>
      <c r="L7" s="4"/>
      <c r="M7" s="25">
        <f>H7/G7</f>
        <v>0.286</v>
      </c>
      <c r="N7" s="26">
        <f>M7*10</f>
        <v>2.86</v>
      </c>
    </row>
    <row r="8" spans="1:14">
      <c r="A8" s="8"/>
      <c r="B8" s="9"/>
      <c r="C8" s="4" t="s">
        <v>16</v>
      </c>
      <c r="D8" s="4"/>
      <c r="E8" s="4"/>
      <c r="F8" s="5">
        <v>50</v>
      </c>
      <c r="G8" s="5">
        <v>50</v>
      </c>
      <c r="H8" s="5">
        <v>14.3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52.0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21.6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7"/>
      <c r="G14" s="17"/>
      <c r="H14" s="5" t="s">
        <v>36</v>
      </c>
      <c r="I14" s="5"/>
      <c r="J14" s="5">
        <v>15</v>
      </c>
      <c r="K14" s="5">
        <v>15</v>
      </c>
      <c r="L14" s="5"/>
      <c r="M14" s="5"/>
      <c r="N14" s="5"/>
    </row>
    <row r="15" ht="21.6" spans="1:14">
      <c r="A15" s="15"/>
      <c r="B15" s="4"/>
      <c r="C15" s="14" t="s">
        <v>37</v>
      </c>
      <c r="D15" s="16" t="s">
        <v>38</v>
      </c>
      <c r="E15" s="17" t="s">
        <v>39</v>
      </c>
      <c r="F15" s="17"/>
      <c r="G15" s="17"/>
      <c r="H15" s="5" t="s">
        <v>40</v>
      </c>
      <c r="I15" s="5"/>
      <c r="J15" s="5">
        <v>15</v>
      </c>
      <c r="K15" s="5">
        <v>15</v>
      </c>
      <c r="L15" s="5"/>
      <c r="M15" s="5"/>
      <c r="N15" s="5"/>
    </row>
    <row r="16" ht="21.6" spans="1:14">
      <c r="A16" s="15"/>
      <c r="B16" s="4"/>
      <c r="C16" s="14" t="s">
        <v>41</v>
      </c>
      <c r="D16" s="16" t="s">
        <v>42</v>
      </c>
      <c r="E16" s="17" t="s">
        <v>43</v>
      </c>
      <c r="F16" s="17"/>
      <c r="G16" s="17"/>
      <c r="H16" s="5" t="s">
        <v>44</v>
      </c>
      <c r="I16" s="5"/>
      <c r="J16" s="5">
        <v>10</v>
      </c>
      <c r="K16" s="5">
        <v>10</v>
      </c>
      <c r="L16" s="5"/>
      <c r="M16" s="5"/>
      <c r="N16" s="5"/>
    </row>
    <row r="17" ht="23.4" customHeight="1" spans="1:14">
      <c r="A17" s="15"/>
      <c r="B17" s="4"/>
      <c r="C17" s="4" t="s">
        <v>45</v>
      </c>
      <c r="D17" s="16" t="s">
        <v>46</v>
      </c>
      <c r="E17" s="18" t="s">
        <v>47</v>
      </c>
      <c r="F17" s="19"/>
      <c r="G17" s="20"/>
      <c r="H17" s="5" t="s">
        <v>48</v>
      </c>
      <c r="I17" s="5"/>
      <c r="J17" s="5">
        <v>10</v>
      </c>
      <c r="K17" s="5">
        <v>9.5</v>
      </c>
      <c r="L17" s="5" t="s">
        <v>49</v>
      </c>
      <c r="M17" s="5"/>
      <c r="N17" s="5"/>
    </row>
    <row r="18" ht="21.6" spans="1:14">
      <c r="A18" s="15"/>
      <c r="B18" s="4" t="s">
        <v>50</v>
      </c>
      <c r="C18" s="4" t="s">
        <v>51</v>
      </c>
      <c r="D18" s="16" t="s">
        <v>52</v>
      </c>
      <c r="E18" s="5" t="s">
        <v>53</v>
      </c>
      <c r="F18" s="5"/>
      <c r="G18" s="5"/>
      <c r="H18" s="5" t="s">
        <v>54</v>
      </c>
      <c r="I18" s="5"/>
      <c r="J18" s="5">
        <v>30</v>
      </c>
      <c r="K18" s="5">
        <v>30</v>
      </c>
      <c r="L18" s="5"/>
      <c r="M18" s="5"/>
      <c r="N18" s="5"/>
    </row>
    <row r="19" ht="32.4" spans="1:14">
      <c r="A19" s="15"/>
      <c r="B19" s="14" t="s">
        <v>55</v>
      </c>
      <c r="C19" s="4" t="s">
        <v>56</v>
      </c>
      <c r="D19" s="16" t="s">
        <v>57</v>
      </c>
      <c r="E19" s="5" t="s">
        <v>58</v>
      </c>
      <c r="F19" s="5"/>
      <c r="G19" s="5"/>
      <c r="H19" s="21">
        <v>0.855</v>
      </c>
      <c r="I19" s="5"/>
      <c r="J19" s="5">
        <v>10</v>
      </c>
      <c r="K19" s="5">
        <v>9.5</v>
      </c>
      <c r="L19" s="5" t="s">
        <v>59</v>
      </c>
      <c r="M19" s="5"/>
      <c r="N19" s="5"/>
    </row>
    <row r="20" spans="1:14">
      <c r="A20" s="22" t="s">
        <v>60</v>
      </c>
      <c r="B20" s="22"/>
      <c r="C20" s="22"/>
      <c r="D20" s="22"/>
      <c r="E20" s="22"/>
      <c r="F20" s="22"/>
      <c r="G20" s="22"/>
      <c r="H20" s="22"/>
      <c r="I20" s="22"/>
      <c r="J20" s="17">
        <f>SUM(J14:J19)+I7</f>
        <v>100</v>
      </c>
      <c r="K20" s="27">
        <f>SUM(K14:K19)+N7</f>
        <v>91.86</v>
      </c>
      <c r="L20" s="5"/>
      <c r="M20" s="5"/>
      <c r="N20" s="5"/>
    </row>
    <row r="21" spans="1:14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ht="127.2" customHeight="1" spans="1:14">
      <c r="A22" s="24" t="s">
        <v>61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</sheetData>
  <mergeCells count="4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A20:I20"/>
    <mergeCell ref="L20:N20"/>
    <mergeCell ref="A22:N22"/>
    <mergeCell ref="A11:A12"/>
    <mergeCell ref="A13:A19"/>
    <mergeCell ref="B14:B17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2025-08-27T06:46:25Z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