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<sst xmlns="http://schemas.openxmlformats.org/spreadsheetml/2006/main" count="99" uniqueCount="88">
  <si>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</si>
  <si>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</si>
  <si>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</si>
  <si>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</si>
  <si>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创新能力建设基因组学育种协同创新中心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</si>
  <si>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</si>
  <si>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</si>
  <si>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</si>
  <si>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</si>
  <si>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</si>
  <si>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</si>
  <si>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</si>
  <si>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</si>
  <si>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</si>
  <si>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</si>
  <si>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</si>
  <si>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</si>
  <si>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</si>
  <si>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</si>
  <si>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</si>
  <si>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</si>
  <si>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</si>
  <si>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</si>
  <si>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1.定位鲜食玉米籽粒重要性状的QTL及基因位点2-3个，开发分子标记1-2个，对主效QTL位点深入解析。
2.挖掘控制白菜抗逆（耐热等）关键基因1-2个，获得西瓜ClRIN和ClNOR上下游关系及突变体。
3.完成不少于40份桃及野生近缘种参考基因组组装；完成桃图形泛基因组1套，搭建桃多组学辅助育种数据库1个。
4.建立野大麦多维组学数据库1个；鉴定野大麦感知盐碱胁迫信号的关键调控因子1-2个。
5.获得小麦 BS366 参考基因组序列，明确 BS363 的特异或缺失基因、基因组序列及结构变异位点等。获得小麦高产、抗逆、优质、雄性不育相关新基因及功能鉴定1-2个。
6.完成不同栽培类型生菜基因组数据的组装，获得生菜泛基因组。
7.获得樱桃完整T2T基因组。完成樱桃核心种植资源基因组测序，配制2-3个杂交组合。
8.构建m6A甲基化组文库不低于100个，高通量测序获得数据量不低于1T。
9.申请专利4-6项，发表论文3-5篇。</t>
  </si>
  <si>
    <r>
      <rPr>
        <sz val="9"/>
        <rFont val="宋体"/>
        <charset val="134"/>
      </rPr>
      <t>1、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已定位鲜食玉米籽粒重要性状的QTL及基因位点4个，开发分子标记2个，并对主效QTL位点深入解析。
2、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已挖掘控制白菜抗逆（耐热等）关键基因2个，并获得西瓜ClRIN和ClNOR上下游关系及突变体。
3、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完成40份桃及野生近缘种参考基因组的组装，完成桃泛基因组1套，搭建桃多组学辅助育种数据库1个。
4、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已建立野大麦多维组学数据库1个，鉴定野大麦感知盐碱胁迫信号的关键调控因子2个。
5、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已获得小麦 BS366 参考基因组序列，明确 了BS363 的特异或缺失基因、基因组序列及结构变异位点等。获得小麦雄性不育相关基因及功能鉴定2个。
6、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完成生菜泛基因组。
7、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已获得樱桃完整T2T基因组。完成樱桃核心种植资源基因组测序，配制2个杂交组合。
8、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构建m6A甲基化组文库100个，高通量测序获得数据量1T。
9、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申请专利5项，发表论文9篇。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</si>
  <si>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</si>
  <si>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</si>
  <si>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</si>
  <si>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</si>
  <si>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</si>
  <si>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</si>
  <si>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</si>
  <si>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</si>
  <si>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</si>
  <si>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基因位点定位</t>
  </si>
  <si>
    <t>≥8个</t>
  </si>
  <si>
    <t>9个</t>
  </si>
  <si>
    <t>基因功能验证</t>
  </si>
  <si>
    <t>≥4项</t>
  </si>
  <si>
    <t>4项</t>
  </si>
  <si>
    <t>种质材料创制</t>
  </si>
  <si>
    <t>≥5种</t>
  </si>
  <si>
    <t>5种</t>
  </si>
  <si>
    <t>数据库建设</t>
  </si>
  <si>
    <t>≥4个</t>
  </si>
  <si>
    <t>4个</t>
  </si>
  <si>
    <t>发表学术论文</t>
  </si>
  <si>
    <t>≥4篇</t>
  </si>
  <si>
    <t>4篇</t>
  </si>
  <si>
    <t>专利申请</t>
  </si>
  <si>
    <t>≥5项</t>
  </si>
  <si>
    <t>5项</t>
  </si>
  <si>
    <t>质量指标
（15分）</t>
  </si>
  <si>
    <t>作物优异资源或材料较对照改进幅度</t>
  </si>
  <si>
    <r>
      <rPr>
        <sz val="9"/>
        <color rgb="FF000000"/>
        <rFont val="宋体"/>
        <charset val="134"/>
      </rPr>
      <t>提升(</t>
    </r>
    <r>
      <rPr>
        <sz val="9"/>
        <color rgb="FF000000"/>
        <rFont val="宋体"/>
        <charset val="134"/>
      </rPr>
      <t>10%)</t>
    </r>
  </si>
  <si>
    <t>加强优质资源创制，较对照改进幅度至10%以上</t>
  </si>
  <si>
    <t>数据库数据增加量</t>
  </si>
  <si>
    <t>增加（2个）</t>
  </si>
  <si>
    <t>2个</t>
  </si>
  <si>
    <t>进一步提高数据库质量</t>
  </si>
  <si>
    <t>时效指标
（10分）</t>
  </si>
  <si>
    <t>项目执行期内完成度</t>
  </si>
  <si>
    <t>2024年1月完成立项申报；1-12月开展各项研究工作；12月进行全年工作总结及进展汇报</t>
  </si>
  <si>
    <t>2024年1月已完成立项申报；1-12月顺利开展各项研究工作；12月进行了全年工作总结及进展汇报</t>
  </si>
  <si>
    <t>成本指标（10分）</t>
  </si>
  <si>
    <t>项目核定经费</t>
  </si>
  <si>
    <t>480万</t>
  </si>
  <si>
    <r>
      <rPr>
        <sz val="9"/>
        <rFont val="宋体"/>
        <charset val="134"/>
      </rPr>
      <t>4</t>
    </r>
    <r>
      <rPr>
        <sz val="9"/>
        <rFont val="宋体"/>
        <charset val="134"/>
      </rPr>
      <t>80万</t>
    </r>
  </si>
  <si>
    <t>效益指标
（30分）</t>
  </si>
  <si>
    <t>经济效益指标（10分）</t>
  </si>
  <si>
    <t>经济性得到提升</t>
  </si>
  <si>
    <t>年度研究目标重点明确，实现了经费的高效利用，采用先进技术使效率得到提升。（10%）</t>
  </si>
  <si>
    <t>先进技术提升使用效率效果较好，拟继续提升</t>
  </si>
  <si>
    <t>社会效益指标（10分）</t>
  </si>
  <si>
    <t>社会影响力得以提升</t>
  </si>
  <si>
    <t>针对性开展研究，为农业生产建设提供优质资源，在相关行业、从业人员中具有一定的影响力。（30%）</t>
  </si>
  <si>
    <t>研发优质资源对社会具有一定影响力，继续扩大应用</t>
  </si>
  <si>
    <t>可持续影响指标（10分）</t>
  </si>
  <si>
    <t>学科影响力、竞争力提升</t>
  </si>
  <si>
    <t>成果为相关持续研究奠定了基础，具有很强的持久性，对本行业未来可持续发展提供技术支撑。（30%）</t>
  </si>
  <si>
    <t>育种技术学科影响力、竞争力较强，为持续研究奠定了基础，后续进一步加大宣传</t>
  </si>
  <si>
    <t>满意度指标
（10分）</t>
  </si>
  <si>
    <t>服务对象满意度指标（10分）</t>
  </si>
  <si>
    <t>服务对象满意度提高</t>
  </si>
  <si>
    <r>
      <rPr>
        <sz val="9"/>
        <color theme="1"/>
        <rFont val="宋体"/>
        <charset val="134"/>
      </rPr>
      <t>相关研究成果可服务于优良种质创制，为农业生产提供优质资源，提高农民收入（1</t>
    </r>
    <r>
      <rPr>
        <sz val="9"/>
        <color theme="1"/>
        <rFont val="宋体"/>
        <charset val="134"/>
      </rPr>
      <t>00%）</t>
    </r>
  </si>
  <si>
    <t>加强技术培训，提高农民满意度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</si>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</sst>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5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Arial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9" applyNumberFormat="0" applyAlignment="0" applyProtection="0">
      <alignment vertical="center"/>
    </xf>
    <xf numFmtId="0" fontId="23" fillId="4" borderId="20" applyNumberFormat="0" applyAlignment="0" applyProtection="0">
      <alignment vertical="center"/>
    </xf>
    <xf numFmtId="0" fontId="24" fillId="4" borderId="19" applyNumberFormat="0" applyAlignment="0" applyProtection="0">
      <alignment vertical="center"/>
    </xf>
    <xf numFmtId="0" fontId="25" fillId="5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7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7" fillId="0" borderId="10" xfId="1" applyNumberFormat="1" applyFont="1" applyBorder="1" applyAlignment="1">
      <alignment horizontal="center" vertical="center" wrapText="1"/>
    </xf>
    <xf numFmtId="49" fontId="7" fillId="0" borderId="11" xfId="1" applyNumberFormat="1" applyFont="1" applyBorder="1" applyAlignment="1">
      <alignment horizontal="center" vertical="center" wrapText="1"/>
    </xf>
    <xf numFmtId="49" fontId="7" fillId="0" borderId="12" xfId="1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26" workbookViewId="0">
      <selection activeCell="L29" sqref="L29:N30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480</v>
      </c>
      <c r="G7" s="5">
        <v>480</v>
      </c>
      <c r="H7" s="11">
        <v>480</v>
      </c>
      <c r="I7" s="4">
        <v>10</v>
      </c>
      <c r="J7" s="4"/>
      <c r="K7" s="4"/>
      <c r="L7" s="4"/>
      <c r="M7" s="57">
        <f>H7/G7</f>
        <v>1</v>
      </c>
      <c r="N7" s="58">
        <f>M7*10</f>
        <v>10</v>
      </c>
    </row>
    <row r="8" spans="1:14">
      <c r="A8" s="8"/>
      <c r="B8" s="9"/>
      <c r="C8" s="4" t="s">
        <v>16</v>
      </c>
      <c r="D8" s="4"/>
      <c r="E8" s="4"/>
      <c r="F8" s="5">
        <v>480</v>
      </c>
      <c r="G8" s="5">
        <v>480</v>
      </c>
      <c r="H8" s="11">
        <v>480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2"/>
      <c r="B10" s="13"/>
      <c r="C10" s="4" t="s">
        <v>19</v>
      </c>
      <c r="D10" s="4"/>
      <c r="E10" s="4"/>
      <c r="F10" s="11">
        <v>0</v>
      </c>
      <c r="G10" s="11">
        <v>0</v>
      </c>
      <c r="H10" s="11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192" customHeight="1" spans="1:14">
      <c r="A12" s="4"/>
      <c r="B12" s="14" t="s">
        <v>23</v>
      </c>
      <c r="C12" s="14"/>
      <c r="D12" s="14"/>
      <c r="E12" s="14"/>
      <c r="F12" s="14"/>
      <c r="G12" s="14"/>
      <c r="H12" s="15" t="s">
        <v>24</v>
      </c>
      <c r="I12" s="15"/>
      <c r="J12" s="15"/>
      <c r="K12" s="15"/>
      <c r="L12" s="15"/>
      <c r="M12" s="15"/>
      <c r="N12" s="15"/>
    </row>
    <row r="13" ht="31.95" customHeight="1" spans="1:14">
      <c r="A13" s="16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spans="1:14">
      <c r="A14" s="17"/>
      <c r="B14" s="4" t="s">
        <v>32</v>
      </c>
      <c r="C14" s="16" t="s">
        <v>33</v>
      </c>
      <c r="D14" s="18" t="s">
        <v>34</v>
      </c>
      <c r="E14" s="19" t="s">
        <v>35</v>
      </c>
      <c r="F14" s="19"/>
      <c r="G14" s="19"/>
      <c r="H14" s="5" t="s">
        <v>36</v>
      </c>
      <c r="I14" s="5"/>
      <c r="J14" s="5">
        <v>2</v>
      </c>
      <c r="K14" s="5">
        <v>2</v>
      </c>
      <c r="L14" s="5"/>
      <c r="M14" s="5"/>
      <c r="N14" s="5"/>
    </row>
    <row r="15" spans="1:14">
      <c r="A15" s="17"/>
      <c r="B15" s="4"/>
      <c r="C15" s="17"/>
      <c r="D15" s="18" t="s">
        <v>37</v>
      </c>
      <c r="E15" s="19" t="s">
        <v>38</v>
      </c>
      <c r="F15" s="19"/>
      <c r="G15" s="19"/>
      <c r="H15" s="5" t="s">
        <v>39</v>
      </c>
      <c r="I15" s="5"/>
      <c r="J15" s="5">
        <v>2</v>
      </c>
      <c r="K15" s="5">
        <v>2</v>
      </c>
      <c r="L15" s="5"/>
      <c r="M15" s="5"/>
      <c r="N15" s="5"/>
    </row>
    <row r="16" spans="1:14">
      <c r="A16" s="17"/>
      <c r="B16" s="4"/>
      <c r="C16" s="17"/>
      <c r="D16" s="18" t="s">
        <v>40</v>
      </c>
      <c r="E16" s="20" t="s">
        <v>41</v>
      </c>
      <c r="F16" s="21"/>
      <c r="G16" s="22"/>
      <c r="H16" s="23" t="s">
        <v>42</v>
      </c>
      <c r="I16" s="59"/>
      <c r="J16" s="5">
        <v>2</v>
      </c>
      <c r="K16" s="5">
        <v>2</v>
      </c>
      <c r="L16" s="23"/>
      <c r="M16" s="60"/>
      <c r="N16" s="59"/>
    </row>
    <row r="17" spans="1:14">
      <c r="A17" s="17"/>
      <c r="B17" s="4"/>
      <c r="C17" s="17"/>
      <c r="D17" s="18" t="s">
        <v>43</v>
      </c>
      <c r="E17" s="20" t="s">
        <v>44</v>
      </c>
      <c r="F17" s="21"/>
      <c r="G17" s="22"/>
      <c r="H17" s="23" t="s">
        <v>45</v>
      </c>
      <c r="I17" s="59"/>
      <c r="J17" s="5">
        <v>3</v>
      </c>
      <c r="K17" s="5">
        <v>3</v>
      </c>
      <c r="L17" s="23"/>
      <c r="M17" s="60"/>
      <c r="N17" s="59"/>
    </row>
    <row r="18" spans="1:14">
      <c r="A18" s="17"/>
      <c r="B18" s="4"/>
      <c r="C18" s="17"/>
      <c r="D18" s="18" t="s">
        <v>46</v>
      </c>
      <c r="E18" s="24" t="s">
        <v>47</v>
      </c>
      <c r="F18" s="25"/>
      <c r="G18" s="26"/>
      <c r="H18" s="27" t="s">
        <v>48</v>
      </c>
      <c r="I18" s="61"/>
      <c r="J18" s="5">
        <v>3</v>
      </c>
      <c r="K18" s="5">
        <v>3</v>
      </c>
      <c r="L18" s="23"/>
      <c r="M18" s="60"/>
      <c r="N18" s="59"/>
    </row>
    <row r="19" spans="1:14">
      <c r="A19" s="17"/>
      <c r="B19" s="4"/>
      <c r="C19" s="28"/>
      <c r="D19" s="18" t="s">
        <v>49</v>
      </c>
      <c r="E19" s="19" t="s">
        <v>50</v>
      </c>
      <c r="F19" s="19"/>
      <c r="G19" s="19"/>
      <c r="H19" s="29" t="s">
        <v>51</v>
      </c>
      <c r="I19" s="29"/>
      <c r="J19" s="5">
        <v>3</v>
      </c>
      <c r="K19" s="5">
        <v>3</v>
      </c>
      <c r="L19" s="5"/>
      <c r="M19" s="5"/>
      <c r="N19" s="5"/>
    </row>
    <row r="20" ht="24" spans="1:14">
      <c r="A20" s="17"/>
      <c r="B20" s="4"/>
      <c r="C20" s="16" t="s">
        <v>52</v>
      </c>
      <c r="D20" s="30" t="s">
        <v>53</v>
      </c>
      <c r="E20" s="31" t="s">
        <v>54</v>
      </c>
      <c r="F20" s="32"/>
      <c r="G20" s="32"/>
      <c r="H20" s="33">
        <v>0.08</v>
      </c>
      <c r="I20" s="11"/>
      <c r="J20" s="5">
        <v>8</v>
      </c>
      <c r="K20" s="5">
        <v>7</v>
      </c>
      <c r="L20" s="51" t="s">
        <v>55</v>
      </c>
      <c r="M20" s="5"/>
      <c r="N20" s="5"/>
    </row>
    <row r="21" spans="1:14">
      <c r="A21" s="17"/>
      <c r="B21" s="4"/>
      <c r="C21" s="17"/>
      <c r="D21" s="18" t="s">
        <v>56</v>
      </c>
      <c r="E21" s="31" t="s">
        <v>57</v>
      </c>
      <c r="F21" s="32"/>
      <c r="G21" s="32"/>
      <c r="H21" s="34" t="s">
        <v>58</v>
      </c>
      <c r="I21" s="11"/>
      <c r="J21" s="5">
        <v>7</v>
      </c>
      <c r="K21" s="5">
        <v>6</v>
      </c>
      <c r="L21" s="51" t="s">
        <v>59</v>
      </c>
      <c r="M21" s="5"/>
      <c r="N21" s="5"/>
    </row>
    <row r="22" spans="1:14">
      <c r="A22" s="17"/>
      <c r="B22" s="4"/>
      <c r="C22" s="16" t="s">
        <v>60</v>
      </c>
      <c r="D22" s="35" t="s">
        <v>61</v>
      </c>
      <c r="E22" s="36" t="s">
        <v>62</v>
      </c>
      <c r="F22" s="37"/>
      <c r="G22" s="38"/>
      <c r="H22" s="39" t="s">
        <v>63</v>
      </c>
      <c r="I22" s="62"/>
      <c r="J22" s="63">
        <v>10</v>
      </c>
      <c r="K22" s="63">
        <v>10</v>
      </c>
      <c r="L22" s="39"/>
      <c r="M22" s="64"/>
      <c r="N22" s="62"/>
    </row>
    <row r="23" spans="1:14">
      <c r="A23" s="17"/>
      <c r="B23" s="4"/>
      <c r="C23" s="17"/>
      <c r="D23" s="40"/>
      <c r="E23" s="41"/>
      <c r="F23" s="42"/>
      <c r="G23" s="43"/>
      <c r="H23" s="44"/>
      <c r="I23" s="65"/>
      <c r="J23" s="66"/>
      <c r="K23" s="66"/>
      <c r="L23" s="44"/>
      <c r="M23" s="67"/>
      <c r="N23" s="65"/>
    </row>
    <row r="24" ht="21.75" customHeight="1" spans="1:14">
      <c r="A24" s="17"/>
      <c r="B24" s="4"/>
      <c r="C24" s="28"/>
      <c r="D24" s="45"/>
      <c r="E24" s="46"/>
      <c r="F24" s="47"/>
      <c r="G24" s="48"/>
      <c r="H24" s="49"/>
      <c r="I24" s="68"/>
      <c r="J24" s="69"/>
      <c r="K24" s="69"/>
      <c r="L24" s="49"/>
      <c r="M24" s="70"/>
      <c r="N24" s="68"/>
    </row>
    <row r="25" ht="54.75" customHeight="1" spans="1:14">
      <c r="A25" s="17"/>
      <c r="B25" s="4"/>
      <c r="C25" s="4" t="s">
        <v>64</v>
      </c>
      <c r="D25" s="18" t="s">
        <v>65</v>
      </c>
      <c r="E25" s="20" t="s">
        <v>66</v>
      </c>
      <c r="F25" s="21"/>
      <c r="G25" s="22"/>
      <c r="H25" s="50" t="s">
        <v>67</v>
      </c>
      <c r="I25" s="29"/>
      <c r="J25" s="5">
        <v>10</v>
      </c>
      <c r="K25" s="5">
        <v>10</v>
      </c>
      <c r="L25" s="5"/>
      <c r="M25" s="5"/>
      <c r="N25" s="5"/>
    </row>
    <row r="26" ht="42.75" customHeight="1" spans="1:14">
      <c r="A26" s="17"/>
      <c r="B26" s="4" t="s">
        <v>68</v>
      </c>
      <c r="C26" s="4" t="s">
        <v>69</v>
      </c>
      <c r="D26" s="30" t="s">
        <v>70</v>
      </c>
      <c r="E26" s="51" t="s">
        <v>71</v>
      </c>
      <c r="F26" s="5"/>
      <c r="G26" s="5"/>
      <c r="H26" s="52">
        <v>0.09</v>
      </c>
      <c r="I26" s="5"/>
      <c r="J26" s="5">
        <v>10</v>
      </c>
      <c r="K26" s="5">
        <v>9</v>
      </c>
      <c r="L26" s="51" t="s">
        <v>72</v>
      </c>
      <c r="M26" s="5"/>
      <c r="N26" s="5"/>
    </row>
    <row r="27" ht="50.25" customHeight="1" spans="1:14">
      <c r="A27" s="17"/>
      <c r="B27" s="4"/>
      <c r="C27" s="4" t="s">
        <v>73</v>
      </c>
      <c r="D27" s="30" t="s">
        <v>74</v>
      </c>
      <c r="E27" s="53" t="s">
        <v>75</v>
      </c>
      <c r="F27" s="19"/>
      <c r="G27" s="19"/>
      <c r="H27" s="52">
        <v>0.27</v>
      </c>
      <c r="I27" s="5"/>
      <c r="J27" s="5">
        <v>10</v>
      </c>
      <c r="K27" s="5">
        <v>9</v>
      </c>
      <c r="L27" s="51" t="s">
        <v>76</v>
      </c>
      <c r="M27" s="5"/>
      <c r="N27" s="5"/>
    </row>
    <row r="28" ht="51.75" customHeight="1" spans="1:14">
      <c r="A28" s="17"/>
      <c r="B28" s="4"/>
      <c r="C28" s="4" t="s">
        <v>77</v>
      </c>
      <c r="D28" s="30" t="s">
        <v>78</v>
      </c>
      <c r="E28" s="51" t="s">
        <v>79</v>
      </c>
      <c r="F28" s="5"/>
      <c r="G28" s="5"/>
      <c r="H28" s="52">
        <v>0.24</v>
      </c>
      <c r="I28" s="5"/>
      <c r="J28" s="5">
        <v>10</v>
      </c>
      <c r="K28" s="5">
        <v>8</v>
      </c>
      <c r="L28" s="51" t="s">
        <v>80</v>
      </c>
      <c r="M28" s="5"/>
      <c r="N28" s="5"/>
    </row>
    <row r="29" spans="1:14">
      <c r="A29" s="17"/>
      <c r="B29" s="16" t="s">
        <v>81</v>
      </c>
      <c r="C29" s="4" t="s">
        <v>82</v>
      </c>
      <c r="D29" s="18" t="s">
        <v>83</v>
      </c>
      <c r="E29" s="51" t="s">
        <v>84</v>
      </c>
      <c r="F29" s="5"/>
      <c r="G29" s="5"/>
      <c r="H29" s="52">
        <v>0.8</v>
      </c>
      <c r="I29" s="5"/>
      <c r="J29" s="5">
        <v>10</v>
      </c>
      <c r="K29" s="5">
        <v>8</v>
      </c>
      <c r="L29" s="51" t="s">
        <v>85</v>
      </c>
      <c r="M29" s="5"/>
      <c r="N29" s="5"/>
    </row>
    <row r="30" ht="27.75" customHeight="1" spans="1:14">
      <c r="A30" s="28"/>
      <c r="B30" s="28"/>
      <c r="C30" s="4"/>
      <c r="D30" s="18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>
      <c r="A31" s="54" t="s">
        <v>86</v>
      </c>
      <c r="B31" s="54"/>
      <c r="C31" s="54"/>
      <c r="D31" s="54"/>
      <c r="E31" s="54"/>
      <c r="F31" s="54"/>
      <c r="G31" s="54"/>
      <c r="H31" s="54"/>
      <c r="I31" s="54"/>
      <c r="J31" s="19">
        <f>SUM(J14:J30)+I7</f>
        <v>100</v>
      </c>
      <c r="K31" s="71">
        <f>K29+K28+K27+K26+K25+K22+K21+K20+K19+K18+K17+K16+K15+K14+N7</f>
        <v>92</v>
      </c>
      <c r="L31" s="5"/>
      <c r="M31" s="5"/>
      <c r="N31" s="5"/>
    </row>
    <row r="32" spans="1:14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</row>
    <row r="33" ht="127.2" customHeight="1" spans="1:14">
      <c r="A33" s="56" t="s">
        <v>87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</row>
  </sheetData>
  <mergeCells count="85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1:A12"/>
    <mergeCell ref="A13:A30"/>
    <mergeCell ref="B14:B25"/>
    <mergeCell ref="B26:B28"/>
    <mergeCell ref="B29:B30"/>
    <mergeCell ref="C14:C19"/>
    <mergeCell ref="C20:C21"/>
    <mergeCell ref="C22:C24"/>
    <mergeCell ref="C29:C30"/>
    <mergeCell ref="D22:D24"/>
    <mergeCell ref="D29:D30"/>
    <mergeCell ref="J22:J24"/>
    <mergeCell ref="J29:J30"/>
    <mergeCell ref="K22:K24"/>
    <mergeCell ref="K29:K30"/>
    <mergeCell ref="L22:N24"/>
    <mergeCell ref="E29:G30"/>
    <mergeCell ref="H29:I30"/>
    <mergeCell ref="L29:N30"/>
    <mergeCell ref="E22:G24"/>
    <mergeCell ref="H22:I24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2" manualBreakCount="2">
    <brk id="21" max="16383" man="1"/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2025-08-27T03:56:09Z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33068A7B27654631B7E640F7800E7CA3_13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