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965" tabRatio="363" firstSheet="2" activeTab="2"/>
  </bookViews>
  <sheets>
    <sheet name="单位自评" sheetId="2" state="hidden" r:id="rId1"/>
    <sheet name="审核1版" sheetId="7" state="hidden" r:id="rId2"/>
    <sheet name="1" sheetId="9" r:id="rId3"/>
  </sheets>
  <definedNames>
    <definedName name="_xlnm.Print_Area" localSheetId="0">单位自评!$A$1:$AA$37</definedName>
    <definedName name="_xlnm.Print_Area" localSheetId="1">审核1版!$A$1:$AA$37</definedName>
    <definedName name="_xlnm.Print_Titles" localSheetId="0">单位自评!$16:$16</definedName>
    <definedName name="_xlnm.Print_Titles" localSheetId="1">审核1版!$16:$16</definedName>
    <definedName name="_xlnm.Print_Titles" localSheetId="2">'1'!$15:$15</definedName>
  </definedNames>
  <calcPr calcId="144525"/>
</workbook>
</file>

<file path=xl/comments1.xml><?xml version="1.0" encoding="utf-8"?>
<comments xmlns="http://schemas.openxmlformats.org/spreadsheetml/2006/main">
  <authors>
    <author>user</author>
  </authors>
  <commentList>
    <comment ref="H24" authorId="0">
      <text>
        <r>
          <rPr>
            <sz val="9"/>
            <rFont val="宋体"/>
            <charset val="134"/>
          </rPr>
          <t>实际完成值应为一个具体的数值，不得带符号</t>
        </r>
      </text>
    </comment>
    <comment ref="L27" authorId="0">
      <text>
        <r>
          <rPr>
            <b/>
            <sz val="9"/>
            <rFont val="宋体"/>
            <charset val="134"/>
          </rPr>
          <t>字数超出50，已修改相关描述</t>
        </r>
      </text>
    </comment>
  </commentList>
</comments>
</file>

<file path=xl/sharedStrings.xml><?xml version="1.0" encoding="utf-8"?>
<sst xmlns="http://schemas.openxmlformats.org/spreadsheetml/2006/main" count="338" uniqueCount="135">
  <si>
    <t>附件3</t>
  </si>
  <si>
    <t>项目支出绩效自评表</t>
  </si>
  <si>
    <t>( 2024年度)</t>
  </si>
  <si>
    <t>项目名称</t>
  </si>
  <si>
    <t>办公自动化保障经费</t>
  </si>
  <si>
    <t>主管部门</t>
  </si>
  <si>
    <t>北京市人民政府办公厅</t>
  </si>
  <si>
    <t>实施单位</t>
  </si>
  <si>
    <t>北京市人民政府办公厅（本级）</t>
  </si>
  <si>
    <t>项目负责人</t>
  </si>
  <si>
    <t>魏星</t>
  </si>
  <si>
    <t>联系电话</t>
  </si>
  <si>
    <t>项目资金（万元）</t>
  </si>
  <si>
    <t>年初预算数</t>
  </si>
  <si>
    <t>全年预算数</t>
  </si>
  <si>
    <t>全年执行数</t>
  </si>
  <si>
    <t>分值</t>
  </si>
  <si>
    <t>执行率</t>
  </si>
  <si>
    <t>得分</t>
  </si>
  <si>
    <t>自评打分标准</t>
  </si>
  <si>
    <t>年度资金总额</t>
  </si>
  <si>
    <t>计算方法为：得分=（全年执行数/全年预算数）*10分</t>
  </si>
  <si>
    <t>其中：当年财政拨款</t>
  </si>
  <si>
    <t>——</t>
  </si>
  <si>
    <t xml:space="preserve">     上年结转资金</t>
  </si>
  <si>
    <t xml:space="preserve">  其他资金</t>
  </si>
  <si>
    <t>年度总体目标</t>
  </si>
  <si>
    <t>预期目标</t>
  </si>
  <si>
    <t>实际完成情况</t>
  </si>
  <si>
    <t>1.完成终端及外设运维服务项目（2024-2025年）的签订及首付款工作；                                                                               2.完成2024-2025 年度办公自动化设备耗材及配件采购项目的签订及首付款工作；                                                                            3.完成北京市政府办公厅 2023-2024 年度办公自动化设备耗材及配件采购项目尾款支付工作；                                                          通过完成上述工作内容，确保设备稳定运行，故障及时排除，满足市领导及厅内各业务处室日常办公需求。</t>
  </si>
  <si>
    <t>1.完成了终端及外设运维服务项目（2024-2025年）的签订及首付款工作；                                                                               2.完成了2024-2025 年度办公自动化设备耗材及配件采购项目的签订并完成了1次采购；                                                                            3.完成了北京市政府办公厅 2023-2024 年度办公自动化设备耗材及配件采购项目尾款支付工作；                                                          通过完成上述工作内容，确保设备稳定运行，故障及时排除，满足市领导及厅内各业务处室日常办公需求。</t>
  </si>
  <si>
    <t>绩效
指标</t>
  </si>
  <si>
    <t>一级指标</t>
  </si>
  <si>
    <t>二级指标</t>
  </si>
  <si>
    <t>三级指标</t>
  </si>
  <si>
    <t>年度指标值</t>
  </si>
  <si>
    <t>实际完成值</t>
  </si>
  <si>
    <t>偏差原因分析及改进措施</t>
  </si>
  <si>
    <t>成本指标</t>
  </si>
  <si>
    <t>经济成本指标</t>
  </si>
  <si>
    <t xml:space="preserve"> 2024-2025 年度办公自动化设备耗材及配件采购项目首付款</t>
  </si>
  <si>
    <t>≤75.888万元</t>
  </si>
  <si>
    <t>75.7146万元</t>
  </si>
  <si>
    <t>不超预算控制数，该项成本指标得分；超过预算控制数，该项指标不得分。</t>
  </si>
  <si>
    <t>二期终端及外设运维服务项目（2024-2025年）首付款</t>
  </si>
  <si>
    <t>≤28.596万元</t>
  </si>
  <si>
    <t>28.58352万元</t>
  </si>
  <si>
    <t>北京市政府办公厅 2023-2024 年度办公自动化设备耗材
及配件采购项目尾款（以上年度实际结余为准，不超过年度预算）</t>
  </si>
  <si>
    <t>≤25万元</t>
  </si>
  <si>
    <t>24.9912万元</t>
  </si>
  <si>
    <t>产出指标</t>
  </si>
  <si>
    <t>数量指标</t>
  </si>
  <si>
    <t>2024-2025 年度办公自动化设备耗材及配件采购项目供货方全年供给耗材及配件次数</t>
  </si>
  <si>
    <t>≤2次</t>
  </si>
  <si>
    <r>
      <rPr>
        <b/>
        <sz val="10"/>
        <rFont val="宋体"/>
        <charset val="134"/>
        <scheme val="minor"/>
      </rPr>
      <t>1.定量指标</t>
    </r>
    <r>
      <rPr>
        <sz val="10"/>
        <rFont val="宋体"/>
        <charset val="134"/>
        <scheme val="minor"/>
      </rPr>
      <t>：若为正向指标，计算方法为：全年实际值（B）/年度指标值（A）*该指标分值</t>
    </r>
    <r>
      <rPr>
        <sz val="10"/>
        <rFont val="宋体"/>
        <charset val="134"/>
      </rPr>
      <t>；若定量指标为反向指标，则得分计算方法应用年度指标值（A）/全年实际值（B）*该指标分值</t>
    </r>
    <r>
      <rPr>
        <sz val="10"/>
        <rFont val="宋体"/>
        <charset val="134"/>
        <scheme val="minor"/>
      </rPr>
      <t>。</t>
    </r>
    <r>
      <rPr>
        <b/>
        <sz val="10"/>
        <rFont val="宋体"/>
        <charset val="134"/>
        <scheme val="minor"/>
      </rPr>
      <t>若出现年初指标值设定偏低的情况</t>
    </r>
    <r>
      <rPr>
        <sz val="10"/>
        <rFont val="宋体"/>
        <charset val="134"/>
        <scheme val="minor"/>
      </rPr>
      <t xml:space="preserve">，则得分计算方法为；（全年实际值（B）-年度指标值（A））/年度指标值（A）*100%。若计算结果在200%-300%（含200%）区间，则按照该指标分值的10%扣分；计算结果在300%-500%（含500%）区间，则按照该指标分值的20%扣分；计算结果高于500%（含500%），则按照该指标分值的30%扣分。
</t>
    </r>
    <r>
      <rPr>
        <b/>
        <sz val="10"/>
        <rFont val="宋体"/>
        <charset val="134"/>
        <scheme val="minor"/>
      </rPr>
      <t>2.分级分档指标：</t>
    </r>
    <r>
      <rPr>
        <sz val="10"/>
        <rFont val="宋体"/>
        <charset val="134"/>
        <scheme val="minor"/>
      </rPr>
      <t>若该项目不易明确设定年度完成指标的实际数量值，年度指标值设置应采用分级分档方式设置，如，完成**—**个/台/套/件等。</t>
    </r>
  </si>
  <si>
    <t>硬件设备维保数量</t>
  </si>
  <si>
    <t>181（台、套）</t>
  </si>
  <si>
    <t>181(台、套)</t>
  </si>
  <si>
    <t>软件升级服务数量</t>
  </si>
  <si>
    <t>244（套）</t>
  </si>
  <si>
    <t>绩效
指标（续）</t>
  </si>
  <si>
    <t>产出指标
（续）</t>
  </si>
  <si>
    <t>质量指标</t>
  </si>
  <si>
    <t>保证2024-2025 年度办公自动化设备耗材及配件采购项目采购商品为合格正品,验收合格率</t>
  </si>
  <si>
    <r>
      <rPr>
        <b/>
        <sz val="10"/>
        <rFont val="宋体"/>
        <charset val="134"/>
        <scheme val="minor"/>
      </rPr>
      <t>1.定量指标：</t>
    </r>
    <r>
      <rPr>
        <sz val="10"/>
        <rFont val="宋体"/>
        <charset val="134"/>
        <scheme val="minor"/>
      </rPr>
      <t>偏差率≤10%，扣30%；偏差率≤20%，扣60%；偏差率超过30%，扣100%，则该项指标不得分</t>
    </r>
    <r>
      <rPr>
        <b/>
        <sz val="10"/>
        <rFont val="宋体"/>
        <charset val="134"/>
        <scheme val="minor"/>
      </rPr>
      <t xml:space="preserve">
2.定性指标：</t>
    </r>
    <r>
      <rPr>
        <sz val="10"/>
        <rFont val="宋体"/>
        <charset val="134"/>
        <scheme val="minor"/>
      </rPr>
      <t>根据指标完成情况分为：</t>
    </r>
    <r>
      <rPr>
        <b/>
        <sz val="10"/>
        <rFont val="宋体"/>
        <charset val="134"/>
        <scheme val="minor"/>
      </rPr>
      <t>达成预期指标、基本达成预期指标且效果较好效果、部分达成预期指标且具有一定效果、未达成预期指标且效果较差</t>
    </r>
    <r>
      <rPr>
        <sz val="10"/>
        <rFont val="宋体"/>
        <charset val="134"/>
        <scheme val="minor"/>
      </rPr>
      <t>四档，分别按照该指标对应分值区间100-90%(含90%)、90-75%(含75%)、75-60%（含60%）、60-0%合理确定分值。</t>
    </r>
  </si>
  <si>
    <t>硬件设备故障排除率</t>
  </si>
  <si>
    <t>≥98%</t>
  </si>
  <si>
    <t>硬件设备4小时内故障修复要求</t>
  </si>
  <si>
    <t>≥90%</t>
  </si>
  <si>
    <t>收到运维技术支持需求后，做到及时响应</t>
  </si>
  <si>
    <t>≤10分钟</t>
  </si>
  <si>
    <t>时效指标</t>
  </si>
  <si>
    <t>完成2024-2025 年度办公自动化设备耗材及配件采购项目合同签订</t>
  </si>
  <si>
    <t>≤6月</t>
  </si>
  <si>
    <t>7月份签订</t>
  </si>
  <si>
    <t>由于制定《综合事务中心信息化项目采购实施细则》（暂行）并严格遵循制度规范，未在6月30日前完成合同签订。后续将尽快完成合同签订。</t>
  </si>
  <si>
    <t>如晚于规定时间完成，计算方法为：（13-实际完成月份）/（13-计划时间月份）*该指标分值，如计划5月份前完成，实际9月完成，分值为5分，（13-9）/(13-5)*5=2.14；如提前或已在规定时间完成，不扣分。</t>
  </si>
  <si>
    <t>每次签收商品后，收到发票及时按实际发生金额支付商品货款</t>
  </si>
  <si>
    <t>≤10个工作日</t>
  </si>
  <si>
    <t>完成终端及外设运维服务项目（2024-2025年）合同签订</t>
  </si>
  <si>
    <t>完成2024-2025年度耗材及配件第一次采购货款支付</t>
  </si>
  <si>
    <t>≤11月</t>
  </si>
  <si>
    <t>完成终端及外设运维服务项目（2024-2025年）首付款的支付</t>
  </si>
  <si>
    <t>≤7月</t>
  </si>
  <si>
    <t>效益指标</t>
  </si>
  <si>
    <t>社会效益指标</t>
  </si>
  <si>
    <t>及时提供耗材及配件，保障市领导及厅内各业务处室日常办公需要</t>
  </si>
  <si>
    <t>优良中低差</t>
  </si>
  <si>
    <r>
      <rPr>
        <b/>
        <sz val="10"/>
        <rFont val="宋体"/>
        <charset val="134"/>
        <scheme val="minor"/>
      </rPr>
      <t>定性指标：</t>
    </r>
    <r>
      <rPr>
        <sz val="10"/>
        <rFont val="宋体"/>
        <charset val="134"/>
        <scheme val="minor"/>
      </rPr>
      <t>根据指标完成情况分为：</t>
    </r>
    <r>
      <rPr>
        <b/>
        <sz val="10"/>
        <rFont val="宋体"/>
        <charset val="134"/>
        <scheme val="minor"/>
      </rPr>
      <t>达成预期指标</t>
    </r>
    <r>
      <rPr>
        <sz val="10"/>
        <rFont val="宋体"/>
        <charset val="134"/>
        <scheme val="minor"/>
      </rPr>
      <t>、</t>
    </r>
    <r>
      <rPr>
        <b/>
        <sz val="10"/>
        <rFont val="宋体"/>
        <charset val="134"/>
        <scheme val="minor"/>
      </rPr>
      <t>基本达成预期指标且效果较好效果</t>
    </r>
    <r>
      <rPr>
        <sz val="10"/>
        <rFont val="宋体"/>
        <charset val="134"/>
        <scheme val="minor"/>
      </rPr>
      <t>、</t>
    </r>
    <r>
      <rPr>
        <b/>
        <sz val="10"/>
        <rFont val="宋体"/>
        <charset val="134"/>
        <scheme val="minor"/>
      </rPr>
      <t>部分达成预期指标且具有一定效果、未达成预期指标且效果较差</t>
    </r>
    <r>
      <rPr>
        <sz val="10"/>
        <rFont val="宋体"/>
        <charset val="134"/>
        <scheme val="minor"/>
      </rPr>
      <t>四档，分别按照该指标对应分值区间100-90%(含90%)、90-75%(含75%)、75-60%（含60%）、60-0%合理确定分值。</t>
    </r>
  </si>
  <si>
    <t>持续保障办公厅办公自动化设备的正常运行</t>
  </si>
  <si>
    <t>可持续影响指标</t>
  </si>
  <si>
    <t>通过批次采购，保证耗材及配件持续供应</t>
  </si>
  <si>
    <t>根据国产化发展要求，保障项目具备兼容性，可扩展性。</t>
  </si>
  <si>
    <t>满意度
指标</t>
  </si>
  <si>
    <t>服务对象满意度
指标</t>
  </si>
  <si>
    <t>使用人员对办公自动化运维保障工作的整体满意度</t>
  </si>
  <si>
    <r>
      <rPr>
        <b/>
        <sz val="10"/>
        <rFont val="宋体"/>
        <charset val="134"/>
        <scheme val="minor"/>
      </rPr>
      <t>1.开展满意度调查</t>
    </r>
    <r>
      <rPr>
        <sz val="10"/>
        <rFont val="宋体"/>
        <charset val="134"/>
        <scheme val="minor"/>
      </rPr>
      <t xml:space="preserve">：达到满意度年度指标值，该项指标可得分。
</t>
    </r>
    <r>
      <rPr>
        <b/>
        <sz val="10"/>
        <rFont val="宋体"/>
        <charset val="134"/>
        <scheme val="minor"/>
      </rPr>
      <t>2.未开展满意度调查：若工作内容已完成</t>
    </r>
    <r>
      <rPr>
        <sz val="10"/>
        <rFont val="宋体"/>
        <charset val="134"/>
        <scheme val="minor"/>
      </rPr>
      <t>，且未收到业务处室使用人员不满意的投诉，则按照该指标分值20%扣分；</t>
    </r>
    <r>
      <rPr>
        <b/>
        <sz val="10"/>
        <rFont val="宋体"/>
        <charset val="134"/>
        <scheme val="minor"/>
      </rPr>
      <t>若工作内容未全部完成，</t>
    </r>
    <r>
      <rPr>
        <sz val="10"/>
        <rFont val="宋体"/>
        <charset val="134"/>
        <scheme val="minor"/>
      </rPr>
      <t xml:space="preserve">则按照该指标分值的50%扣分
</t>
    </r>
  </si>
  <si>
    <t>注：1.得分一档最高不能超过该指标分值上限。
    2.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3.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500%）区间，则按照该指标分值的20%扣分；计算结果高于500%（含500%），则按照该指标分值的30%扣分。
    4.请在“偏差原因分析及改进措施”中说明偏离目标、不能完成目标的原因及拟采取的措施。</t>
  </si>
  <si>
    <t>1次</t>
  </si>
  <si>
    <t>8月</t>
  </si>
  <si>
    <r>
      <rPr>
        <sz val="10"/>
        <rFont val="宋体"/>
        <charset val="134"/>
      </rPr>
      <t>因制定《综合事务中心信息化项目采购实施细则》（暂行），未</t>
    </r>
    <r>
      <rPr>
        <sz val="10"/>
        <color rgb="FFFF0000"/>
        <rFont val="宋体"/>
        <charset val="134"/>
      </rPr>
      <t>能按期</t>
    </r>
    <r>
      <rPr>
        <sz val="10"/>
        <rFont val="宋体"/>
        <charset val="134"/>
      </rPr>
      <t>完成合同签订</t>
    </r>
    <r>
      <rPr>
        <sz val="10"/>
        <color rgb="FFFF0000"/>
        <rFont val="宋体"/>
        <charset val="134"/>
      </rPr>
      <t>；已于7月签订合同</t>
    </r>
    <r>
      <rPr>
        <sz val="10"/>
        <rFont val="宋体"/>
        <charset val="134"/>
      </rPr>
      <t>。</t>
    </r>
  </si>
  <si>
    <t>4个工作日</t>
  </si>
  <si>
    <t>10月</t>
  </si>
  <si>
    <t>按时完成耗材及配件的采购和供给，保证了业务处室办公需要</t>
  </si>
  <si>
    <t>耗材及配件采购项目合同签订时间晚于预期，供给及时性仍需提升；后续将加快合同审批流程。</t>
  </si>
  <si>
    <t>采购的耗材及配件全部验收合格，能够支撑办公厅设备持续正常运行</t>
  </si>
  <si>
    <t>耗材及配件对于设备持续正常运行的支撑作用不够直观；后续将继续挖掘项目效益。</t>
  </si>
  <si>
    <t>全年完成2次耗材及配件供给，保证耗材及配件的持续供应</t>
  </si>
  <si>
    <t>项目效益达到预期，但仍存在改进空间；后续将继续改进项目实施。</t>
  </si>
  <si>
    <t>采购的耗材及配件均为国产化产品，具备兼容性和可扩展性</t>
  </si>
  <si>
    <r>
      <rPr>
        <sz val="10"/>
        <rFont val="宋体"/>
        <charset val="134"/>
      </rPr>
      <t>项目效益达到预期，但采购国产化产品</t>
    </r>
    <r>
      <rPr>
        <i/>
        <sz val="10"/>
        <rFont val="宋体"/>
        <charset val="134"/>
      </rPr>
      <t>的</t>
    </r>
    <r>
      <rPr>
        <sz val="10"/>
        <rFont val="宋体"/>
        <charset val="134"/>
      </rPr>
      <t>兼容性和可扩展性仍有提升空间；后续将继续改进项目实施。</t>
    </r>
  </si>
  <si>
    <t>整体满意度达到预期，但仍有提升空间；后续将继续改进项目实施。</t>
  </si>
  <si>
    <t>1.完成2024-2025 年度办公自动化设备耗材及配件采购项目的签订及首付款工作；                                                                            2.完成北京市政府办公厅 2023-2024 年度办公自动化设备耗材及配件采购项目尾款支付工作；                                                          通过完成上述工作内容，确保设备稳定运行，故障及时排除，满足市领导及厅内各业务处室日常办公需求。</t>
  </si>
  <si>
    <t>1.完成了2024-2025 年度办公自动化设备耗材及配件采购项目的签订并完成了1次采购；2.完成了北京市政府办公厅 2023-2024 年度办公自动化设备耗材及配件采购项目尾款支付工作； 通过完成上述工作内容，确保设备稳定运行，故障及时排除，满足市领导及厅内各业务处室日常办公需求。</t>
  </si>
  <si>
    <t>配件及耗材购置</t>
  </si>
  <si>
    <t>≤100.72036万元</t>
  </si>
  <si>
    <t>100.7058万元</t>
  </si>
  <si>
    <t>供货方在合同期限内供给耗材及配件次数</t>
  </si>
  <si>
    <t>采购货品为设备厂家生产的原装正品，全新且完全符合国家质量标准</t>
  </si>
  <si>
    <t>优</t>
  </si>
  <si>
    <t>优（采购商品为合格正品,验收合格率100%）</t>
  </si>
  <si>
    <t>供货速度：供货方做到合同约定时间内到货</t>
  </si>
  <si>
    <t>优（供货方按合同约定时间按时到货）</t>
  </si>
  <si>
    <t>按照计划，完成配件及耗材购置合同签订</t>
  </si>
  <si>
    <t>因新制度要求发生变化，影响合同签订时间；已于8月签订合同。</t>
  </si>
  <si>
    <t>按照合同约定，支付配件及耗材购置合同款，签收耗材后及时支付</t>
  </si>
  <si>
    <t>及时提供配件及耗材，保障日常办公设备的消耗，为领导办公室及全厅提供服务保障</t>
  </si>
  <si>
    <t>优（按时完成耗材及配件的采购和供给，保证了业务处室办公需要）</t>
  </si>
  <si>
    <t>通过完成办公厅办公设备配件及耗材采购，持续保障办公厅设备的正常运转</t>
  </si>
  <si>
    <t>优（全年完成2次耗材及配件供给，保证耗材及配件的持续供应）</t>
  </si>
  <si>
    <t>满意度指标</t>
  </si>
  <si>
    <t>服务对象
满意度指标</t>
  </si>
  <si>
    <t>对提供办公设备配件及耗材的供应商满意度</t>
  </si>
  <si>
    <t>未开展满意度调查，且未收到投诉；后续将加强满意度调查工作。</t>
  </si>
  <si>
    <t>总分</t>
  </si>
</sst>
</file>

<file path=xl/styles.xml><?xml version="1.0" encoding="utf-8"?>
<styleSheet xmlns="http://schemas.openxmlformats.org/spreadsheetml/2006/main">
  <numFmts count="7">
    <numFmt numFmtId="176" formatCode="#,##0.00_);[Red]\(#,##0.00\)"/>
    <numFmt numFmtId="177" formatCode="#,##0.000000_);[Red]\(#,##0.000000\)"/>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8" formatCode="0.00_);[Red]\(0.00\)"/>
  </numFmts>
  <fonts count="34">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9"/>
      <color theme="1"/>
      <name val="宋体"/>
      <charset val="134"/>
      <scheme val="minor"/>
    </font>
    <font>
      <b/>
      <sz val="9"/>
      <color rgb="FF000000"/>
      <name val="宋体"/>
      <charset val="134"/>
    </font>
    <font>
      <b/>
      <sz val="10"/>
      <color theme="1"/>
      <name val="宋体"/>
      <charset val="134"/>
      <scheme val="minor"/>
    </font>
    <font>
      <sz val="10"/>
      <color theme="1"/>
      <name val="宋体"/>
      <charset val="134"/>
      <scheme val="minor"/>
    </font>
    <font>
      <b/>
      <sz val="1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0"/>
      <name val="宋体"/>
      <charset val="0"/>
      <scheme val="minor"/>
    </font>
    <font>
      <b/>
      <sz val="11"/>
      <color theme="3"/>
      <name val="宋体"/>
      <charset val="134"/>
      <scheme val="minor"/>
    </font>
    <font>
      <sz val="11"/>
      <color rgb="FF9C0006"/>
      <name val="宋体"/>
      <charset val="0"/>
      <scheme val="minor"/>
    </font>
    <font>
      <sz val="12"/>
      <name val="宋体"/>
      <charset val="134"/>
    </font>
    <font>
      <sz val="11"/>
      <color theme="1"/>
      <name val="宋体"/>
      <charset val="0"/>
      <scheme val="minor"/>
    </font>
    <font>
      <b/>
      <sz val="11"/>
      <color theme="1"/>
      <name val="宋体"/>
      <charset val="0"/>
      <scheme val="minor"/>
    </font>
    <font>
      <sz val="11"/>
      <color rgb="FF3F3F76"/>
      <name val="宋体"/>
      <charset val="0"/>
      <scheme val="minor"/>
    </font>
    <font>
      <sz val="10"/>
      <name val="Arial"/>
      <charset val="134"/>
    </font>
    <font>
      <sz val="11"/>
      <color rgb="FFFA7D00"/>
      <name val="宋体"/>
      <charset val="0"/>
      <scheme val="minor"/>
    </font>
    <font>
      <sz val="11"/>
      <color rgb="FF0061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sz val="11"/>
      <color rgb="FF9C6500"/>
      <name val="宋体"/>
      <charset val="0"/>
      <scheme val="minor"/>
    </font>
    <font>
      <b/>
      <sz val="11"/>
      <color rgb="FFFA7D00"/>
      <name val="宋体"/>
      <charset val="0"/>
      <scheme val="minor"/>
    </font>
    <font>
      <b/>
      <sz val="11"/>
      <color rgb="FF3F3F3F"/>
      <name val="宋体"/>
      <charset val="0"/>
      <scheme val="minor"/>
    </font>
    <font>
      <sz val="10"/>
      <name val="宋体"/>
      <charset val="134"/>
      <scheme val="minor"/>
    </font>
    <font>
      <sz val="10"/>
      <color rgb="FFFF0000"/>
      <name val="宋体"/>
      <charset val="134"/>
    </font>
    <font>
      <i/>
      <sz val="10"/>
      <name val="宋体"/>
      <charset val="134"/>
    </font>
  </fonts>
  <fills count="3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9" tint="0.799951170384838"/>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A5A5A5"/>
        <bgColor indexed="64"/>
      </patternFill>
    </fill>
    <fill>
      <patternFill patternType="solid">
        <fgColor theme="9" tint="0.399975585192419"/>
        <bgColor indexed="64"/>
      </patternFill>
    </fill>
    <fill>
      <patternFill patternType="solid">
        <fgColor rgb="FFFFEB9C"/>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style="thin">
        <color auto="1"/>
      </left>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53">
    <xf numFmtId="0" fontId="0" fillId="0" borderId="0">
      <alignment vertical="center"/>
    </xf>
    <xf numFmtId="42" fontId="0" fillId="0" borderId="0" applyFont="0" applyFill="0" applyBorder="0" applyAlignment="0" applyProtection="0">
      <alignment vertical="center"/>
    </xf>
    <xf numFmtId="0" fontId="18" fillId="19" borderId="0" applyNumberFormat="0" applyBorder="0" applyAlignment="0" applyProtection="0">
      <alignment vertical="center"/>
    </xf>
    <xf numFmtId="0" fontId="20" fillId="16"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2" borderId="0" applyNumberFormat="0" applyBorder="0" applyAlignment="0" applyProtection="0">
      <alignment vertical="center"/>
    </xf>
    <xf numFmtId="0" fontId="16" fillId="9" borderId="0" applyNumberFormat="0" applyBorder="0" applyAlignment="0" applyProtection="0">
      <alignment vertical="center"/>
    </xf>
    <xf numFmtId="43" fontId="0" fillId="0" borderId="0" applyFont="0" applyFill="0" applyBorder="0" applyAlignment="0" applyProtection="0">
      <alignment vertical="center"/>
    </xf>
    <xf numFmtId="0" fontId="14" fillId="23"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9" fontId="17" fillId="0" borderId="0" applyFont="0" applyFill="0" applyBorder="0" applyAlignment="0" applyProtection="0">
      <alignment vertical="center"/>
    </xf>
    <xf numFmtId="0" fontId="0" fillId="5" borderId="12" applyNumberFormat="0" applyFont="0" applyAlignment="0" applyProtection="0">
      <alignment vertical="center"/>
    </xf>
    <xf numFmtId="0" fontId="14" fillId="32" borderId="0" applyNumberFormat="0" applyBorder="0" applyAlignment="0" applyProtection="0">
      <alignment vertical="center"/>
    </xf>
    <xf numFmtId="0" fontId="15"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1" fillId="0" borderId="11" applyNumberFormat="0" applyFill="0" applyAlignment="0" applyProtection="0">
      <alignment vertical="center"/>
    </xf>
    <xf numFmtId="0" fontId="13" fillId="0" borderId="11" applyNumberFormat="0" applyFill="0" applyAlignment="0" applyProtection="0">
      <alignment vertical="center"/>
    </xf>
    <xf numFmtId="0" fontId="14" fillId="22" borderId="0" applyNumberFormat="0" applyBorder="0" applyAlignment="0" applyProtection="0">
      <alignment vertical="center"/>
    </xf>
    <xf numFmtId="0" fontId="15" fillId="0" borderId="16" applyNumberFormat="0" applyFill="0" applyAlignment="0" applyProtection="0">
      <alignment vertical="center"/>
    </xf>
    <xf numFmtId="0" fontId="14" fillId="31" borderId="0" applyNumberFormat="0" applyBorder="0" applyAlignment="0" applyProtection="0">
      <alignment vertical="center"/>
    </xf>
    <xf numFmtId="0" fontId="30" fillId="30" borderId="18" applyNumberFormat="0" applyAlignment="0" applyProtection="0">
      <alignment vertical="center"/>
    </xf>
    <xf numFmtId="0" fontId="29" fillId="30" borderId="14" applyNumberFormat="0" applyAlignment="0" applyProtection="0">
      <alignment vertical="center"/>
    </xf>
    <xf numFmtId="0" fontId="27" fillId="27" borderId="17" applyNumberFormat="0" applyAlignment="0" applyProtection="0">
      <alignment vertical="center"/>
    </xf>
    <xf numFmtId="0" fontId="18" fillId="15" borderId="0" applyNumberFormat="0" applyBorder="0" applyAlignment="0" applyProtection="0">
      <alignment vertical="center"/>
    </xf>
    <xf numFmtId="0" fontId="14" fillId="8" borderId="0" applyNumberFormat="0" applyBorder="0" applyAlignment="0" applyProtection="0">
      <alignment vertical="center"/>
    </xf>
    <xf numFmtId="0" fontId="22" fillId="0" borderId="15" applyNumberFormat="0" applyFill="0" applyAlignment="0" applyProtection="0">
      <alignment vertical="center"/>
    </xf>
    <xf numFmtId="0" fontId="19" fillId="0" borderId="13" applyNumberFormat="0" applyFill="0" applyAlignment="0" applyProtection="0">
      <alignment vertical="center"/>
    </xf>
    <xf numFmtId="0" fontId="23" fillId="21" borderId="0" applyNumberFormat="0" applyBorder="0" applyAlignment="0" applyProtection="0">
      <alignment vertical="center"/>
    </xf>
    <xf numFmtId="0" fontId="28" fillId="29" borderId="0" applyNumberFormat="0" applyBorder="0" applyAlignment="0" applyProtection="0">
      <alignment vertical="center"/>
    </xf>
    <xf numFmtId="0" fontId="18" fillId="18" borderId="0" applyNumberFormat="0" applyBorder="0" applyAlignment="0" applyProtection="0">
      <alignment vertical="center"/>
    </xf>
    <xf numFmtId="0" fontId="14" fillId="26" borderId="0" applyNumberFormat="0" applyBorder="0" applyAlignment="0" applyProtection="0">
      <alignment vertical="center"/>
    </xf>
    <xf numFmtId="0" fontId="18" fillId="17" borderId="0" applyNumberFormat="0" applyBorder="0" applyAlignment="0" applyProtection="0">
      <alignment vertical="center"/>
    </xf>
    <xf numFmtId="0" fontId="18" fillId="11" borderId="0" applyNumberFormat="0" applyBorder="0" applyAlignment="0" applyProtection="0">
      <alignment vertical="center"/>
    </xf>
    <xf numFmtId="0" fontId="18" fillId="14" borderId="0" applyNumberFormat="0" applyBorder="0" applyAlignment="0" applyProtection="0">
      <alignment vertical="center"/>
    </xf>
    <xf numFmtId="0" fontId="18" fillId="35" borderId="0" applyNumberFormat="0" applyBorder="0" applyAlignment="0" applyProtection="0">
      <alignment vertical="center"/>
    </xf>
    <xf numFmtId="0" fontId="14" fillId="25" borderId="0" applyNumberFormat="0" applyBorder="0" applyAlignment="0" applyProtection="0">
      <alignment vertical="center"/>
    </xf>
    <xf numFmtId="0" fontId="14" fillId="7" borderId="0" applyNumberFormat="0" applyBorder="0" applyAlignment="0" applyProtection="0">
      <alignment vertical="center"/>
    </xf>
    <xf numFmtId="0" fontId="18" fillId="13" borderId="0" applyNumberFormat="0" applyBorder="0" applyAlignment="0" applyProtection="0">
      <alignment vertical="center"/>
    </xf>
    <xf numFmtId="0" fontId="18" fillId="34" borderId="0" applyNumberFormat="0" applyBorder="0" applyAlignment="0" applyProtection="0">
      <alignment vertical="center"/>
    </xf>
    <xf numFmtId="0" fontId="14" fillId="24" borderId="0" applyNumberFormat="0" applyBorder="0" applyAlignment="0" applyProtection="0">
      <alignment vertical="center"/>
    </xf>
    <xf numFmtId="0" fontId="18" fillId="10" borderId="0" applyNumberFormat="0" applyBorder="0" applyAlignment="0" applyProtection="0">
      <alignment vertical="center"/>
    </xf>
    <xf numFmtId="0" fontId="14" fillId="20" borderId="0" applyNumberFormat="0" applyBorder="0" applyAlignment="0" applyProtection="0">
      <alignment vertical="center"/>
    </xf>
    <xf numFmtId="0" fontId="14" fillId="6" borderId="0" applyNumberFormat="0" applyBorder="0" applyAlignment="0" applyProtection="0">
      <alignment vertical="center"/>
    </xf>
    <xf numFmtId="0" fontId="18" fillId="33" borderId="0" applyNumberFormat="0" applyBorder="0" applyAlignment="0" applyProtection="0">
      <alignment vertical="center"/>
    </xf>
    <xf numFmtId="0" fontId="14" fillId="28" borderId="0" applyNumberFormat="0" applyBorder="0" applyAlignment="0" applyProtection="0">
      <alignment vertical="center"/>
    </xf>
    <xf numFmtId="0" fontId="21" fillId="0" borderId="0"/>
    <xf numFmtId="0" fontId="17" fillId="0" borderId="0">
      <alignment vertical="center"/>
    </xf>
    <xf numFmtId="0" fontId="0" fillId="0" borderId="0">
      <alignment vertical="center"/>
    </xf>
  </cellStyleXfs>
  <cellXfs count="72">
    <xf numFmtId="0" fontId="0" fillId="0" borderId="0" xfId="0">
      <alignment vertical="center"/>
    </xf>
    <xf numFmtId="0" fontId="1" fillId="0" borderId="0" xfId="0" applyFont="1">
      <alignment vertical="center"/>
    </xf>
    <xf numFmtId="0" fontId="0" fillId="0" borderId="0" xfId="52">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wrapText="1"/>
    </xf>
    <xf numFmtId="0" fontId="5" fillId="0" borderId="1" xfId="0" applyFont="1" applyFill="1" applyBorder="1" applyAlignment="1">
      <alignment horizontal="center" vertical="center" wrapText="1"/>
    </xf>
    <xf numFmtId="0" fontId="4" fillId="0" borderId="9" xfId="0" applyFont="1" applyBorder="1" applyAlignment="1">
      <alignment horizontal="center" vertical="center"/>
    </xf>
    <xf numFmtId="0" fontId="6" fillId="0" borderId="4"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4" fillId="0" borderId="0" xfId="0" applyFont="1" applyBorder="1" applyAlignment="1">
      <alignment horizontal="left" vertical="center" wrapText="1"/>
    </xf>
    <xf numFmtId="0" fontId="1" fillId="0" borderId="0" xfId="0" applyFont="1" applyAlignment="1">
      <alignment horizontal="left" vertical="center"/>
    </xf>
    <xf numFmtId="10" fontId="4" fillId="0" borderId="1" xfId="0" applyNumberFormat="1" applyFont="1" applyBorder="1" applyAlignment="1">
      <alignment horizontal="center" vertical="center" wrapText="1"/>
    </xf>
    <xf numFmtId="178" fontId="4" fillId="0" borderId="1" xfId="0" applyNumberFormat="1" applyFont="1" applyBorder="1" applyAlignment="1">
      <alignment horizontal="center" vertical="center" wrapText="1"/>
    </xf>
    <xf numFmtId="0" fontId="5" fillId="0" borderId="1" xfId="0" applyNumberFormat="1" applyFont="1" applyFill="1" applyBorder="1" applyAlignment="1">
      <alignment horizontal="center" vertical="center"/>
    </xf>
    <xf numFmtId="0" fontId="6" fillId="0" borderId="1" xfId="0" applyFont="1" applyFill="1" applyBorder="1" applyAlignment="1">
      <alignment vertical="center" wrapText="1"/>
    </xf>
    <xf numFmtId="0" fontId="6" fillId="0" borderId="5" xfId="0" applyFont="1" applyFill="1" applyBorder="1" applyAlignment="1">
      <alignment horizontal="center" vertical="center" wrapText="1"/>
    </xf>
    <xf numFmtId="0" fontId="1" fillId="2" borderId="0" xfId="0" applyFont="1" applyFill="1">
      <alignment vertical="center"/>
    </xf>
    <xf numFmtId="177" fontId="4" fillId="0" borderId="1" xfId="0" applyNumberFormat="1" applyFont="1" applyBorder="1" applyAlignment="1">
      <alignment horizontal="center" vertical="center" wrapText="1"/>
    </xf>
    <xf numFmtId="0" fontId="4" fillId="3"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3" borderId="1" xfId="0" applyFont="1" applyFill="1" applyBorder="1" applyAlignment="1">
      <alignment horizontal="left" vertical="center" wrapText="1"/>
    </xf>
    <xf numFmtId="0" fontId="4" fillId="0" borderId="9"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3" borderId="1" xfId="0" applyNumberFormat="1"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9" fontId="4" fillId="3" borderId="4" xfId="0" applyNumberFormat="1" applyFont="1" applyFill="1" applyBorder="1" applyAlignment="1">
      <alignment horizontal="center" vertical="center" wrapText="1"/>
    </xf>
    <xf numFmtId="9" fontId="4" fillId="3" borderId="5" xfId="0" applyNumberFormat="1" applyFont="1" applyFill="1" applyBorder="1" applyAlignment="1">
      <alignment horizontal="center" vertical="center" wrapText="1"/>
    </xf>
    <xf numFmtId="31" fontId="4" fillId="0"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31" fontId="4" fillId="3" borderId="4"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31" fontId="4" fillId="0" borderId="4" xfId="0" applyNumberFormat="1" applyFont="1" applyFill="1" applyBorder="1" applyAlignment="1">
      <alignment horizontal="center" vertical="center" wrapText="1"/>
    </xf>
    <xf numFmtId="31" fontId="4" fillId="3" borderId="1" xfId="0" applyNumberFormat="1" applyFont="1" applyFill="1" applyBorder="1" applyAlignment="1">
      <alignment horizontal="center" vertical="center" wrapText="1"/>
    </xf>
    <xf numFmtId="0" fontId="7" fillId="4" borderId="0" xfId="52" applyFont="1" applyFill="1" applyAlignment="1">
      <alignment horizontal="center" vertical="center"/>
    </xf>
    <xf numFmtId="0" fontId="8" fillId="4" borderId="0" xfId="52" applyFont="1" applyFill="1">
      <alignment vertical="center"/>
    </xf>
    <xf numFmtId="0" fontId="9" fillId="4" borderId="0" xfId="52" applyFont="1" applyFill="1" applyAlignment="1">
      <alignment horizontal="center" vertical="center"/>
    </xf>
    <xf numFmtId="0" fontId="4" fillId="4" borderId="0" xfId="52" applyFont="1" applyFill="1">
      <alignment vertical="center"/>
    </xf>
    <xf numFmtId="0" fontId="1" fillId="4" borderId="0" xfId="0" applyFont="1" applyFill="1">
      <alignment vertical="center"/>
    </xf>
    <xf numFmtId="0" fontId="9" fillId="4" borderId="0" xfId="52" applyFont="1" applyFill="1" applyAlignment="1">
      <alignment vertical="center"/>
    </xf>
    <xf numFmtId="0" fontId="9" fillId="4" borderId="0" xfId="52" applyFont="1" applyFill="1">
      <alignment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Fill="1" applyBorder="1" applyAlignment="1">
      <alignment horizontal="center" vertical="center" wrapText="1"/>
    </xf>
    <xf numFmtId="31" fontId="4" fillId="3" borderId="5" xfId="0" applyNumberFormat="1" applyFont="1" applyFill="1" applyBorder="1" applyAlignment="1">
      <alignment horizontal="center" vertical="center" wrapText="1"/>
    </xf>
    <xf numFmtId="178" fontId="4" fillId="2" borderId="1" xfId="0" applyNumberFormat="1"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31" fontId="4" fillId="0" borderId="5" xfId="0" applyNumberFormat="1" applyFont="1" applyFill="1" applyBorder="1" applyAlignment="1">
      <alignment horizontal="center" vertical="center" wrapText="1"/>
    </xf>
    <xf numFmtId="178" fontId="4" fillId="3" borderId="1" xfId="0" applyNumberFormat="1" applyFont="1" applyFill="1" applyBorder="1" applyAlignment="1">
      <alignment horizontal="center" vertical="center" wrapText="1"/>
    </xf>
    <xf numFmtId="0" fontId="9" fillId="4" borderId="0" xfId="52" applyFont="1" applyFill="1" applyAlignment="1">
      <alignment horizontal="left" vertical="center"/>
    </xf>
    <xf numFmtId="0" fontId="4" fillId="0" borderId="0" xfId="0" applyFont="1" applyAlignment="1">
      <alignment vertical="center" wrapText="1"/>
    </xf>
    <xf numFmtId="9" fontId="4" fillId="0" borderId="4" xfId="0" applyNumberFormat="1" applyFont="1" applyBorder="1" applyAlignment="1">
      <alignment horizontal="center" vertical="center" wrapText="1"/>
    </xf>
    <xf numFmtId="9" fontId="4" fillId="0" borderId="5" xfId="0" applyNumberFormat="1" applyFont="1" applyBorder="1" applyAlignment="1">
      <alignment horizontal="center" vertical="center" wrapText="1"/>
    </xf>
    <xf numFmtId="31" fontId="4" fillId="0" borderId="1" xfId="0" applyNumberFormat="1" applyFont="1" applyBorder="1" applyAlignment="1">
      <alignment horizontal="center" vertical="center" wrapText="1"/>
    </xf>
    <xf numFmtId="31" fontId="4" fillId="2" borderId="4" xfId="0" applyNumberFormat="1" applyFont="1" applyFill="1" applyBorder="1" applyAlignment="1">
      <alignment horizontal="center" vertical="center" wrapText="1"/>
    </xf>
    <xf numFmtId="31" fontId="4" fillId="2" borderId="5" xfId="0" applyNumberFormat="1" applyFont="1" applyFill="1" applyBorder="1" applyAlignment="1">
      <alignment horizontal="center"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 name="常规 5" xf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9"/>
  <sheetViews>
    <sheetView zoomScale="80" zoomScaleNormal="80" topLeftCell="A31" workbookViewId="0">
      <selection activeCell="F19" sqref="F19:G19"/>
    </sheetView>
  </sheetViews>
  <sheetFormatPr defaultColWidth="9" defaultRowHeight="13.5"/>
  <cols>
    <col min="1" max="1" width="8.25" style="1" customWidth="1"/>
    <col min="2" max="2" width="9.625" style="1" customWidth="1"/>
    <col min="3" max="3" width="8" style="1" customWidth="1"/>
    <col min="4" max="4" width="14.875" style="3" customWidth="1"/>
    <col min="5" max="5" width="3.75" style="1" customWidth="1"/>
    <col min="6" max="6" width="13.75" style="1" customWidth="1"/>
    <col min="7" max="7" width="16.125" style="1" customWidth="1"/>
    <col min="8" max="8" width="26.5" style="1" customWidth="1"/>
    <col min="9" max="9" width="7.5" style="1" customWidth="1"/>
    <col min="10" max="10" width="6.75" style="1" customWidth="1"/>
    <col min="11" max="11" width="6.5" style="1" customWidth="1"/>
    <col min="12" max="12" width="9" style="1"/>
    <col min="13" max="13" width="19" style="1" customWidth="1"/>
    <col min="14" max="14" width="101.625" style="1" customWidth="1"/>
    <col min="15" max="16384" width="9" style="1"/>
  </cols>
  <sheetData>
    <row r="1" spans="1:1">
      <c r="A1" s="4" t="s">
        <v>0</v>
      </c>
    </row>
    <row r="2" spans="1:13">
      <c r="A2" s="5" t="s">
        <v>1</v>
      </c>
      <c r="B2" s="5"/>
      <c r="C2" s="5"/>
      <c r="D2" s="5"/>
      <c r="E2" s="5"/>
      <c r="F2" s="5"/>
      <c r="G2" s="5"/>
      <c r="H2" s="5"/>
      <c r="I2" s="5"/>
      <c r="J2" s="5"/>
      <c r="K2" s="5"/>
      <c r="L2" s="5"/>
      <c r="M2" s="5"/>
    </row>
    <row r="3" ht="14.25" customHeight="1" spans="1:13">
      <c r="A3" s="3" t="s">
        <v>2</v>
      </c>
      <c r="B3" s="3"/>
      <c r="C3" s="3"/>
      <c r="E3" s="3"/>
      <c r="F3" s="3"/>
      <c r="G3" s="3"/>
      <c r="H3" s="3"/>
      <c r="I3" s="3"/>
      <c r="J3" s="3"/>
      <c r="K3" s="3"/>
      <c r="L3" s="3"/>
      <c r="M3" s="3"/>
    </row>
    <row r="4" spans="1:13">
      <c r="A4" s="3"/>
      <c r="B4" s="3"/>
      <c r="C4" s="3"/>
      <c r="E4" s="3"/>
      <c r="F4" s="3"/>
      <c r="G4" s="3"/>
      <c r="H4" s="3"/>
      <c r="I4" s="3"/>
      <c r="J4" s="3"/>
      <c r="K4" s="3"/>
      <c r="L4" s="3"/>
      <c r="M4" s="3"/>
    </row>
    <row r="5" ht="20.1" customHeight="1" spans="1:13">
      <c r="A5" s="6" t="s">
        <v>3</v>
      </c>
      <c r="B5" s="6"/>
      <c r="C5" s="6" t="s">
        <v>4</v>
      </c>
      <c r="D5" s="6"/>
      <c r="E5" s="6"/>
      <c r="F5" s="6"/>
      <c r="G5" s="6"/>
      <c r="H5" s="6"/>
      <c r="I5" s="6"/>
      <c r="J5" s="6"/>
      <c r="K5" s="6"/>
      <c r="L5" s="6"/>
      <c r="M5" s="6"/>
    </row>
    <row r="6" ht="20.1" customHeight="1" spans="1:13">
      <c r="A6" s="6" t="s">
        <v>5</v>
      </c>
      <c r="B6" s="6"/>
      <c r="C6" s="6" t="s">
        <v>6</v>
      </c>
      <c r="D6" s="6"/>
      <c r="E6" s="6"/>
      <c r="F6" s="6"/>
      <c r="G6" s="6"/>
      <c r="H6" s="6" t="s">
        <v>7</v>
      </c>
      <c r="I6" s="6" t="s">
        <v>8</v>
      </c>
      <c r="J6" s="6"/>
      <c r="K6" s="6"/>
      <c r="L6" s="6"/>
      <c r="M6" s="6"/>
    </row>
    <row r="7" ht="20.1" customHeight="1" spans="1:13">
      <c r="A7" s="6" t="s">
        <v>9</v>
      </c>
      <c r="B7" s="6"/>
      <c r="C7" s="6" t="s">
        <v>10</v>
      </c>
      <c r="D7" s="6"/>
      <c r="E7" s="6"/>
      <c r="F7" s="6"/>
      <c r="G7" s="6"/>
      <c r="H7" s="6" t="s">
        <v>11</v>
      </c>
      <c r="I7" s="6">
        <v>55576516</v>
      </c>
      <c r="J7" s="6"/>
      <c r="K7" s="6"/>
      <c r="L7" s="6"/>
      <c r="M7" s="6"/>
    </row>
    <row r="8" ht="20.1" customHeight="1" spans="1:14">
      <c r="A8" s="6" t="s">
        <v>12</v>
      </c>
      <c r="B8" s="6"/>
      <c r="C8" s="6"/>
      <c r="D8" s="6"/>
      <c r="E8" s="6" t="s">
        <v>13</v>
      </c>
      <c r="F8" s="6"/>
      <c r="G8" s="6" t="s">
        <v>14</v>
      </c>
      <c r="H8" s="6" t="s">
        <v>15</v>
      </c>
      <c r="I8" s="6" t="s">
        <v>16</v>
      </c>
      <c r="J8" s="6"/>
      <c r="K8" s="6" t="s">
        <v>17</v>
      </c>
      <c r="L8" s="6"/>
      <c r="M8" s="6" t="s">
        <v>18</v>
      </c>
      <c r="N8" s="49" t="s">
        <v>19</v>
      </c>
    </row>
    <row r="9" ht="20.1" customHeight="1" spans="1:14">
      <c r="A9" s="6"/>
      <c r="B9" s="6"/>
      <c r="C9" s="7" t="s">
        <v>20</v>
      </c>
      <c r="D9" s="6"/>
      <c r="E9" s="30">
        <v>129.31636</v>
      </c>
      <c r="F9" s="30"/>
      <c r="G9" s="30">
        <v>129.29508</v>
      </c>
      <c r="H9" s="30">
        <v>129.28932</v>
      </c>
      <c r="I9" s="6">
        <v>10</v>
      </c>
      <c r="J9" s="6"/>
      <c r="K9" s="24">
        <f>H9/G9</f>
        <v>0.999955450741049</v>
      </c>
      <c r="L9" s="24"/>
      <c r="M9" s="25">
        <f>K9*I9</f>
        <v>9.99955450741049</v>
      </c>
      <c r="N9" s="50" t="s">
        <v>21</v>
      </c>
    </row>
    <row r="10" ht="20.1" customHeight="1" spans="1:13">
      <c r="A10" s="6"/>
      <c r="B10" s="6"/>
      <c r="C10" s="7" t="s">
        <v>22</v>
      </c>
      <c r="D10" s="6"/>
      <c r="E10" s="30">
        <v>129.31636</v>
      </c>
      <c r="F10" s="30"/>
      <c r="G10" s="30">
        <v>129.29508</v>
      </c>
      <c r="H10" s="30">
        <v>129.28932</v>
      </c>
      <c r="I10" s="6" t="s">
        <v>23</v>
      </c>
      <c r="J10" s="6"/>
      <c r="K10" s="24">
        <f t="shared" ref="K10:K12" si="0">H10/G10</f>
        <v>0.999955450741049</v>
      </c>
      <c r="L10" s="24"/>
      <c r="M10" s="6" t="s">
        <v>23</v>
      </c>
    </row>
    <row r="11" ht="20.1" customHeight="1" spans="1:13">
      <c r="A11" s="6"/>
      <c r="B11" s="6"/>
      <c r="C11" s="6" t="s">
        <v>24</v>
      </c>
      <c r="D11" s="6"/>
      <c r="E11" s="8"/>
      <c r="F11" s="8"/>
      <c r="G11" s="8"/>
      <c r="H11" s="8"/>
      <c r="I11" s="6" t="s">
        <v>23</v>
      </c>
      <c r="J11" s="6"/>
      <c r="K11" s="24" t="e">
        <f t="shared" si="0"/>
        <v>#DIV/0!</v>
      </c>
      <c r="L11" s="24"/>
      <c r="M11" s="6" t="s">
        <v>23</v>
      </c>
    </row>
    <row r="12" ht="20.1" customHeight="1" spans="1:13">
      <c r="A12" s="6"/>
      <c r="B12" s="6"/>
      <c r="C12" s="6" t="s">
        <v>25</v>
      </c>
      <c r="D12" s="6"/>
      <c r="E12" s="8"/>
      <c r="F12" s="8"/>
      <c r="G12" s="8"/>
      <c r="H12" s="8"/>
      <c r="I12" s="6" t="s">
        <v>23</v>
      </c>
      <c r="J12" s="6"/>
      <c r="K12" s="24" t="e">
        <f t="shared" si="0"/>
        <v>#DIV/0!</v>
      </c>
      <c r="L12" s="24"/>
      <c r="M12" s="6" t="s">
        <v>23</v>
      </c>
    </row>
    <row r="13" ht="20.1" customHeight="1" spans="1:13">
      <c r="A13" s="6" t="s">
        <v>26</v>
      </c>
      <c r="B13" s="6" t="s">
        <v>27</v>
      </c>
      <c r="C13" s="6"/>
      <c r="D13" s="6"/>
      <c r="E13" s="6"/>
      <c r="F13" s="6"/>
      <c r="G13" s="6" t="s">
        <v>28</v>
      </c>
      <c r="H13" s="6"/>
      <c r="I13" s="6"/>
      <c r="J13" s="6"/>
      <c r="K13" s="6"/>
      <c r="L13" s="6"/>
      <c r="M13" s="6"/>
    </row>
    <row r="14" ht="20.1" customHeight="1" spans="1:13">
      <c r="A14" s="6"/>
      <c r="B14" s="9" t="s">
        <v>29</v>
      </c>
      <c r="C14" s="9"/>
      <c r="D14" s="6"/>
      <c r="E14" s="9"/>
      <c r="F14" s="9"/>
      <c r="G14" s="9" t="s">
        <v>30</v>
      </c>
      <c r="H14" s="9"/>
      <c r="I14" s="9"/>
      <c r="J14" s="9"/>
      <c r="K14" s="9"/>
      <c r="L14" s="9"/>
      <c r="M14" s="9"/>
    </row>
    <row r="15" ht="90" customHeight="1" spans="1:13">
      <c r="A15" s="6"/>
      <c r="B15" s="9"/>
      <c r="C15" s="9"/>
      <c r="D15" s="6"/>
      <c r="E15" s="9"/>
      <c r="F15" s="9"/>
      <c r="G15" s="9"/>
      <c r="H15" s="9"/>
      <c r="I15" s="9"/>
      <c r="J15" s="9"/>
      <c r="K15" s="9"/>
      <c r="L15" s="9"/>
      <c r="M15" s="9"/>
    </row>
    <row r="16" ht="20.1" customHeight="1" spans="1:14">
      <c r="A16" s="6" t="s">
        <v>31</v>
      </c>
      <c r="B16" s="6" t="s">
        <v>32</v>
      </c>
      <c r="C16" s="6" t="s">
        <v>33</v>
      </c>
      <c r="D16" s="6" t="s">
        <v>34</v>
      </c>
      <c r="E16" s="6"/>
      <c r="F16" s="6" t="s">
        <v>35</v>
      </c>
      <c r="G16" s="6"/>
      <c r="H16" s="6" t="s">
        <v>36</v>
      </c>
      <c r="I16" s="6"/>
      <c r="J16" s="6" t="s">
        <v>16</v>
      </c>
      <c r="K16" s="6" t="s">
        <v>18</v>
      </c>
      <c r="L16" s="6" t="s">
        <v>37</v>
      </c>
      <c r="M16" s="6"/>
      <c r="N16" s="51" t="s">
        <v>19</v>
      </c>
    </row>
    <row r="17" ht="39.95" customHeight="1" spans="1:14">
      <c r="A17" s="6"/>
      <c r="B17" s="6" t="s">
        <v>38</v>
      </c>
      <c r="C17" s="6" t="s">
        <v>39</v>
      </c>
      <c r="D17" s="6" t="s">
        <v>40</v>
      </c>
      <c r="E17" s="6"/>
      <c r="F17" s="6" t="s">
        <v>41</v>
      </c>
      <c r="G17" s="6"/>
      <c r="H17" s="6" t="s">
        <v>42</v>
      </c>
      <c r="I17" s="6"/>
      <c r="J17" s="6">
        <v>5</v>
      </c>
      <c r="K17" s="6"/>
      <c r="L17" s="6"/>
      <c r="M17" s="6"/>
      <c r="N17" s="52" t="s">
        <v>43</v>
      </c>
    </row>
    <row r="18" ht="47.1" customHeight="1" spans="1:14">
      <c r="A18" s="6"/>
      <c r="B18" s="6"/>
      <c r="C18" s="6"/>
      <c r="D18" s="6" t="s">
        <v>44</v>
      </c>
      <c r="E18" s="6"/>
      <c r="F18" s="6" t="s">
        <v>45</v>
      </c>
      <c r="G18" s="6"/>
      <c r="H18" s="6" t="s">
        <v>46</v>
      </c>
      <c r="I18" s="6"/>
      <c r="J18" s="6">
        <v>5</v>
      </c>
      <c r="K18" s="6"/>
      <c r="L18" s="6"/>
      <c r="M18" s="6"/>
      <c r="N18" s="53"/>
    </row>
    <row r="19" ht="63" customHeight="1" spans="1:14">
      <c r="A19" s="6"/>
      <c r="B19" s="6"/>
      <c r="C19" s="6"/>
      <c r="D19" s="6" t="s">
        <v>47</v>
      </c>
      <c r="E19" s="6"/>
      <c r="F19" s="6" t="s">
        <v>48</v>
      </c>
      <c r="G19" s="6"/>
      <c r="H19" s="6" t="s">
        <v>49</v>
      </c>
      <c r="I19" s="6"/>
      <c r="J19" s="6">
        <v>5</v>
      </c>
      <c r="K19" s="6"/>
      <c r="L19" s="6"/>
      <c r="M19" s="6"/>
      <c r="N19" s="53"/>
    </row>
    <row r="20" ht="51" customHeight="1" spans="1:14">
      <c r="A20" s="6"/>
      <c r="B20" s="32" t="s">
        <v>50</v>
      </c>
      <c r="C20" s="6" t="s">
        <v>51</v>
      </c>
      <c r="D20" s="9" t="s">
        <v>52</v>
      </c>
      <c r="E20" s="9"/>
      <c r="F20" s="6" t="s">
        <v>53</v>
      </c>
      <c r="G20" s="6"/>
      <c r="H20" s="6">
        <v>1</v>
      </c>
      <c r="I20" s="6"/>
      <c r="J20" s="6">
        <v>5</v>
      </c>
      <c r="K20" s="6"/>
      <c r="L20" s="6"/>
      <c r="M20" s="6"/>
      <c r="N20" s="54" t="s">
        <v>54</v>
      </c>
    </row>
    <row r="21" ht="20.1" customHeight="1" spans="1:14">
      <c r="A21" s="6"/>
      <c r="B21" s="33"/>
      <c r="C21" s="6"/>
      <c r="D21" s="9" t="s">
        <v>55</v>
      </c>
      <c r="E21" s="9"/>
      <c r="F21" s="6" t="s">
        <v>56</v>
      </c>
      <c r="G21" s="6"/>
      <c r="H21" s="6" t="s">
        <v>57</v>
      </c>
      <c r="I21" s="6"/>
      <c r="J21" s="6">
        <v>5</v>
      </c>
      <c r="K21" s="6"/>
      <c r="L21" s="6"/>
      <c r="M21" s="6"/>
      <c r="N21" s="53"/>
    </row>
    <row r="22" ht="20.1" customHeight="1" spans="1:14">
      <c r="A22" s="6"/>
      <c r="B22" s="35"/>
      <c r="C22" s="6"/>
      <c r="D22" s="9" t="s">
        <v>58</v>
      </c>
      <c r="E22" s="9"/>
      <c r="F22" s="6" t="s">
        <v>59</v>
      </c>
      <c r="G22" s="6"/>
      <c r="H22" s="6" t="s">
        <v>59</v>
      </c>
      <c r="I22" s="6"/>
      <c r="J22" s="6">
        <v>5</v>
      </c>
      <c r="K22" s="6"/>
      <c r="L22" s="6"/>
      <c r="M22" s="6"/>
      <c r="N22" s="53"/>
    </row>
    <row r="23" ht="68.1" customHeight="1" spans="1:14">
      <c r="A23" s="6" t="s">
        <v>60</v>
      </c>
      <c r="B23" s="6" t="s">
        <v>61</v>
      </c>
      <c r="C23" s="6" t="s">
        <v>62</v>
      </c>
      <c r="D23" s="9" t="s">
        <v>63</v>
      </c>
      <c r="E23" s="9"/>
      <c r="F23" s="36">
        <v>1</v>
      </c>
      <c r="G23" s="6"/>
      <c r="H23" s="36">
        <v>1</v>
      </c>
      <c r="I23" s="6"/>
      <c r="J23" s="6">
        <v>5</v>
      </c>
      <c r="K23" s="25"/>
      <c r="L23" s="6"/>
      <c r="M23" s="6"/>
      <c r="N23" s="55" t="s">
        <v>64</v>
      </c>
    </row>
    <row r="24" ht="27" customHeight="1" spans="1:14">
      <c r="A24" s="6"/>
      <c r="B24" s="6"/>
      <c r="C24" s="6"/>
      <c r="D24" s="9" t="s">
        <v>65</v>
      </c>
      <c r="E24" s="9"/>
      <c r="F24" s="36" t="s">
        <v>66</v>
      </c>
      <c r="G24" s="6"/>
      <c r="H24" s="6" t="s">
        <v>66</v>
      </c>
      <c r="I24" s="6"/>
      <c r="J24" s="6">
        <v>5</v>
      </c>
      <c r="K24" s="25"/>
      <c r="L24" s="6"/>
      <c r="M24" s="6"/>
      <c r="N24" s="53"/>
    </row>
    <row r="25" ht="27.95" customHeight="1" spans="1:14">
      <c r="A25" s="6"/>
      <c r="B25" s="6"/>
      <c r="C25" s="6"/>
      <c r="D25" s="56" t="s">
        <v>67</v>
      </c>
      <c r="E25" s="57"/>
      <c r="F25" s="67" t="s">
        <v>68</v>
      </c>
      <c r="G25" s="68"/>
      <c r="H25" s="56" t="s">
        <v>68</v>
      </c>
      <c r="I25" s="57"/>
      <c r="J25" s="6">
        <v>5</v>
      </c>
      <c r="K25" s="25"/>
      <c r="L25" s="56"/>
      <c r="M25" s="57"/>
      <c r="N25" s="53"/>
    </row>
    <row r="26" ht="44.1" customHeight="1" spans="1:14">
      <c r="A26" s="6"/>
      <c r="B26" s="6"/>
      <c r="C26" s="6"/>
      <c r="D26" s="9" t="s">
        <v>69</v>
      </c>
      <c r="E26" s="9"/>
      <c r="F26" s="6" t="s">
        <v>70</v>
      </c>
      <c r="G26" s="6"/>
      <c r="H26" s="6" t="s">
        <v>70</v>
      </c>
      <c r="I26" s="6"/>
      <c r="J26" s="6">
        <v>5</v>
      </c>
      <c r="K26" s="25"/>
      <c r="L26" s="6"/>
      <c r="M26" s="6"/>
      <c r="N26" s="53"/>
    </row>
    <row r="27" ht="66" customHeight="1" spans="1:14">
      <c r="A27" s="6"/>
      <c r="B27" s="6"/>
      <c r="C27" s="6" t="s">
        <v>71</v>
      </c>
      <c r="D27" s="9" t="s">
        <v>72</v>
      </c>
      <c r="E27" s="9"/>
      <c r="F27" s="6" t="s">
        <v>73</v>
      </c>
      <c r="G27" s="6"/>
      <c r="H27" s="6" t="s">
        <v>74</v>
      </c>
      <c r="I27" s="6"/>
      <c r="J27" s="6">
        <v>2</v>
      </c>
      <c r="K27" s="25"/>
      <c r="L27" s="6" t="s">
        <v>75</v>
      </c>
      <c r="M27" s="6"/>
      <c r="N27" s="52" t="s">
        <v>76</v>
      </c>
    </row>
    <row r="28" ht="36.95" customHeight="1" spans="1:14">
      <c r="A28" s="6"/>
      <c r="B28" s="6"/>
      <c r="C28" s="6"/>
      <c r="D28" s="9" t="s">
        <v>77</v>
      </c>
      <c r="E28" s="9"/>
      <c r="F28" s="6" t="s">
        <v>78</v>
      </c>
      <c r="G28" s="6"/>
      <c r="H28" s="69" t="s">
        <v>78</v>
      </c>
      <c r="I28" s="6"/>
      <c r="J28" s="6">
        <v>2</v>
      </c>
      <c r="K28" s="25"/>
      <c r="L28" s="6"/>
      <c r="M28" s="6"/>
      <c r="N28" s="53"/>
    </row>
    <row r="29" s="29" customFormat="1" ht="57" customHeight="1" spans="1:13">
      <c r="A29" s="43"/>
      <c r="B29" s="43"/>
      <c r="C29" s="43"/>
      <c r="D29" s="61" t="s">
        <v>79</v>
      </c>
      <c r="E29" s="62"/>
      <c r="F29" s="61" t="s">
        <v>73</v>
      </c>
      <c r="G29" s="62"/>
      <c r="H29" s="70" t="s">
        <v>73</v>
      </c>
      <c r="I29" s="71"/>
      <c r="J29" s="43">
        <v>2</v>
      </c>
      <c r="K29" s="60"/>
      <c r="L29" s="61"/>
      <c r="M29" s="62"/>
    </row>
    <row r="30" ht="39" customHeight="1" spans="1:14">
      <c r="A30" s="6"/>
      <c r="B30" s="6"/>
      <c r="C30" s="6"/>
      <c r="D30" s="45" t="s">
        <v>80</v>
      </c>
      <c r="E30" s="46"/>
      <c r="F30" s="45" t="s">
        <v>81</v>
      </c>
      <c r="G30" s="46"/>
      <c r="H30" s="47" t="s">
        <v>81</v>
      </c>
      <c r="I30" s="63"/>
      <c r="J30" s="6">
        <v>2</v>
      </c>
      <c r="K30" s="25"/>
      <c r="L30" s="56"/>
      <c r="M30" s="57"/>
      <c r="N30" s="53"/>
    </row>
    <row r="31" ht="35.1" customHeight="1" spans="1:14">
      <c r="A31" s="6"/>
      <c r="B31" s="6"/>
      <c r="C31" s="6"/>
      <c r="D31" s="9" t="s">
        <v>82</v>
      </c>
      <c r="E31" s="9"/>
      <c r="F31" s="6" t="s">
        <v>83</v>
      </c>
      <c r="G31" s="6"/>
      <c r="H31" s="69" t="s">
        <v>83</v>
      </c>
      <c r="I31" s="69"/>
      <c r="J31" s="6">
        <v>2</v>
      </c>
      <c r="K31" s="25"/>
      <c r="L31" s="6"/>
      <c r="M31" s="6"/>
      <c r="N31" s="53"/>
    </row>
    <row r="32" ht="45.95" customHeight="1" spans="1:14">
      <c r="A32" s="6"/>
      <c r="B32" s="6" t="s">
        <v>84</v>
      </c>
      <c r="C32" s="6" t="s">
        <v>85</v>
      </c>
      <c r="D32" s="9" t="s">
        <v>86</v>
      </c>
      <c r="E32" s="9"/>
      <c r="F32" s="6" t="s">
        <v>87</v>
      </c>
      <c r="G32" s="6"/>
      <c r="H32" s="6"/>
      <c r="I32" s="6"/>
      <c r="J32" s="6">
        <v>5</v>
      </c>
      <c r="K32" s="25"/>
      <c r="L32" s="6"/>
      <c r="M32" s="6"/>
      <c r="N32" s="55" t="s">
        <v>88</v>
      </c>
    </row>
    <row r="33" ht="45" customHeight="1" spans="1:14">
      <c r="A33" s="6"/>
      <c r="B33" s="6"/>
      <c r="C33" s="6"/>
      <c r="D33" s="9" t="s">
        <v>89</v>
      </c>
      <c r="E33" s="9"/>
      <c r="F33" s="6" t="s">
        <v>87</v>
      </c>
      <c r="G33" s="6"/>
      <c r="H33" s="6"/>
      <c r="I33" s="6"/>
      <c r="J33" s="6">
        <v>5</v>
      </c>
      <c r="K33" s="25"/>
      <c r="L33" s="6"/>
      <c r="M33" s="6"/>
      <c r="N33" s="53"/>
    </row>
    <row r="34" ht="35.1" customHeight="1" spans="1:14">
      <c r="A34" s="6"/>
      <c r="B34" s="6"/>
      <c r="C34" s="6" t="s">
        <v>90</v>
      </c>
      <c r="D34" s="9" t="s">
        <v>91</v>
      </c>
      <c r="E34" s="9"/>
      <c r="F34" s="6" t="s">
        <v>87</v>
      </c>
      <c r="G34" s="6"/>
      <c r="H34" s="6"/>
      <c r="I34" s="6"/>
      <c r="J34" s="6">
        <v>5</v>
      </c>
      <c r="K34" s="25"/>
      <c r="L34" s="6"/>
      <c r="M34" s="6"/>
      <c r="N34" s="55" t="s">
        <v>88</v>
      </c>
    </row>
    <row r="35" ht="39.95" customHeight="1" spans="1:14">
      <c r="A35" s="6"/>
      <c r="B35" s="6"/>
      <c r="C35" s="6"/>
      <c r="D35" s="9" t="s">
        <v>92</v>
      </c>
      <c r="E35" s="9"/>
      <c r="F35" s="6" t="s">
        <v>87</v>
      </c>
      <c r="G35" s="6"/>
      <c r="H35" s="6"/>
      <c r="I35" s="6"/>
      <c r="J35" s="6">
        <v>5</v>
      </c>
      <c r="K35" s="25"/>
      <c r="L35" s="6"/>
      <c r="M35" s="6"/>
      <c r="N35" s="53"/>
    </row>
    <row r="36" ht="45" customHeight="1" spans="1:14">
      <c r="A36" s="6"/>
      <c r="B36" s="6" t="s">
        <v>93</v>
      </c>
      <c r="C36" s="6" t="s">
        <v>94</v>
      </c>
      <c r="D36" s="9" t="s">
        <v>95</v>
      </c>
      <c r="E36" s="9"/>
      <c r="F36" s="6" t="s">
        <v>68</v>
      </c>
      <c r="G36" s="6"/>
      <c r="H36" s="6" t="s">
        <v>68</v>
      </c>
      <c r="I36" s="6"/>
      <c r="J36" s="6">
        <v>10</v>
      </c>
      <c r="K36" s="25"/>
      <c r="L36" s="6"/>
      <c r="M36" s="6"/>
      <c r="N36" s="65" t="s">
        <v>96</v>
      </c>
    </row>
    <row r="37" s="2" customFormat="1" ht="124.15" customHeight="1" spans="1:14">
      <c r="A37" s="22" t="s">
        <v>97</v>
      </c>
      <c r="B37" s="22"/>
      <c r="C37" s="22"/>
      <c r="D37" s="22"/>
      <c r="E37" s="22"/>
      <c r="F37" s="22"/>
      <c r="G37" s="22"/>
      <c r="H37" s="22"/>
      <c r="I37" s="22"/>
      <c r="J37" s="22"/>
      <c r="K37" s="22"/>
      <c r="L37" s="22"/>
      <c r="M37" s="22"/>
      <c r="N37" s="66"/>
    </row>
    <row r="38" spans="1:13">
      <c r="A38" s="23"/>
      <c r="B38" s="23"/>
      <c r="C38" s="23"/>
      <c r="D38" s="23"/>
      <c r="E38" s="23"/>
      <c r="F38" s="23"/>
      <c r="G38" s="23"/>
      <c r="H38" s="23"/>
      <c r="I38" s="23"/>
      <c r="J38" s="23"/>
      <c r="K38" s="23"/>
      <c r="L38" s="23"/>
      <c r="M38" s="23"/>
    </row>
    <row r="39" spans="1:13">
      <c r="A39" s="23"/>
      <c r="B39" s="23"/>
      <c r="C39" s="23"/>
      <c r="D39" s="23"/>
      <c r="E39" s="23"/>
      <c r="F39" s="23"/>
      <c r="G39" s="23"/>
      <c r="H39" s="23"/>
      <c r="I39" s="23"/>
      <c r="J39" s="23"/>
      <c r="K39" s="23"/>
      <c r="L39" s="23"/>
      <c r="M39" s="23"/>
    </row>
  </sheetData>
  <mergeCells count="135">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D32:E32"/>
    <mergeCell ref="F32:G32"/>
    <mergeCell ref="H32:I32"/>
    <mergeCell ref="L32:M32"/>
    <mergeCell ref="D33:E33"/>
    <mergeCell ref="F33:G33"/>
    <mergeCell ref="H33:I33"/>
    <mergeCell ref="L33:M33"/>
    <mergeCell ref="D34:E34"/>
    <mergeCell ref="F34:G34"/>
    <mergeCell ref="H34:I34"/>
    <mergeCell ref="L34:M34"/>
    <mergeCell ref="D35:E35"/>
    <mergeCell ref="F35:G35"/>
    <mergeCell ref="H35:I35"/>
    <mergeCell ref="L35:M35"/>
    <mergeCell ref="D36:E36"/>
    <mergeCell ref="F36:G36"/>
    <mergeCell ref="H36:I36"/>
    <mergeCell ref="L36:M36"/>
    <mergeCell ref="A37:M37"/>
    <mergeCell ref="A13:A15"/>
    <mergeCell ref="A16:A22"/>
    <mergeCell ref="A23:A36"/>
    <mergeCell ref="B17:B19"/>
    <mergeCell ref="B20:B22"/>
    <mergeCell ref="B23:B31"/>
    <mergeCell ref="B32:B35"/>
    <mergeCell ref="C17:C19"/>
    <mergeCell ref="C20:C22"/>
    <mergeCell ref="C23:C26"/>
    <mergeCell ref="C27:C31"/>
    <mergeCell ref="C32:C33"/>
    <mergeCell ref="C34:C35"/>
    <mergeCell ref="A38:M39"/>
    <mergeCell ref="B14:F15"/>
    <mergeCell ref="G14:M15"/>
    <mergeCell ref="A8:B12"/>
  </mergeCells>
  <printOptions horizontalCentered="1"/>
  <pageMargins left="0.747916666666667" right="0.747916666666667" top="0.984027777777778" bottom="0.984027777777778" header="0.511805555555556" footer="0.511805555555556"/>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9"/>
  <sheetViews>
    <sheetView zoomScale="80" zoomScaleNormal="80" topLeftCell="A23" workbookViewId="0">
      <selection activeCell="H32" sqref="H32:I32"/>
    </sheetView>
  </sheetViews>
  <sheetFormatPr defaultColWidth="9" defaultRowHeight="13.5"/>
  <cols>
    <col min="1" max="1" width="8.25" style="1" customWidth="1"/>
    <col min="2" max="2" width="9.625" style="1" customWidth="1"/>
    <col min="3" max="3" width="8" style="1" customWidth="1"/>
    <col min="4" max="4" width="14.875" style="3" customWidth="1"/>
    <col min="5" max="5" width="3.75" style="1" customWidth="1"/>
    <col min="6" max="6" width="13.75" style="1" customWidth="1"/>
    <col min="7" max="7" width="16.125" style="1" customWidth="1"/>
    <col min="8" max="8" width="26.5" style="1" customWidth="1"/>
    <col min="9" max="9" width="7.5" style="1" customWidth="1"/>
    <col min="10" max="10" width="6.75" style="1" customWidth="1"/>
    <col min="11" max="11" width="6.5" style="1" customWidth="1"/>
    <col min="12" max="12" width="9" style="1"/>
    <col min="13" max="13" width="19" style="1" customWidth="1"/>
    <col min="14" max="14" width="101.625" style="1" customWidth="1"/>
    <col min="15" max="16384" width="9" style="1"/>
  </cols>
  <sheetData>
    <row r="1" spans="1:1">
      <c r="A1" s="4" t="s">
        <v>0</v>
      </c>
    </row>
    <row r="2" spans="1:13">
      <c r="A2" s="5" t="s">
        <v>1</v>
      </c>
      <c r="B2" s="5"/>
      <c r="C2" s="5"/>
      <c r="D2" s="5"/>
      <c r="E2" s="5"/>
      <c r="F2" s="5"/>
      <c r="G2" s="5"/>
      <c r="H2" s="5"/>
      <c r="I2" s="5"/>
      <c r="J2" s="5"/>
      <c r="K2" s="5"/>
      <c r="L2" s="5"/>
      <c r="M2" s="5"/>
    </row>
    <row r="3" ht="14.25" customHeight="1" spans="1:13">
      <c r="A3" s="3" t="s">
        <v>2</v>
      </c>
      <c r="B3" s="3"/>
      <c r="C3" s="3"/>
      <c r="E3" s="3"/>
      <c r="F3" s="3"/>
      <c r="G3" s="3"/>
      <c r="H3" s="3"/>
      <c r="I3" s="3"/>
      <c r="J3" s="3"/>
      <c r="K3" s="3"/>
      <c r="L3" s="3"/>
      <c r="M3" s="3"/>
    </row>
    <row r="4" spans="1:13">
      <c r="A4" s="3"/>
      <c r="B4" s="3"/>
      <c r="C4" s="3"/>
      <c r="E4" s="3"/>
      <c r="F4" s="3"/>
      <c r="G4" s="3"/>
      <c r="H4" s="3"/>
      <c r="I4" s="3"/>
      <c r="J4" s="3"/>
      <c r="K4" s="3"/>
      <c r="L4" s="3"/>
      <c r="M4" s="3"/>
    </row>
    <row r="5" ht="20.1" customHeight="1" spans="1:13">
      <c r="A5" s="6" t="s">
        <v>3</v>
      </c>
      <c r="B5" s="6"/>
      <c r="C5" s="6" t="s">
        <v>4</v>
      </c>
      <c r="D5" s="6"/>
      <c r="E5" s="6"/>
      <c r="F5" s="6"/>
      <c r="G5" s="6"/>
      <c r="H5" s="6"/>
      <c r="I5" s="6"/>
      <c r="J5" s="6"/>
      <c r="K5" s="6"/>
      <c r="L5" s="6"/>
      <c r="M5" s="6"/>
    </row>
    <row r="6" ht="20.1" customHeight="1" spans="1:13">
      <c r="A6" s="6" t="s">
        <v>5</v>
      </c>
      <c r="B6" s="6"/>
      <c r="C6" s="6" t="s">
        <v>6</v>
      </c>
      <c r="D6" s="6"/>
      <c r="E6" s="6"/>
      <c r="F6" s="6"/>
      <c r="G6" s="6"/>
      <c r="H6" s="6" t="s">
        <v>7</v>
      </c>
      <c r="I6" s="6" t="s">
        <v>8</v>
      </c>
      <c r="J6" s="6"/>
      <c r="K6" s="6"/>
      <c r="L6" s="6"/>
      <c r="M6" s="6"/>
    </row>
    <row r="7" ht="20.1" customHeight="1" spans="1:13">
      <c r="A7" s="6" t="s">
        <v>9</v>
      </c>
      <c r="B7" s="6"/>
      <c r="C7" s="6" t="s">
        <v>10</v>
      </c>
      <c r="D7" s="6"/>
      <c r="E7" s="6"/>
      <c r="F7" s="6"/>
      <c r="G7" s="6"/>
      <c r="H7" s="6" t="s">
        <v>11</v>
      </c>
      <c r="I7" s="6">
        <v>55576516</v>
      </c>
      <c r="J7" s="6"/>
      <c r="K7" s="6"/>
      <c r="L7" s="6"/>
      <c r="M7" s="6"/>
    </row>
    <row r="8" ht="20.1" customHeight="1" spans="1:14">
      <c r="A8" s="6" t="s">
        <v>12</v>
      </c>
      <c r="B8" s="6"/>
      <c r="C8" s="6"/>
      <c r="D8" s="6"/>
      <c r="E8" s="6" t="s">
        <v>13</v>
      </c>
      <c r="F8" s="6"/>
      <c r="G8" s="6" t="s">
        <v>14</v>
      </c>
      <c r="H8" s="6" t="s">
        <v>15</v>
      </c>
      <c r="I8" s="6" t="s">
        <v>16</v>
      </c>
      <c r="J8" s="6"/>
      <c r="K8" s="6" t="s">
        <v>17</v>
      </c>
      <c r="L8" s="6"/>
      <c r="M8" s="6" t="s">
        <v>18</v>
      </c>
      <c r="N8" s="49" t="s">
        <v>19</v>
      </c>
    </row>
    <row r="9" ht="20.1" customHeight="1" spans="1:14">
      <c r="A9" s="6"/>
      <c r="B9" s="6"/>
      <c r="C9" s="7" t="s">
        <v>20</v>
      </c>
      <c r="D9" s="6"/>
      <c r="E9" s="30">
        <v>129.31636</v>
      </c>
      <c r="F9" s="30"/>
      <c r="G9" s="30">
        <v>129.29508</v>
      </c>
      <c r="H9" s="30">
        <v>129.28932</v>
      </c>
      <c r="I9" s="6">
        <v>10</v>
      </c>
      <c r="J9" s="6"/>
      <c r="K9" s="24">
        <f t="shared" ref="K9:K12" si="0">H9/G9</f>
        <v>0.999955450741049</v>
      </c>
      <c r="L9" s="24"/>
      <c r="M9" s="25">
        <f>K9*I9</f>
        <v>9.99955450741049</v>
      </c>
      <c r="N9" s="50" t="s">
        <v>21</v>
      </c>
    </row>
    <row r="10" ht="20.1" customHeight="1" spans="1:13">
      <c r="A10" s="6"/>
      <c r="B10" s="6"/>
      <c r="C10" s="7" t="s">
        <v>22</v>
      </c>
      <c r="D10" s="6"/>
      <c r="E10" s="30">
        <v>129.31636</v>
      </c>
      <c r="F10" s="30"/>
      <c r="G10" s="30">
        <v>129.29508</v>
      </c>
      <c r="H10" s="30">
        <v>129.28932</v>
      </c>
      <c r="I10" s="6" t="s">
        <v>23</v>
      </c>
      <c r="J10" s="6"/>
      <c r="K10" s="24">
        <f t="shared" si="0"/>
        <v>0.999955450741049</v>
      </c>
      <c r="L10" s="24"/>
      <c r="M10" s="6" t="s">
        <v>23</v>
      </c>
    </row>
    <row r="11" ht="20.1" customHeight="1" spans="1:13">
      <c r="A11" s="6"/>
      <c r="B11" s="6"/>
      <c r="C11" s="6" t="s">
        <v>24</v>
      </c>
      <c r="D11" s="6"/>
      <c r="E11" s="8"/>
      <c r="F11" s="8"/>
      <c r="G11" s="8"/>
      <c r="H11" s="8"/>
      <c r="I11" s="6" t="s">
        <v>23</v>
      </c>
      <c r="J11" s="6"/>
      <c r="K11" s="24" t="e">
        <f t="shared" si="0"/>
        <v>#DIV/0!</v>
      </c>
      <c r="L11" s="24"/>
      <c r="M11" s="6" t="s">
        <v>23</v>
      </c>
    </row>
    <row r="12" ht="20.1" customHeight="1" spans="1:13">
      <c r="A12" s="6"/>
      <c r="B12" s="6"/>
      <c r="C12" s="6" t="s">
        <v>25</v>
      </c>
      <c r="D12" s="6"/>
      <c r="E12" s="8"/>
      <c r="F12" s="8"/>
      <c r="G12" s="8"/>
      <c r="H12" s="8"/>
      <c r="I12" s="6" t="s">
        <v>23</v>
      </c>
      <c r="J12" s="6"/>
      <c r="K12" s="24" t="e">
        <f t="shared" si="0"/>
        <v>#DIV/0!</v>
      </c>
      <c r="L12" s="24"/>
      <c r="M12" s="6" t="s">
        <v>23</v>
      </c>
    </row>
    <row r="13" ht="20.1" customHeight="1" spans="1:13">
      <c r="A13" s="6" t="s">
        <v>26</v>
      </c>
      <c r="B13" s="6" t="s">
        <v>27</v>
      </c>
      <c r="C13" s="6"/>
      <c r="D13" s="6"/>
      <c r="E13" s="6"/>
      <c r="F13" s="6"/>
      <c r="G13" s="6" t="s">
        <v>28</v>
      </c>
      <c r="H13" s="6"/>
      <c r="I13" s="6"/>
      <c r="J13" s="6"/>
      <c r="K13" s="6"/>
      <c r="L13" s="6"/>
      <c r="M13" s="6"/>
    </row>
    <row r="14" ht="20.1" customHeight="1" spans="1:13">
      <c r="A14" s="6"/>
      <c r="B14" s="9" t="s">
        <v>29</v>
      </c>
      <c r="C14" s="9"/>
      <c r="D14" s="6"/>
      <c r="E14" s="9"/>
      <c r="F14" s="9"/>
      <c r="G14" s="9" t="s">
        <v>30</v>
      </c>
      <c r="H14" s="9"/>
      <c r="I14" s="9"/>
      <c r="J14" s="9"/>
      <c r="K14" s="9"/>
      <c r="L14" s="9"/>
      <c r="M14" s="9"/>
    </row>
    <row r="15" ht="90" customHeight="1" spans="1:13">
      <c r="A15" s="6"/>
      <c r="B15" s="9"/>
      <c r="C15" s="9"/>
      <c r="D15" s="6"/>
      <c r="E15" s="9"/>
      <c r="F15" s="9"/>
      <c r="G15" s="9"/>
      <c r="H15" s="9"/>
      <c r="I15" s="9"/>
      <c r="J15" s="9"/>
      <c r="K15" s="9"/>
      <c r="L15" s="9"/>
      <c r="M15" s="9"/>
    </row>
    <row r="16" ht="20.1" customHeight="1" spans="1:14">
      <c r="A16" s="6" t="s">
        <v>31</v>
      </c>
      <c r="B16" s="6" t="s">
        <v>32</v>
      </c>
      <c r="C16" s="6" t="s">
        <v>33</v>
      </c>
      <c r="D16" s="6" t="s">
        <v>34</v>
      </c>
      <c r="E16" s="6"/>
      <c r="F16" s="6" t="s">
        <v>35</v>
      </c>
      <c r="G16" s="6"/>
      <c r="H16" s="6" t="s">
        <v>36</v>
      </c>
      <c r="I16" s="6"/>
      <c r="J16" s="6" t="s">
        <v>16</v>
      </c>
      <c r="K16" s="6" t="s">
        <v>18</v>
      </c>
      <c r="L16" s="6" t="s">
        <v>37</v>
      </c>
      <c r="M16" s="6"/>
      <c r="N16" s="51" t="s">
        <v>19</v>
      </c>
    </row>
    <row r="17" ht="39.95" customHeight="1" spans="1:14">
      <c r="A17" s="6"/>
      <c r="B17" s="6" t="s">
        <v>38</v>
      </c>
      <c r="C17" s="6" t="s">
        <v>39</v>
      </c>
      <c r="D17" s="6" t="s">
        <v>40</v>
      </c>
      <c r="E17" s="6"/>
      <c r="F17" s="6" t="s">
        <v>41</v>
      </c>
      <c r="G17" s="6"/>
      <c r="H17" s="6" t="s">
        <v>42</v>
      </c>
      <c r="I17" s="6"/>
      <c r="J17" s="6">
        <v>5</v>
      </c>
      <c r="K17" s="6">
        <v>5</v>
      </c>
      <c r="L17" s="6"/>
      <c r="M17" s="6"/>
      <c r="N17" s="52" t="s">
        <v>43</v>
      </c>
    </row>
    <row r="18" ht="47.1" customHeight="1" spans="1:14">
      <c r="A18" s="6"/>
      <c r="B18" s="6"/>
      <c r="C18" s="6"/>
      <c r="D18" s="31" t="s">
        <v>44</v>
      </c>
      <c r="E18" s="31"/>
      <c r="F18" s="31" t="s">
        <v>45</v>
      </c>
      <c r="G18" s="31"/>
      <c r="H18" s="31" t="s">
        <v>46</v>
      </c>
      <c r="I18" s="31"/>
      <c r="J18" s="31">
        <v>5</v>
      </c>
      <c r="K18" s="31">
        <v>5</v>
      </c>
      <c r="L18" s="6"/>
      <c r="M18" s="6"/>
      <c r="N18" s="53"/>
    </row>
    <row r="19" ht="63" customHeight="1" spans="1:14">
      <c r="A19" s="6"/>
      <c r="B19" s="6"/>
      <c r="C19" s="6"/>
      <c r="D19" s="6" t="s">
        <v>47</v>
      </c>
      <c r="E19" s="6"/>
      <c r="F19" s="6" t="s">
        <v>48</v>
      </c>
      <c r="G19" s="6"/>
      <c r="H19" s="6" t="s">
        <v>49</v>
      </c>
      <c r="I19" s="6"/>
      <c r="J19" s="6">
        <v>5</v>
      </c>
      <c r="K19" s="6">
        <v>5</v>
      </c>
      <c r="L19" s="6"/>
      <c r="M19" s="6"/>
      <c r="N19" s="53"/>
    </row>
    <row r="20" ht="51" customHeight="1" spans="1:14">
      <c r="A20" s="6"/>
      <c r="B20" s="32" t="s">
        <v>50</v>
      </c>
      <c r="C20" s="6" t="s">
        <v>51</v>
      </c>
      <c r="D20" s="9" t="s">
        <v>52</v>
      </c>
      <c r="E20" s="9"/>
      <c r="F20" s="6" t="s">
        <v>53</v>
      </c>
      <c r="G20" s="6"/>
      <c r="H20" s="6" t="s">
        <v>98</v>
      </c>
      <c r="I20" s="6"/>
      <c r="J20" s="6">
        <v>5</v>
      </c>
      <c r="K20" s="6">
        <v>5</v>
      </c>
      <c r="L20" s="6"/>
      <c r="M20" s="6"/>
      <c r="N20" s="54" t="s">
        <v>54</v>
      </c>
    </row>
    <row r="21" ht="20.1" customHeight="1" spans="1:14">
      <c r="A21" s="6"/>
      <c r="B21" s="33"/>
      <c r="C21" s="6"/>
      <c r="D21" s="34" t="s">
        <v>55</v>
      </c>
      <c r="E21" s="34"/>
      <c r="F21" s="31" t="s">
        <v>56</v>
      </c>
      <c r="G21" s="31"/>
      <c r="H21" s="31" t="s">
        <v>57</v>
      </c>
      <c r="I21" s="31"/>
      <c r="J21" s="31">
        <v>5</v>
      </c>
      <c r="K21" s="31">
        <v>5</v>
      </c>
      <c r="L21" s="6"/>
      <c r="M21" s="6"/>
      <c r="N21" s="53"/>
    </row>
    <row r="22" ht="20.1" customHeight="1" spans="1:14">
      <c r="A22" s="6"/>
      <c r="B22" s="35"/>
      <c r="C22" s="6"/>
      <c r="D22" s="34" t="s">
        <v>58</v>
      </c>
      <c r="E22" s="34"/>
      <c r="F22" s="31" t="s">
        <v>59</v>
      </c>
      <c r="G22" s="31"/>
      <c r="H22" s="31" t="s">
        <v>59</v>
      </c>
      <c r="I22" s="31"/>
      <c r="J22" s="31">
        <v>5</v>
      </c>
      <c r="K22" s="31">
        <v>5</v>
      </c>
      <c r="L22" s="6"/>
      <c r="M22" s="6"/>
      <c r="N22" s="53"/>
    </row>
    <row r="23" ht="68.1" customHeight="1" spans="1:14">
      <c r="A23" s="6" t="s">
        <v>60</v>
      </c>
      <c r="B23" s="6" t="s">
        <v>61</v>
      </c>
      <c r="C23" s="6" t="s">
        <v>62</v>
      </c>
      <c r="D23" s="9" t="s">
        <v>63</v>
      </c>
      <c r="E23" s="9"/>
      <c r="F23" s="36">
        <v>1</v>
      </c>
      <c r="G23" s="6"/>
      <c r="H23" s="36">
        <v>1</v>
      </c>
      <c r="I23" s="6"/>
      <c r="J23" s="6">
        <v>5</v>
      </c>
      <c r="K23" s="25">
        <v>5</v>
      </c>
      <c r="L23" s="6"/>
      <c r="M23" s="6"/>
      <c r="N23" s="55" t="s">
        <v>64</v>
      </c>
    </row>
    <row r="24" ht="27" customHeight="1" spans="1:14">
      <c r="A24" s="6"/>
      <c r="B24" s="6"/>
      <c r="C24" s="6"/>
      <c r="D24" s="34" t="s">
        <v>65</v>
      </c>
      <c r="E24" s="34"/>
      <c r="F24" s="37" t="s">
        <v>66</v>
      </c>
      <c r="G24" s="31"/>
      <c r="H24" s="31" t="s">
        <v>66</v>
      </c>
      <c r="I24" s="31"/>
      <c r="J24" s="6">
        <v>5</v>
      </c>
      <c r="K24" s="25">
        <v>5</v>
      </c>
      <c r="L24" s="6"/>
      <c r="M24" s="6"/>
      <c r="N24" s="53"/>
    </row>
    <row r="25" ht="27.95" customHeight="1" spans="1:14">
      <c r="A25" s="6"/>
      <c r="B25" s="6"/>
      <c r="C25" s="6"/>
      <c r="D25" s="38" t="s">
        <v>67</v>
      </c>
      <c r="E25" s="39"/>
      <c r="F25" s="40" t="s">
        <v>68</v>
      </c>
      <c r="G25" s="41"/>
      <c r="H25" s="38" t="s">
        <v>68</v>
      </c>
      <c r="I25" s="39"/>
      <c r="J25" s="6">
        <v>5</v>
      </c>
      <c r="K25" s="25">
        <v>5</v>
      </c>
      <c r="L25" s="56"/>
      <c r="M25" s="57"/>
      <c r="N25" s="53"/>
    </row>
    <row r="26" ht="44.1" customHeight="1" spans="1:14">
      <c r="A26" s="6"/>
      <c r="B26" s="6"/>
      <c r="C26" s="6"/>
      <c r="D26" s="34" t="s">
        <v>69</v>
      </c>
      <c r="E26" s="34"/>
      <c r="F26" s="31" t="s">
        <v>70</v>
      </c>
      <c r="G26" s="31"/>
      <c r="H26" s="31" t="s">
        <v>70</v>
      </c>
      <c r="I26" s="31"/>
      <c r="J26" s="6">
        <v>5</v>
      </c>
      <c r="K26" s="25">
        <v>5</v>
      </c>
      <c r="L26" s="6"/>
      <c r="M26" s="6"/>
      <c r="N26" s="53"/>
    </row>
    <row r="27" ht="66" customHeight="1" spans="1:14">
      <c r="A27" s="6"/>
      <c r="B27" s="6"/>
      <c r="C27" s="6" t="s">
        <v>71</v>
      </c>
      <c r="D27" s="9" t="s">
        <v>72</v>
      </c>
      <c r="E27" s="9"/>
      <c r="F27" s="6" t="s">
        <v>73</v>
      </c>
      <c r="G27" s="6"/>
      <c r="H27" s="6" t="s">
        <v>99</v>
      </c>
      <c r="I27" s="6"/>
      <c r="J27" s="6">
        <v>2</v>
      </c>
      <c r="K27" s="25">
        <f>2*(5/7)</f>
        <v>1.42857142857143</v>
      </c>
      <c r="L27" s="6" t="s">
        <v>100</v>
      </c>
      <c r="M27" s="6"/>
      <c r="N27" s="52" t="s">
        <v>76</v>
      </c>
    </row>
    <row r="28" ht="36.95" customHeight="1" spans="1:14">
      <c r="A28" s="6"/>
      <c r="B28" s="6"/>
      <c r="C28" s="6"/>
      <c r="D28" s="9" t="s">
        <v>77</v>
      </c>
      <c r="E28" s="9"/>
      <c r="F28" s="6" t="s">
        <v>78</v>
      </c>
      <c r="G28" s="6"/>
      <c r="H28" s="42" t="s">
        <v>101</v>
      </c>
      <c r="I28" s="58"/>
      <c r="J28" s="6">
        <v>2</v>
      </c>
      <c r="K28" s="25">
        <v>2</v>
      </c>
      <c r="L28" s="6"/>
      <c r="M28" s="6"/>
      <c r="N28" s="53"/>
    </row>
    <row r="29" s="29" customFormat="1" ht="57" customHeight="1" spans="1:13">
      <c r="A29" s="43"/>
      <c r="B29" s="43"/>
      <c r="C29" s="43"/>
      <c r="D29" s="38" t="s">
        <v>79</v>
      </c>
      <c r="E29" s="39"/>
      <c r="F29" s="38" t="s">
        <v>73</v>
      </c>
      <c r="G29" s="39"/>
      <c r="H29" s="44" t="s">
        <v>73</v>
      </c>
      <c r="I29" s="59"/>
      <c r="J29" s="43">
        <v>2</v>
      </c>
      <c r="K29" s="60">
        <v>2</v>
      </c>
      <c r="L29" s="61"/>
      <c r="M29" s="62"/>
    </row>
    <row r="30" ht="39" customHeight="1" spans="1:14">
      <c r="A30" s="6"/>
      <c r="B30" s="6"/>
      <c r="C30" s="6"/>
      <c r="D30" s="45" t="s">
        <v>80</v>
      </c>
      <c r="E30" s="46"/>
      <c r="F30" s="45" t="s">
        <v>81</v>
      </c>
      <c r="G30" s="46"/>
      <c r="H30" s="47" t="s">
        <v>102</v>
      </c>
      <c r="I30" s="63"/>
      <c r="J30" s="6">
        <v>2</v>
      </c>
      <c r="K30" s="25">
        <v>2</v>
      </c>
      <c r="L30" s="56"/>
      <c r="M30" s="57"/>
      <c r="N30" s="53"/>
    </row>
    <row r="31" ht="35.1" customHeight="1" spans="1:14">
      <c r="A31" s="6"/>
      <c r="B31" s="6"/>
      <c r="C31" s="6"/>
      <c r="D31" s="34" t="s">
        <v>82</v>
      </c>
      <c r="E31" s="34"/>
      <c r="F31" s="31" t="s">
        <v>83</v>
      </c>
      <c r="G31" s="31"/>
      <c r="H31" s="48" t="s">
        <v>83</v>
      </c>
      <c r="I31" s="48"/>
      <c r="J31" s="6">
        <v>2</v>
      </c>
      <c r="K31" s="25">
        <v>2</v>
      </c>
      <c r="L31" s="6"/>
      <c r="M31" s="6"/>
      <c r="N31" s="53"/>
    </row>
    <row r="32" ht="45.95" customHeight="1" spans="1:14">
      <c r="A32" s="6"/>
      <c r="B32" s="6" t="s">
        <v>84</v>
      </c>
      <c r="C32" s="6" t="s">
        <v>85</v>
      </c>
      <c r="D32" s="9" t="s">
        <v>86</v>
      </c>
      <c r="E32" s="9"/>
      <c r="F32" s="6" t="s">
        <v>87</v>
      </c>
      <c r="G32" s="6"/>
      <c r="H32" s="6" t="s">
        <v>103</v>
      </c>
      <c r="I32" s="6"/>
      <c r="J32" s="6">
        <v>5</v>
      </c>
      <c r="K32" s="25">
        <v>4</v>
      </c>
      <c r="L32" s="6" t="s">
        <v>104</v>
      </c>
      <c r="M32" s="6"/>
      <c r="N32" s="55" t="s">
        <v>88</v>
      </c>
    </row>
    <row r="33" ht="45" customHeight="1" spans="1:14">
      <c r="A33" s="6"/>
      <c r="B33" s="6"/>
      <c r="C33" s="6"/>
      <c r="D33" s="34" t="s">
        <v>89</v>
      </c>
      <c r="E33" s="34"/>
      <c r="F33" s="31" t="s">
        <v>87</v>
      </c>
      <c r="G33" s="31"/>
      <c r="H33" s="31" t="s">
        <v>105</v>
      </c>
      <c r="I33" s="31"/>
      <c r="J33" s="31">
        <v>5</v>
      </c>
      <c r="K33" s="64">
        <v>4</v>
      </c>
      <c r="L33" s="31" t="s">
        <v>106</v>
      </c>
      <c r="M33" s="31"/>
      <c r="N33" s="53"/>
    </row>
    <row r="34" ht="35.1" customHeight="1" spans="1:14">
      <c r="A34" s="6"/>
      <c r="B34" s="6"/>
      <c r="C34" s="6" t="s">
        <v>90</v>
      </c>
      <c r="D34" s="9" t="s">
        <v>91</v>
      </c>
      <c r="E34" s="9"/>
      <c r="F34" s="6" t="s">
        <v>87</v>
      </c>
      <c r="G34" s="6"/>
      <c r="H34" s="6" t="s">
        <v>107</v>
      </c>
      <c r="I34" s="6"/>
      <c r="J34" s="6">
        <v>5</v>
      </c>
      <c r="K34" s="25">
        <v>4</v>
      </c>
      <c r="L34" s="6" t="s">
        <v>108</v>
      </c>
      <c r="M34" s="6"/>
      <c r="N34" s="55" t="s">
        <v>88</v>
      </c>
    </row>
    <row r="35" ht="39.95" customHeight="1" spans="1:14">
      <c r="A35" s="6"/>
      <c r="B35" s="6"/>
      <c r="C35" s="6"/>
      <c r="D35" s="34" t="s">
        <v>92</v>
      </c>
      <c r="E35" s="34"/>
      <c r="F35" s="31" t="s">
        <v>87</v>
      </c>
      <c r="G35" s="31"/>
      <c r="H35" s="31" t="s">
        <v>109</v>
      </c>
      <c r="I35" s="31"/>
      <c r="J35" s="6">
        <v>5</v>
      </c>
      <c r="K35" s="25">
        <v>4</v>
      </c>
      <c r="L35" s="6" t="s">
        <v>110</v>
      </c>
      <c r="M35" s="6"/>
      <c r="N35" s="53"/>
    </row>
    <row r="36" ht="45" customHeight="1" spans="1:14">
      <c r="A36" s="6"/>
      <c r="B36" s="6" t="s">
        <v>93</v>
      </c>
      <c r="C36" s="6" t="s">
        <v>94</v>
      </c>
      <c r="D36" s="34" t="s">
        <v>95</v>
      </c>
      <c r="E36" s="34"/>
      <c r="F36" s="31" t="s">
        <v>68</v>
      </c>
      <c r="G36" s="31"/>
      <c r="H36" s="31" t="s">
        <v>68</v>
      </c>
      <c r="I36" s="31"/>
      <c r="J36" s="43">
        <v>10</v>
      </c>
      <c r="K36" s="60">
        <v>8</v>
      </c>
      <c r="L36" s="43" t="s">
        <v>111</v>
      </c>
      <c r="M36" s="43"/>
      <c r="N36" s="65" t="s">
        <v>96</v>
      </c>
    </row>
    <row r="37" s="2" customFormat="1" ht="124.15" customHeight="1" spans="1:14">
      <c r="A37" s="22" t="s">
        <v>97</v>
      </c>
      <c r="B37" s="22"/>
      <c r="C37" s="22"/>
      <c r="D37" s="22"/>
      <c r="E37" s="22"/>
      <c r="F37" s="22"/>
      <c r="G37" s="22"/>
      <c r="H37" s="22"/>
      <c r="I37" s="22"/>
      <c r="J37" s="22"/>
      <c r="K37" s="22"/>
      <c r="L37" s="22"/>
      <c r="M37" s="22"/>
      <c r="N37" s="66"/>
    </row>
    <row r="38" spans="1:13">
      <c r="A38" s="23"/>
      <c r="B38" s="23"/>
      <c r="C38" s="23"/>
      <c r="D38" s="23"/>
      <c r="E38" s="23"/>
      <c r="F38" s="23"/>
      <c r="G38" s="23"/>
      <c r="H38" s="23"/>
      <c r="I38" s="23"/>
      <c r="J38" s="23"/>
      <c r="K38" s="23"/>
      <c r="L38" s="23"/>
      <c r="M38" s="23"/>
    </row>
    <row r="39" spans="1:13">
      <c r="A39" s="23"/>
      <c r="B39" s="23"/>
      <c r="C39" s="23"/>
      <c r="D39" s="23"/>
      <c r="E39" s="23"/>
      <c r="F39" s="23"/>
      <c r="G39" s="23"/>
      <c r="H39" s="23"/>
      <c r="I39" s="23"/>
      <c r="J39" s="23"/>
      <c r="K39" s="23"/>
      <c r="L39" s="23"/>
      <c r="M39" s="23"/>
    </row>
  </sheetData>
  <mergeCells count="135">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D32:E32"/>
    <mergeCell ref="F32:G32"/>
    <mergeCell ref="H32:I32"/>
    <mergeCell ref="L32:M32"/>
    <mergeCell ref="D33:E33"/>
    <mergeCell ref="F33:G33"/>
    <mergeCell ref="H33:I33"/>
    <mergeCell ref="L33:M33"/>
    <mergeCell ref="D34:E34"/>
    <mergeCell ref="F34:G34"/>
    <mergeCell ref="H34:I34"/>
    <mergeCell ref="L34:M34"/>
    <mergeCell ref="D35:E35"/>
    <mergeCell ref="F35:G35"/>
    <mergeCell ref="H35:I35"/>
    <mergeCell ref="L35:M35"/>
    <mergeCell ref="D36:E36"/>
    <mergeCell ref="F36:G36"/>
    <mergeCell ref="H36:I36"/>
    <mergeCell ref="L36:M36"/>
    <mergeCell ref="A37:M37"/>
    <mergeCell ref="A13:A15"/>
    <mergeCell ref="A16:A22"/>
    <mergeCell ref="A23:A36"/>
    <mergeCell ref="B17:B19"/>
    <mergeCell ref="B20:B22"/>
    <mergeCell ref="B23:B31"/>
    <mergeCell ref="B32:B35"/>
    <mergeCell ref="C17:C19"/>
    <mergeCell ref="C20:C22"/>
    <mergeCell ref="C23:C26"/>
    <mergeCell ref="C27:C31"/>
    <mergeCell ref="C32:C33"/>
    <mergeCell ref="C34:C35"/>
    <mergeCell ref="A38:M39"/>
    <mergeCell ref="B14:F15"/>
    <mergeCell ref="G14:M15"/>
    <mergeCell ref="A8:B12"/>
  </mergeCells>
  <printOptions horizontalCentered="1"/>
  <pageMargins left="0.747916666666667" right="0.747916666666667" top="0.984027777777778" bottom="0.984027777777778" header="0.511805555555556" footer="0.511805555555556"/>
  <pageSetup paperSize="9" orientation="landscape"/>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9"/>
  <sheetViews>
    <sheetView tabSelected="1" topLeftCell="A10" workbookViewId="0">
      <selection activeCell="F18" sqref="F18:G18"/>
    </sheetView>
  </sheetViews>
  <sheetFormatPr defaultColWidth="9" defaultRowHeight="13.5"/>
  <cols>
    <col min="1" max="1" width="8.25" style="1" customWidth="1"/>
    <col min="2" max="2" width="9.625" style="1" customWidth="1"/>
    <col min="3" max="3" width="11.75" style="1" customWidth="1"/>
    <col min="4" max="4" width="14.875" style="3" customWidth="1"/>
    <col min="5" max="5" width="3.75" style="1" customWidth="1"/>
    <col min="6" max="6" width="9.125" style="1" customWidth="1"/>
    <col min="7" max="7" width="11.625" style="1" customWidth="1"/>
    <col min="8" max="8" width="12.25" style="1" customWidth="1"/>
    <col min="9" max="9" width="7.5" style="1" customWidth="1"/>
    <col min="10" max="10" width="6.75" style="1" customWidth="1"/>
    <col min="11" max="11" width="6.5" style="1" customWidth="1"/>
    <col min="12" max="12" width="9" style="1"/>
    <col min="13" max="13" width="19" style="1" customWidth="1"/>
  </cols>
  <sheetData>
    <row r="1" s="1" customFormat="1" spans="1:4">
      <c r="A1" s="4"/>
      <c r="D1" s="3"/>
    </row>
    <row r="2" s="1" customFormat="1" spans="1:13">
      <c r="A2" s="5" t="s">
        <v>1</v>
      </c>
      <c r="B2" s="5"/>
      <c r="C2" s="5"/>
      <c r="D2" s="5"/>
      <c r="E2" s="5"/>
      <c r="F2" s="5"/>
      <c r="G2" s="5"/>
      <c r="H2" s="5"/>
      <c r="I2" s="5"/>
      <c r="J2" s="5"/>
      <c r="K2" s="5"/>
      <c r="L2" s="5"/>
      <c r="M2" s="5"/>
    </row>
    <row r="3" s="1" customFormat="1" ht="14.25" customHeight="1" spans="1:13">
      <c r="A3" s="3" t="s">
        <v>2</v>
      </c>
      <c r="B3" s="3"/>
      <c r="C3" s="3"/>
      <c r="D3" s="3"/>
      <c r="E3" s="3"/>
      <c r="F3" s="3"/>
      <c r="G3" s="3"/>
      <c r="H3" s="3"/>
      <c r="I3" s="3"/>
      <c r="J3" s="3"/>
      <c r="K3" s="3"/>
      <c r="L3" s="3"/>
      <c r="M3" s="3"/>
    </row>
    <row r="4" s="1" customFormat="1" spans="1:13">
      <c r="A4" s="3"/>
      <c r="B4" s="3"/>
      <c r="C4" s="3"/>
      <c r="D4" s="3"/>
      <c r="E4" s="3"/>
      <c r="F4" s="3"/>
      <c r="G4" s="3"/>
      <c r="H4" s="3"/>
      <c r="I4" s="3"/>
      <c r="J4" s="3"/>
      <c r="K4" s="3"/>
      <c r="L4" s="3"/>
      <c r="M4" s="3"/>
    </row>
    <row r="5" s="1" customFormat="1" ht="20.1" customHeight="1" spans="1:13">
      <c r="A5" s="6" t="s">
        <v>3</v>
      </c>
      <c r="B5" s="6"/>
      <c r="C5" s="6" t="s">
        <v>4</v>
      </c>
      <c r="D5" s="6"/>
      <c r="E5" s="6"/>
      <c r="F5" s="6"/>
      <c r="G5" s="6"/>
      <c r="H5" s="6"/>
      <c r="I5" s="6"/>
      <c r="J5" s="6"/>
      <c r="K5" s="6"/>
      <c r="L5" s="6"/>
      <c r="M5" s="6"/>
    </row>
    <row r="6" s="1" customFormat="1" ht="20.1" customHeight="1" spans="1:13">
      <c r="A6" s="6" t="s">
        <v>5</v>
      </c>
      <c r="B6" s="6"/>
      <c r="C6" s="6" t="s">
        <v>6</v>
      </c>
      <c r="D6" s="6"/>
      <c r="E6" s="6"/>
      <c r="F6" s="6"/>
      <c r="G6" s="6"/>
      <c r="H6" s="6" t="s">
        <v>7</v>
      </c>
      <c r="I6" s="6" t="s">
        <v>8</v>
      </c>
      <c r="J6" s="6"/>
      <c r="K6" s="6"/>
      <c r="L6" s="6"/>
      <c r="M6" s="6"/>
    </row>
    <row r="7" s="1" customFormat="1" ht="20.1" customHeight="1" spans="1:13">
      <c r="A7" s="6" t="s">
        <v>12</v>
      </c>
      <c r="B7" s="6"/>
      <c r="C7" s="6"/>
      <c r="D7" s="6"/>
      <c r="E7" s="6" t="s">
        <v>13</v>
      </c>
      <c r="F7" s="6"/>
      <c r="G7" s="6" t="s">
        <v>14</v>
      </c>
      <c r="H7" s="6" t="s">
        <v>15</v>
      </c>
      <c r="I7" s="6" t="s">
        <v>16</v>
      </c>
      <c r="J7" s="6"/>
      <c r="K7" s="6" t="s">
        <v>17</v>
      </c>
      <c r="L7" s="6"/>
      <c r="M7" s="6" t="s">
        <v>18</v>
      </c>
    </row>
    <row r="8" s="1" customFormat="1" ht="20.1" customHeight="1" spans="1:13">
      <c r="A8" s="6"/>
      <c r="B8" s="6"/>
      <c r="C8" s="7" t="s">
        <v>20</v>
      </c>
      <c r="D8" s="6"/>
      <c r="E8" s="8">
        <v>129.31636</v>
      </c>
      <c r="F8" s="8"/>
      <c r="G8" s="8">
        <v>129.29508</v>
      </c>
      <c r="H8" s="8">
        <v>129.28932</v>
      </c>
      <c r="I8" s="6">
        <v>10</v>
      </c>
      <c r="J8" s="6"/>
      <c r="K8" s="24">
        <f>H8/G8</f>
        <v>0.999955450741049</v>
      </c>
      <c r="L8" s="24"/>
      <c r="M8" s="25">
        <f>K8*I8</f>
        <v>9.99955450741049</v>
      </c>
    </row>
    <row r="9" s="1" customFormat="1" ht="20.1" customHeight="1" spans="1:13">
      <c r="A9" s="6"/>
      <c r="B9" s="6"/>
      <c r="C9" s="7" t="s">
        <v>22</v>
      </c>
      <c r="D9" s="6"/>
      <c r="E9" s="8">
        <v>129.31636</v>
      </c>
      <c r="F9" s="8"/>
      <c r="G9" s="8">
        <v>129.29508</v>
      </c>
      <c r="H9" s="8">
        <v>129.28932</v>
      </c>
      <c r="I9" s="6" t="s">
        <v>23</v>
      </c>
      <c r="J9" s="6"/>
      <c r="K9" s="24">
        <f>H9/G9</f>
        <v>0.999955450741049</v>
      </c>
      <c r="L9" s="24"/>
      <c r="M9" s="6" t="s">
        <v>23</v>
      </c>
    </row>
    <row r="10" s="1" customFormat="1" ht="20.1" customHeight="1" spans="1:13">
      <c r="A10" s="6"/>
      <c r="B10" s="6"/>
      <c r="C10" s="6" t="s">
        <v>24</v>
      </c>
      <c r="D10" s="6"/>
      <c r="E10" s="8">
        <v>0</v>
      </c>
      <c r="F10" s="8"/>
      <c r="G10" s="8">
        <v>0</v>
      </c>
      <c r="H10" s="8">
        <v>0</v>
      </c>
      <c r="I10" s="6" t="s">
        <v>23</v>
      </c>
      <c r="J10" s="6"/>
      <c r="K10" s="24">
        <v>1</v>
      </c>
      <c r="L10" s="24"/>
      <c r="M10" s="6" t="s">
        <v>23</v>
      </c>
    </row>
    <row r="11" s="1" customFormat="1" ht="20.1" customHeight="1" spans="1:13">
      <c r="A11" s="6"/>
      <c r="B11" s="6"/>
      <c r="C11" s="6" t="s">
        <v>25</v>
      </c>
      <c r="D11" s="6"/>
      <c r="E11" s="8">
        <v>0</v>
      </c>
      <c r="F11" s="8"/>
      <c r="G11" s="8">
        <v>0</v>
      </c>
      <c r="H11" s="8">
        <v>0</v>
      </c>
      <c r="I11" s="6" t="s">
        <v>23</v>
      </c>
      <c r="J11" s="6"/>
      <c r="K11" s="24">
        <v>1</v>
      </c>
      <c r="L11" s="24"/>
      <c r="M11" s="6" t="s">
        <v>23</v>
      </c>
    </row>
    <row r="12" s="1" customFormat="1" ht="20.1" customHeight="1" spans="1:13">
      <c r="A12" s="6" t="s">
        <v>26</v>
      </c>
      <c r="B12" s="6" t="s">
        <v>27</v>
      </c>
      <c r="C12" s="6"/>
      <c r="D12" s="6"/>
      <c r="E12" s="6"/>
      <c r="F12" s="6"/>
      <c r="G12" s="6" t="s">
        <v>28</v>
      </c>
      <c r="H12" s="6"/>
      <c r="I12" s="6"/>
      <c r="J12" s="6"/>
      <c r="K12" s="6"/>
      <c r="L12" s="6"/>
      <c r="M12" s="6"/>
    </row>
    <row r="13" s="1" customFormat="1" ht="20.1" customHeight="1" spans="1:13">
      <c r="A13" s="6"/>
      <c r="B13" s="9" t="s">
        <v>112</v>
      </c>
      <c r="C13" s="9"/>
      <c r="D13" s="6"/>
      <c r="E13" s="9"/>
      <c r="F13" s="9"/>
      <c r="G13" s="9" t="s">
        <v>113</v>
      </c>
      <c r="H13" s="9"/>
      <c r="I13" s="9"/>
      <c r="J13" s="9"/>
      <c r="K13" s="9"/>
      <c r="L13" s="9"/>
      <c r="M13" s="9"/>
    </row>
    <row r="14" s="1" customFormat="1" ht="68" customHeight="1" spans="1:13">
      <c r="A14" s="6"/>
      <c r="B14" s="9"/>
      <c r="C14" s="9"/>
      <c r="D14" s="6"/>
      <c r="E14" s="9"/>
      <c r="F14" s="9"/>
      <c r="G14" s="9"/>
      <c r="H14" s="9"/>
      <c r="I14" s="9"/>
      <c r="J14" s="9"/>
      <c r="K14" s="9"/>
      <c r="L14" s="9"/>
      <c r="M14" s="9"/>
    </row>
    <row r="15" s="1" customFormat="1" ht="24.95" customHeight="1" spans="1:13">
      <c r="A15" s="10" t="s">
        <v>31</v>
      </c>
      <c r="B15" s="6" t="s">
        <v>32</v>
      </c>
      <c r="C15" s="6" t="s">
        <v>33</v>
      </c>
      <c r="D15" s="6" t="s">
        <v>34</v>
      </c>
      <c r="E15" s="6"/>
      <c r="F15" s="6" t="s">
        <v>35</v>
      </c>
      <c r="G15" s="6"/>
      <c r="H15" s="6" t="s">
        <v>36</v>
      </c>
      <c r="I15" s="6"/>
      <c r="J15" s="6" t="s">
        <v>16</v>
      </c>
      <c r="K15" s="6" t="s">
        <v>18</v>
      </c>
      <c r="L15" s="6" t="s">
        <v>37</v>
      </c>
      <c r="M15" s="6"/>
    </row>
    <row r="16" s="1" customFormat="1" ht="24.95" customHeight="1" spans="1:13">
      <c r="A16" s="11"/>
      <c r="B16" s="12" t="s">
        <v>38</v>
      </c>
      <c r="C16" s="12" t="s">
        <v>39</v>
      </c>
      <c r="D16" s="13" t="s">
        <v>114</v>
      </c>
      <c r="E16" s="14"/>
      <c r="F16" s="6" t="s">
        <v>115</v>
      </c>
      <c r="G16" s="6"/>
      <c r="H16" s="6" t="s">
        <v>116</v>
      </c>
      <c r="I16" s="6"/>
      <c r="J16" s="26">
        <v>10</v>
      </c>
      <c r="K16" s="26">
        <v>10</v>
      </c>
      <c r="L16" s="6"/>
      <c r="M16" s="6"/>
    </row>
    <row r="17" s="1" customFormat="1" ht="36" customHeight="1" spans="1:13">
      <c r="A17" s="15"/>
      <c r="B17" s="12" t="s">
        <v>50</v>
      </c>
      <c r="C17" s="12" t="s">
        <v>51</v>
      </c>
      <c r="D17" s="13" t="s">
        <v>117</v>
      </c>
      <c r="E17" s="14"/>
      <c r="F17" s="6" t="s">
        <v>53</v>
      </c>
      <c r="G17" s="6"/>
      <c r="H17" s="6" t="s">
        <v>98</v>
      </c>
      <c r="I17" s="6"/>
      <c r="J17" s="26">
        <v>8</v>
      </c>
      <c r="K17" s="26">
        <v>8</v>
      </c>
      <c r="L17" s="6"/>
      <c r="M17" s="6"/>
    </row>
    <row r="18" s="1" customFormat="1" ht="57" customHeight="1" spans="1:13">
      <c r="A18" s="15"/>
      <c r="B18" s="12"/>
      <c r="C18" s="12" t="s">
        <v>62</v>
      </c>
      <c r="D18" s="13" t="s">
        <v>118</v>
      </c>
      <c r="E18" s="14"/>
      <c r="F18" s="6" t="s">
        <v>119</v>
      </c>
      <c r="G18" s="6"/>
      <c r="H18" s="6" t="s">
        <v>120</v>
      </c>
      <c r="I18" s="6"/>
      <c r="J18" s="26">
        <v>10</v>
      </c>
      <c r="K18" s="26">
        <v>10</v>
      </c>
      <c r="L18" s="6"/>
      <c r="M18" s="6"/>
    </row>
    <row r="19" s="1" customFormat="1" ht="29" customHeight="1" spans="1:13">
      <c r="A19" s="16"/>
      <c r="B19" s="12"/>
      <c r="C19" s="12" t="s">
        <v>62</v>
      </c>
      <c r="D19" s="13" t="s">
        <v>121</v>
      </c>
      <c r="E19" s="14"/>
      <c r="F19" s="13" t="s">
        <v>119</v>
      </c>
      <c r="G19" s="14"/>
      <c r="H19" s="13" t="s">
        <v>122</v>
      </c>
      <c r="I19" s="14"/>
      <c r="J19" s="26">
        <v>10</v>
      </c>
      <c r="K19" s="26">
        <v>10</v>
      </c>
      <c r="L19" s="6"/>
      <c r="M19" s="6"/>
    </row>
    <row r="20" s="1" customFormat="1" ht="50" customHeight="1" spans="1:13">
      <c r="A20" s="17" t="s">
        <v>60</v>
      </c>
      <c r="B20" s="18" t="s">
        <v>61</v>
      </c>
      <c r="C20" s="12" t="s">
        <v>71</v>
      </c>
      <c r="D20" s="13" t="s">
        <v>123</v>
      </c>
      <c r="E20" s="14"/>
      <c r="F20" s="13" t="s">
        <v>73</v>
      </c>
      <c r="G20" s="14"/>
      <c r="H20" s="6" t="s">
        <v>99</v>
      </c>
      <c r="I20" s="6"/>
      <c r="J20" s="26">
        <v>7</v>
      </c>
      <c r="K20" s="26">
        <f>J20*5/7</f>
        <v>5</v>
      </c>
      <c r="L20" s="6" t="s">
        <v>124</v>
      </c>
      <c r="M20" s="6"/>
    </row>
    <row r="21" s="1" customFormat="1" ht="50" customHeight="1" spans="1:13">
      <c r="A21" s="15"/>
      <c r="B21" s="18"/>
      <c r="C21" s="12" t="s">
        <v>71</v>
      </c>
      <c r="D21" s="13" t="s">
        <v>125</v>
      </c>
      <c r="E21" s="14"/>
      <c r="F21" s="13" t="s">
        <v>78</v>
      </c>
      <c r="G21" s="14"/>
      <c r="H21" s="6" t="s">
        <v>101</v>
      </c>
      <c r="I21" s="6"/>
      <c r="J21" s="26">
        <v>5</v>
      </c>
      <c r="K21" s="26">
        <v>5</v>
      </c>
      <c r="L21" s="6"/>
      <c r="M21" s="6"/>
    </row>
    <row r="22" s="1" customFormat="1" ht="63" customHeight="1" spans="1:13">
      <c r="A22" s="15"/>
      <c r="B22" s="12" t="s">
        <v>84</v>
      </c>
      <c r="C22" s="12" t="s">
        <v>85</v>
      </c>
      <c r="D22" s="13" t="s">
        <v>126</v>
      </c>
      <c r="E22" s="14"/>
      <c r="F22" s="13" t="s">
        <v>119</v>
      </c>
      <c r="G22" s="14"/>
      <c r="H22" s="6" t="s">
        <v>127</v>
      </c>
      <c r="I22" s="6"/>
      <c r="J22" s="26">
        <v>15</v>
      </c>
      <c r="K22" s="26">
        <v>13</v>
      </c>
      <c r="L22" s="6" t="s">
        <v>104</v>
      </c>
      <c r="M22" s="6"/>
    </row>
    <row r="23" s="1" customFormat="1" ht="54" customHeight="1" spans="1:13">
      <c r="A23" s="15"/>
      <c r="B23" s="12"/>
      <c r="C23" s="12" t="s">
        <v>90</v>
      </c>
      <c r="D23" s="13" t="s">
        <v>128</v>
      </c>
      <c r="E23" s="14"/>
      <c r="F23" s="13" t="s">
        <v>119</v>
      </c>
      <c r="G23" s="14"/>
      <c r="H23" s="13" t="s">
        <v>129</v>
      </c>
      <c r="I23" s="14"/>
      <c r="J23" s="26">
        <v>20</v>
      </c>
      <c r="K23" s="26">
        <v>18</v>
      </c>
      <c r="L23" s="6" t="s">
        <v>108</v>
      </c>
      <c r="M23" s="6"/>
    </row>
    <row r="24" s="1" customFormat="1" ht="54" customHeight="1" spans="1:13">
      <c r="A24" s="15"/>
      <c r="B24" s="12" t="s">
        <v>130</v>
      </c>
      <c r="C24" s="18" t="s">
        <v>131</v>
      </c>
      <c r="D24" s="13" t="s">
        <v>132</v>
      </c>
      <c r="E24" s="14"/>
      <c r="F24" s="13" t="s">
        <v>68</v>
      </c>
      <c r="G24" s="14"/>
      <c r="H24" s="13">
        <v>0.8</v>
      </c>
      <c r="I24" s="14"/>
      <c r="J24" s="26">
        <v>5</v>
      </c>
      <c r="K24" s="26">
        <v>4</v>
      </c>
      <c r="L24" s="6" t="s">
        <v>133</v>
      </c>
      <c r="M24" s="6"/>
    </row>
    <row r="25" s="1" customFormat="1" ht="27" customHeight="1" spans="1:13">
      <c r="A25" s="19"/>
      <c r="B25" s="20" t="s">
        <v>134</v>
      </c>
      <c r="C25" s="21"/>
      <c r="D25" s="21"/>
      <c r="E25" s="21"/>
      <c r="F25" s="21"/>
      <c r="G25" s="21"/>
      <c r="H25" s="21"/>
      <c r="I25" s="21"/>
      <c r="J25" s="27">
        <f>SUM(J16:J24,I8)</f>
        <v>100</v>
      </c>
      <c r="K25" s="27">
        <v>93</v>
      </c>
      <c r="L25" s="6"/>
      <c r="M25" s="6"/>
    </row>
    <row r="26" s="2" customFormat="1" ht="124.15" hidden="1" customHeight="1" spans="1:13">
      <c r="A26" s="20" t="s">
        <v>97</v>
      </c>
      <c r="B26" s="21"/>
      <c r="C26" s="21"/>
      <c r="D26" s="21"/>
      <c r="E26" s="21"/>
      <c r="F26" s="21"/>
      <c r="G26" s="21"/>
      <c r="H26" s="21"/>
      <c r="I26" s="28"/>
      <c r="J26" s="27"/>
      <c r="K26" s="27"/>
      <c r="L26" s="6"/>
      <c r="M26" s="6"/>
    </row>
    <row r="27" spans="1:13">
      <c r="A27" s="22"/>
      <c r="B27" s="22"/>
      <c r="C27" s="22"/>
      <c r="D27" s="22"/>
      <c r="E27" s="22"/>
      <c r="F27" s="22"/>
      <c r="G27" s="22"/>
      <c r="H27" s="22"/>
      <c r="I27" s="22"/>
      <c r="J27" s="22"/>
      <c r="K27" s="22"/>
      <c r="L27" s="22"/>
      <c r="M27" s="22"/>
    </row>
    <row r="28" spans="1:13">
      <c r="A28" s="23"/>
      <c r="B28" s="23"/>
      <c r="C28" s="23"/>
      <c r="D28" s="23"/>
      <c r="E28" s="23"/>
      <c r="F28" s="23"/>
      <c r="G28" s="23"/>
      <c r="H28" s="23"/>
      <c r="I28" s="23"/>
      <c r="J28" s="23"/>
      <c r="K28" s="23"/>
      <c r="L28" s="23"/>
      <c r="M28" s="23"/>
    </row>
    <row r="29" spans="1:13">
      <c r="A29" s="23"/>
      <c r="B29" s="23"/>
      <c r="C29" s="23"/>
      <c r="D29" s="23"/>
      <c r="E29" s="23"/>
      <c r="F29" s="23"/>
      <c r="G29" s="23"/>
      <c r="H29" s="23"/>
      <c r="I29" s="23"/>
      <c r="J29" s="23"/>
      <c r="K29" s="23"/>
      <c r="L29" s="23"/>
      <c r="M29" s="23"/>
    </row>
  </sheetData>
  <mergeCells count="85">
    <mergeCell ref="A2:M2"/>
    <mergeCell ref="A3:M3"/>
    <mergeCell ref="A4:M4"/>
    <mergeCell ref="A5:B5"/>
    <mergeCell ref="C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B25:I25"/>
    <mergeCell ref="L25:M25"/>
    <mergeCell ref="A26:I26"/>
    <mergeCell ref="L26:M26"/>
    <mergeCell ref="A27:M27"/>
    <mergeCell ref="A12:A14"/>
    <mergeCell ref="A15:A19"/>
    <mergeCell ref="A20:A25"/>
    <mergeCell ref="B17:B19"/>
    <mergeCell ref="B20:B21"/>
    <mergeCell ref="B22:B23"/>
    <mergeCell ref="B13:F14"/>
    <mergeCell ref="G13:M14"/>
    <mergeCell ref="A7:B11"/>
    <mergeCell ref="A28:M29"/>
  </mergeCells>
  <pageMargins left="0.751388888888889" right="0.751388888888889" top="0.409027777777778" bottom="0.409027777777778"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单位自评</vt:lpstr>
      <vt:lpstr>审核1版</vt: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2021-04-11T13:20:00Z</dcterms:created>
  <cp:lastPrinted>2025-03-15T14:28:00Z</cp:lastPrinted>
  <dcterms:modified xsi:type="dcterms:W3CDTF">2025-08-25T05:24:17Z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2052-10.8.2.7027</vt:lpwstr>
  </property>
</Properties>
</file>