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firstSheet="2" activeTab="1"/>
  </bookViews>
  <sheets>
    <sheet name="变形版" sheetId="1" state="hidden" r:id="rId1"/>
    <sheet name="北京广播电视台2023年部门整体绩效评价指标体系评分表" sheetId="5" r:id="rId2"/>
  </sheets>
  <definedNames>
    <definedName name="_xlnm.Print_Area" localSheetId="0">变形版!$A$1:$H$25</definedName>
    <definedName name="_xlnm.Print_Titles" localSheetId="0">变形版!$2:$2</definedName>
    <definedName name="_xlnm.Print_Area" localSheetId="1">北京广播电视台2023年部门整体绩效评价指标体系评分表!$A$1:$J$43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<sst xmlns="http://schemas.openxmlformats.org/spreadsheetml/2006/main" count="332" uniqueCount="232">
  <si>
    <r>
      <rPr>
        <sz val="16"/>
        <color rgb="FF000000"/>
        <rFont val="华文中宋"/>
        <charset val="134"/>
      </rPr>
      <t>2022年中国共产党北京市委员会党校部门整体绩效评价指标体系评分表</t>
    </r>
    <r>
      <rPr>
        <sz val="16"/>
        <color theme="1"/>
        <rFont val="华文中宋"/>
        <charset val="134"/>
      </rPr>
      <t> </t>
    </r>
  </si>
  <si>
    <t>一级指标</t>
  </si>
  <si>
    <t>二级指标</t>
  </si>
  <si>
    <t>三级指标</t>
  </si>
  <si>
    <t>指标解释</t>
  </si>
  <si>
    <t>评分标准</t>
  </si>
  <si>
    <t>得分</t>
  </si>
  <si>
    <t>扣分原因说明</t>
  </si>
  <si>
    <t>备注</t>
  </si>
  <si>
    <r>
      <rPr>
        <sz val="10"/>
        <color rgb="FF000000"/>
        <rFont val="宋体"/>
        <charset val="134"/>
        <scheme val="minor"/>
      </rPr>
      <t>当年预算执行情况（</t>
    </r>
    <r>
      <rPr>
        <sz val="10"/>
        <color rgb="FF000000"/>
        <rFont val="宋体"/>
        <charset val="134"/>
      </rPr>
      <t>20分）</t>
    </r>
  </si>
  <si>
    <t>预算执行率（20分）</t>
  </si>
  <si>
    <t>部门全年执行数与全年预算数的比率。预算资金包括部门（单位）的基本支出、项目支出及其他资金。</t>
  </si>
  <si>
    <t>得分计算方法应用全年执行数/全年预算数*20，得分最高不能超过该指标分值上限（20分）。</t>
  </si>
  <si>
    <r>
      <rPr>
        <sz val="10"/>
        <color rgb="FF000000"/>
        <rFont val="宋体"/>
        <charset val="134"/>
        <scheme val="minor"/>
      </rPr>
      <t>预算执行率为</t>
    </r>
    <r>
      <rPr>
        <b/>
        <sz val="10"/>
        <color rgb="FF000000"/>
        <rFont val="宋体"/>
        <charset val="134"/>
        <scheme val="minor"/>
      </rPr>
      <t>84.71</t>
    </r>
    <r>
      <rPr>
        <sz val="10"/>
        <color rgb="FF000000"/>
        <rFont val="宋体"/>
        <charset val="134"/>
        <scheme val="minor"/>
      </rPr>
      <t>%</t>
    </r>
  </si>
  <si>
    <t>总体预算执行率为84.71%。</t>
  </si>
  <si>
    <r>
      <rPr>
        <sz val="10"/>
        <color rgb="FF000000"/>
        <rFont val="宋体"/>
        <charset val="134"/>
        <scheme val="minor"/>
      </rPr>
      <t>整体绩效目标实现情况（</t>
    </r>
    <r>
      <rPr>
        <sz val="10"/>
        <color rgb="FF000000"/>
        <rFont val="宋体"/>
        <charset val="134"/>
      </rPr>
      <t>60）</t>
    </r>
  </si>
  <si>
    <r>
      <rPr>
        <sz val="10"/>
        <color rgb="FF000000"/>
        <rFont val="宋体"/>
        <charset val="134"/>
        <scheme val="minor"/>
      </rPr>
      <t>产出
（</t>
    </r>
    <r>
      <rPr>
        <sz val="10"/>
        <color rgb="FF000000"/>
        <rFont val="宋体"/>
        <charset val="134"/>
      </rPr>
      <t>30分）</t>
    </r>
  </si>
  <si>
    <r>
      <rPr>
        <sz val="10"/>
        <rFont val="宋体"/>
        <charset val="134"/>
        <scheme val="minor"/>
      </rPr>
      <t>教学培训方面：高标准完成各类主体班、专题班等的培训</t>
    </r>
    <r>
      <rPr>
        <sz val="10"/>
        <rFont val="宋体"/>
        <charset val="134"/>
      </rPr>
      <t>（</t>
    </r>
    <r>
      <rPr>
        <sz val="10"/>
        <rFont val="宋体"/>
        <charset val="134"/>
        <scheme val="minor"/>
      </rPr>
      <t>5</t>
    </r>
    <r>
      <rPr>
        <sz val="10"/>
        <rFont val="宋体"/>
        <charset val="134"/>
      </rPr>
      <t>分）</t>
    </r>
  </si>
  <si>
    <r>
      <rPr>
        <b/>
        <sz val="10"/>
        <color rgb="FF000000"/>
        <rFont val="宋体"/>
        <charset val="134"/>
        <scheme val="minor"/>
      </rPr>
      <t>产出数量</t>
    </r>
    <r>
      <rPr>
        <sz val="10"/>
        <color rgb="FF000000"/>
        <rFont val="宋体"/>
        <charset val="134"/>
        <scheme val="minor"/>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</si>
  <si>
    <t>得分＝实际完成率*5分，超过5分的按5分计。</t>
  </si>
  <si>
    <t>①部分培训班次因疫情和组织部调训影响班次、人数减少；②因疫情原因无法开展异地教学及调研活动；③受疫情影响，部结算时间延后。印刷、邮寄发行遭遇不可抗力，结算时间错后。</t>
  </si>
  <si>
    <t>三级指标需结合部门（单位）情况进行细化，并根据细化后的产出及效益指标重要性等因素明确各指标分值，且各产出指标及各效果指标分值总和均为30分。</t>
  </si>
  <si>
    <t>5里编制教学情况统计册 暂时不知道没完成原因</t>
  </si>
  <si>
    <t>10+11+4+6=31 没完成数量4+2+0+2=8</t>
  </si>
  <si>
    <t>科学研究方面：学科、研究基地建设，报刊阵地建设（5分）</t>
  </si>
  <si>
    <t>①2022年受疫情影响，“第十四届环渤海区域合作与发展党校论坛”推迟至2023年召开；②因疫情调整，无新进站博士后</t>
  </si>
  <si>
    <t>5+4+1=10 没完成数量1+0+1=2</t>
  </si>
  <si>
    <t>决策咨询课题研究方面：发挥智库作用，提出决策咨询建议，资助科研著作、课题（5分）</t>
  </si>
  <si>
    <t>①根据图书馆十四五规划及学校“六个一流”建设目标，进一步优化馆藏，合理配置报刊订购结构，调整中文报刊订购种类与数量，剔除了部分利用率较低的报刊类目；②个别书稿获得了更高层次的资助项目，未申请出版资助经费；③北京市第十七届哲学社会科学优秀成果奖延期启动，故未开展相关评审工作；④北京干部教育报由于疫情原因，原定出版19期，实际完成17期；⑤智库项目原定项目成果获批示16篇，4项项目成果未获得领导批示，经专家评审后结项</t>
  </si>
  <si>
    <t>3+4+3+1+4+3+1+5+5=29  没完成数量0+1+0+1+1+1+0+0+1=5</t>
  </si>
  <si>
    <t>教学保障方面：改善党校教学保障和网络办公条件（5分）</t>
  </si>
  <si>
    <t>①受疫情影响，读书月活动未能及时开展、仿真书制作成本上涨，原预算总额不足，文创产品制作工作未能开展；
②需要付费编目图书数量减少，并且编目数据单价提升，原计划采编数据4000条实际完成1253条；
③受疫情影响，物资采集、接待人员人次受到一定程度的影响；</t>
  </si>
  <si>
    <t>1中购置个数发生变化；2中年初设置过高</t>
  </si>
  <si>
    <t>1+1+5+18+3+2+3+4+4+2+2+2+1+3+4=55     没完成个数1+1+3+8（20里的还有两个不知道数据）+0+2+0+0+0+0+0+0+0+0+0=17</t>
  </si>
  <si>
    <t>基础设施修缮方面：各类基础设施修缮改造（4分）</t>
  </si>
  <si>
    <t>得分＝实际完成率*4分，超过4分的按4分计。</t>
  </si>
  <si>
    <t>——</t>
  </si>
  <si>
    <t>1+5+6=12      0+0+0=0</t>
  </si>
  <si>
    <t>续上页</t>
  </si>
  <si>
    <t>各项工作完成质量（2分）</t>
  </si>
  <si>
    <r>
      <rPr>
        <b/>
        <sz val="10"/>
        <rFont val="宋体"/>
        <charset val="134"/>
        <scheme val="minor"/>
      </rPr>
      <t>产出质量：</t>
    </r>
    <r>
      <rPr>
        <sz val="10"/>
        <rFont val="宋体"/>
        <charset val="134"/>
        <scheme val="minor"/>
      </rPr>
      <t>根据质量验收、检查、培训合格等结果，综合考量年度各项主要工作的完成质量，用以反映和考核工作任务产出质量目标的实现程度。</t>
    </r>
  </si>
  <si>
    <t>按完成情况划分为基本达成、部分实现、实现程度较低三个档次,根据指标实际完成情况合理确定得分。
基本达成的，得[1.8,2]分；
部分实现，得[1.2,1.8)分；
实现程度较低，得[0,1.2)分。</t>
  </si>
  <si>
    <t>产出完成
及时性（2分）</t>
  </si>
  <si>
    <r>
      <rPr>
        <b/>
        <sz val="10"/>
        <rFont val="宋体"/>
        <charset val="134"/>
        <scheme val="minor"/>
      </rPr>
      <t>产出进度</t>
    </r>
    <r>
      <rPr>
        <sz val="10"/>
        <rFont val="宋体"/>
        <charset val="134"/>
        <scheme val="minor"/>
      </rPr>
      <t>：完成及时性指工作任务实际完成时间与计划完成时间的比较，用以反映和考核工作任务产出时效目标的实现程度。</t>
    </r>
  </si>
  <si>
    <t>受疫情影响，部分培训、出版等工作滞后</t>
  </si>
  <si>
    <t>成本控制（2分）</t>
  </si>
  <si>
    <r>
      <rPr>
        <b/>
        <sz val="10"/>
        <rFont val="宋体"/>
        <charset val="134"/>
        <scheme val="minor"/>
      </rPr>
      <t>产出成本：</t>
    </r>
    <r>
      <rPr>
        <sz val="10"/>
        <rFont val="宋体"/>
        <charset val="134"/>
        <scheme val="minor"/>
      </rPr>
      <t>①单位产出相对于上一年度的节约额；②单位产出相对于市场同类产出的节约额；③部门公用经费的控制情况。</t>
    </r>
  </si>
  <si>
    <r>
      <rPr>
        <sz val="10"/>
        <color rgb="FF000000"/>
        <rFont val="宋体"/>
        <charset val="134"/>
        <scheme val="minor"/>
      </rPr>
      <t>效果
（</t>
    </r>
    <r>
      <rPr>
        <sz val="10"/>
        <color rgb="FF000000"/>
        <rFont val="宋体"/>
        <charset val="134"/>
      </rPr>
      <t>30分）</t>
    </r>
  </si>
  <si>
    <t>提升学员理论修养、党性修养，提高政治能力和履职能力（5分）</t>
  </si>
  <si>
    <r>
      <rPr>
        <b/>
        <sz val="10"/>
        <color rgb="FF000000"/>
        <rFont val="宋体"/>
        <charset val="134"/>
        <scheme val="minor"/>
      </rPr>
      <t>社会效益</t>
    </r>
    <r>
      <rPr>
        <sz val="10"/>
        <color rgb="FF000000"/>
        <rFont val="宋体"/>
        <charset val="134"/>
        <scheme val="minor"/>
      </rPr>
      <t>：部门（单位）履行职责在提升学员理论修养、党性修养，提高政治能力和履职能力等方面带来的促进作用。</t>
    </r>
  </si>
  <si>
    <t>按完成情况划分为基本达成、部分实现、实现程度较低三个档次,根据指标实际完成情况合理确定得分。
基本达成的，得[4,5]分；
部分实现，得[3,4)分；
实现程度较低，得[0,3)分。</t>
  </si>
  <si>
    <t>受疫情影响，培训班次及时长减少，每班次培训人数受到限制，教学培训的实施效果受到一定程度的影响。</t>
  </si>
  <si>
    <t>推进学科建设发展，扩大学术影响力（5分）</t>
  </si>
  <si>
    <r>
      <rPr>
        <b/>
        <sz val="10"/>
        <color rgb="FF000000"/>
        <rFont val="宋体"/>
        <charset val="134"/>
        <scheme val="minor"/>
      </rPr>
      <t>社会效益</t>
    </r>
    <r>
      <rPr>
        <sz val="10"/>
        <color rgb="FF000000"/>
        <rFont val="宋体"/>
        <charset val="134"/>
        <scheme val="minor"/>
      </rPr>
      <t>：部门（单位）履行职责在推进学科建设发展，扩大学术影响力等方面带来的促进作用。</t>
    </r>
  </si>
  <si>
    <t>受疫情影响，部分研讨会推迟召开，扩大学术影响力受到一定影响</t>
  </si>
  <si>
    <t>为市委、市政府提供决策咨询服务，发挥首都新型高端智库作用（5分）</t>
  </si>
  <si>
    <r>
      <rPr>
        <b/>
        <sz val="10"/>
        <color rgb="FF000000"/>
        <rFont val="宋体"/>
        <charset val="134"/>
        <scheme val="minor"/>
      </rPr>
      <t>社会效益</t>
    </r>
    <r>
      <rPr>
        <sz val="10"/>
        <color rgb="FF000000"/>
        <rFont val="宋体"/>
        <charset val="134"/>
        <scheme val="minor"/>
      </rPr>
      <t>：部门（单位）履行职责在为市委、市政府提供决策咨询服务，发挥首都新型高端智库作用等方面带来的促进作用。</t>
    </r>
  </si>
  <si>
    <t>个别评审工作、资助项目由于疫情原因推迟完成。</t>
  </si>
  <si>
    <t>持续提升党校后勤、安保服务保障能力及信息化水平（5分）</t>
  </si>
  <si>
    <r>
      <rPr>
        <b/>
        <sz val="10"/>
        <color rgb="FF000000"/>
        <rFont val="宋体"/>
        <charset val="134"/>
        <scheme val="minor"/>
      </rPr>
      <t>社会效益</t>
    </r>
    <r>
      <rPr>
        <sz val="10"/>
        <color rgb="FF000000"/>
        <rFont val="宋体"/>
        <charset val="134"/>
        <scheme val="minor"/>
      </rPr>
      <t>：部门（单位）履行职责在持续提升党校后勤、安保服务保障能力及信息化水平等方面带来的促进作用。</t>
    </r>
  </si>
  <si>
    <t>消除安全隐患，保障楼宇建筑安全，教职工和学员安全（5分）</t>
  </si>
  <si>
    <r>
      <rPr>
        <b/>
        <sz val="10"/>
        <color rgb="FF000000"/>
        <rFont val="宋体"/>
        <charset val="134"/>
        <scheme val="minor"/>
      </rPr>
      <t>社会效益</t>
    </r>
    <r>
      <rPr>
        <sz val="10"/>
        <color rgb="FF000000"/>
        <rFont val="宋体"/>
        <charset val="134"/>
        <scheme val="minor"/>
      </rPr>
      <t>：部门（单位）履行职责在消除安全隐患，保障楼宇建筑安全，教职工和学员安全等方面带来的促进作用。</t>
    </r>
  </si>
  <si>
    <t>个别工程尚未竣工验收，项目效益佐证资料有待进一步收集。</t>
  </si>
  <si>
    <t>师生满意度（5分）</t>
  </si>
  <si>
    <r>
      <rPr>
        <b/>
        <sz val="10"/>
        <rFont val="宋体"/>
        <charset val="134"/>
        <scheme val="minor"/>
      </rPr>
      <t>服务对象满意度：</t>
    </r>
    <r>
      <rPr>
        <sz val="10"/>
        <rFont val="宋体"/>
        <charset val="134"/>
        <scheme val="minor"/>
      </rPr>
      <t>教职工及学生对部门各项工作实施效果的满意程度。</t>
    </r>
  </si>
  <si>
    <t>教职工和学员满意度较高，得[4,5]分；
教职工和学员满意度一般，得[3,4)分；
教职工和学员满意度较差，得[0,3)分。</t>
  </si>
  <si>
    <t>部分重点工作内容未服务对象及时开展正向的满意度统计调查。</t>
  </si>
  <si>
    <r>
      <rPr>
        <sz val="10"/>
        <color rgb="FF000000"/>
        <rFont val="宋体"/>
        <charset val="134"/>
        <scheme val="minor"/>
      </rPr>
      <t>预算管理情况
（</t>
    </r>
    <r>
      <rPr>
        <sz val="10"/>
        <color rgb="FF000000"/>
        <rFont val="宋体"/>
        <charset val="134"/>
      </rPr>
      <t>20分）</t>
    </r>
  </si>
  <si>
    <r>
      <rPr>
        <sz val="10"/>
        <color rgb="FF000000"/>
        <rFont val="宋体"/>
        <charset val="134"/>
        <scheme val="minor"/>
      </rPr>
      <t>财务管理（</t>
    </r>
    <r>
      <rPr>
        <sz val="10"/>
        <color rgb="FF000000"/>
        <rFont val="宋体"/>
        <charset val="134"/>
      </rPr>
      <t>4分）</t>
    </r>
  </si>
  <si>
    <t>财务管理制度健全性（1分）</t>
  </si>
  <si>
    <t>考核部门（单位）财务管理制度制定情况。</t>
  </si>
  <si>
    <r>
      <rPr>
        <sz val="10"/>
        <color theme="1"/>
        <rFont val="宋体"/>
        <charset val="134"/>
        <scheme val="minor"/>
      </rPr>
      <t>①预算资金管理办法、绩效跟踪管理办法、资产管理办法等各项制度是否健全；②部门内部财务管理制度是否完整、合规；③会计核算制度是否完整、合规。每有一项不合格扣</t>
    </r>
    <r>
      <rPr>
        <sz val="10"/>
        <color theme="1"/>
        <rFont val="宋体"/>
        <charset val="134"/>
      </rPr>
      <t>0.5分，扣完为止。</t>
    </r>
  </si>
  <si>
    <t>全过程预算绩效管理相关制度建设尚需完善。</t>
  </si>
  <si>
    <t>资金使用合规性和安全性（2分）</t>
  </si>
  <si>
    <t>考核部门（单位）预算资金的规范运行和安全运行情况。</t>
  </si>
  <si>
    <r>
      <rPr>
        <sz val="10"/>
        <color theme="1"/>
        <rFont val="宋体"/>
        <charset val="134"/>
        <scheme val="minor"/>
      </rPr>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t>
    </r>
    <r>
      <rPr>
        <sz val="10"/>
        <color theme="1"/>
        <rFont val="宋体"/>
        <charset val="134"/>
      </rPr>
      <t>0.5分，扣完为止。</t>
    </r>
  </si>
  <si>
    <t>资金使用管理需进一步规范。</t>
  </si>
  <si>
    <t>会计基础信息完善性（1分）</t>
  </si>
  <si>
    <t>考核部门（单位）会计基础信息完善情况。</t>
  </si>
  <si>
    <r>
      <rPr>
        <sz val="10"/>
        <color theme="1"/>
        <rFont val="宋体"/>
        <charset val="134"/>
        <scheme val="minor"/>
      </rPr>
      <t>①基础数据信息和会计信息资料是否真实；②基础数据信息和会计信息资料是否完整；③基础数据信息和会计信息资料是否准确。每有一项不合格扣</t>
    </r>
    <r>
      <rPr>
        <sz val="10"/>
        <color theme="1"/>
        <rFont val="宋体"/>
        <charset val="134"/>
      </rPr>
      <t>0.5分，扣完为止。</t>
    </r>
  </si>
  <si>
    <r>
      <rPr>
        <sz val="10"/>
        <color rgb="FF000000"/>
        <rFont val="宋体"/>
        <charset val="134"/>
        <scheme val="minor"/>
      </rPr>
      <t>资产管理
（</t>
    </r>
    <r>
      <rPr>
        <sz val="10"/>
        <color rgb="FF000000"/>
        <rFont val="宋体"/>
        <charset val="134"/>
      </rPr>
      <t>4分）</t>
    </r>
  </si>
  <si>
    <t>资产管理规范性（4分）</t>
  </si>
  <si>
    <t>考核部门（单位）资产管理情况。</t>
  </si>
  <si>
    <r>
      <rPr>
        <sz val="10"/>
        <color theme="1"/>
        <rFont val="宋体"/>
        <charset val="134"/>
        <scheme val="minor"/>
      </rPr>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t>
    </r>
    <r>
      <rPr>
        <sz val="10"/>
        <color theme="1"/>
        <rFont val="宋体"/>
        <charset val="134"/>
      </rPr>
      <t>0.8分，扣完为止。</t>
    </r>
  </si>
  <si>
    <r>
      <rPr>
        <sz val="10"/>
        <color rgb="FF000000"/>
        <rFont val="宋体"/>
        <charset val="134"/>
        <scheme val="minor"/>
      </rPr>
      <t>绩效管理
（</t>
    </r>
    <r>
      <rPr>
        <sz val="10"/>
        <color rgb="FF000000"/>
        <rFont val="宋体"/>
        <charset val="134"/>
      </rPr>
      <t>4分）</t>
    </r>
  </si>
  <si>
    <t>绩效管理情况
（4分）</t>
  </si>
  <si>
    <t>考核部门（单位）绩效管理信息的汇总和应用情况。</t>
  </si>
  <si>
    <r>
      <rPr>
        <sz val="10"/>
        <color theme="1"/>
        <rFont val="宋体"/>
        <charset val="134"/>
        <scheme val="minor"/>
      </rPr>
      <t>①部门（单位）是否及时对绩效信息进行汇总分析整理；②部门（单位）是否对绩效目标偏离情况及时进行矫正。每有一项不合格扣</t>
    </r>
    <r>
      <rPr>
        <sz val="10"/>
        <color theme="1"/>
        <rFont val="宋体"/>
        <charset val="134"/>
      </rPr>
      <t>2分。</t>
    </r>
  </si>
  <si>
    <t>项目支出绩效目标申报表填报质量有待提高。</t>
  </si>
  <si>
    <t>结转结余率（4分）</t>
  </si>
  <si>
    <t>结转结余率=结转结余总额/支出预算数×100%。
结转结余总额：部门（单位）本年度的结转资金与结余资金之和。</t>
  </si>
  <si>
    <r>
      <rPr>
        <sz val="10"/>
        <rFont val="宋体"/>
        <charset val="134"/>
        <scheme val="minor"/>
      </rPr>
      <t>部门结转结余率低于上年的不扣分；高于上年结余率的，每高出</t>
    </r>
    <r>
      <rPr>
        <sz val="10"/>
        <rFont val="宋体"/>
        <charset val="134"/>
      </rPr>
      <t>1个百分点扣0.4分，扣完为止。（说明：预算调整和结转结余指标，如非预算部门主观因素导致扣分的，在评分结果征求意见环节，经与相关部门预算主管处室共同研究，可作为例外情况酌情考虑。）</t>
    </r>
  </si>
  <si>
    <t>市委党校整体2022年年度资金结转率为15.31%，2021年年度资金结转结余率16.21%，比2021年度低一个百分点。</t>
  </si>
  <si>
    <r>
      <rPr>
        <sz val="10"/>
        <color rgb="FF000000"/>
        <rFont val="宋体"/>
        <charset val="134"/>
        <scheme val="minor"/>
      </rPr>
      <t>部门预决算差异率（</t>
    </r>
    <r>
      <rPr>
        <sz val="10"/>
        <color rgb="FF000000"/>
        <rFont val="宋体"/>
        <charset val="134"/>
      </rPr>
      <t>4分）</t>
    </r>
  </si>
  <si>
    <t>通过年度部门决算与年初部门预算对比，对部门的年度支出情况进行考核，衡量部门预算的约束力。</t>
  </si>
  <si>
    <r>
      <rPr>
        <sz val="10"/>
        <color rgb="FF000000"/>
        <rFont val="宋体"/>
        <charset val="134"/>
        <scheme val="minor"/>
      </rPr>
      <t>部门预决算差异率高于市级平均差异率（</t>
    </r>
    <r>
      <rPr>
        <sz val="10"/>
        <color rgb="FF000000"/>
        <rFont val="宋体"/>
        <charset val="134"/>
      </rPr>
      <t>28.3%）的，每高出10%（含），扣0.4分，扣完为止。</t>
    </r>
  </si>
  <si>
    <t>合计</t>
  </si>
  <si>
    <t>附件：</t>
  </si>
  <si>
    <t>北京广播电视台2024年部门整体绩效评价指标体系评分表</t>
  </si>
  <si>
    <t>一、当年预算执行情况（20分）</t>
  </si>
  <si>
    <t>一级指标　</t>
  </si>
  <si>
    <t>二级指标　</t>
  </si>
  <si>
    <t>预算数（万元）</t>
  </si>
  <si>
    <t>执行数（万元）</t>
  </si>
  <si>
    <t>预算执行率</t>
  </si>
  <si>
    <t>分值</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</si>
  <si>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</si>
  <si>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</si>
  <si>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</si>
  <si>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</si>
  <si>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</si>
  <si>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项目支出</t>
  </si>
  <si>
    <t>其他</t>
  </si>
  <si>
    <t>二、整体绩效目标实现情况（60分）</t>
  </si>
  <si>
    <t>三级指标　</t>
  </si>
  <si>
    <t>指标值</t>
  </si>
  <si>
    <t>完成值</t>
  </si>
  <si>
    <t>整体绩效目标实现情况（60）</t>
  </si>
  <si>
    <t>产出
（30）</t>
  </si>
  <si>
    <t>广播、电视节目制作</t>
  </si>
  <si>
    <t>≥700000分钟</t>
  </si>
  <si>
    <r>
      <rPr>
        <b/>
        <sz val="10"/>
        <color rgb="FF000000"/>
        <rFont val="宋体"/>
        <charset val="134"/>
      </rPr>
      <t>产出数量：</t>
    </r>
    <r>
      <rPr>
        <sz val="10"/>
        <color rgb="FF000000"/>
        <rFont val="宋体"/>
        <charset val="134"/>
      </rPr>
      <t>计划完成率=（实际完成工作数/计划工作数）×100%。
实际完成工作数：一定时期（年度或规划期）内部门实际完成工作任务的数量。
计划工作数：部门整体绩效目标确定的一定时期（年度或规划期）内预计完成工作任务的数量。</t>
    </r>
  </si>
  <si>
    <t>①得分＝计划完成率*标准分，得分上限不得超过标准分。
②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</si>
  <si>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评分标准②扣0.4分，年初指标值设定偏低，计算结果312.95%，按照该指标分值的20%扣分。</t>
  </si>
  <si>
    <t>广播、电视节目播出</t>
  </si>
  <si>
    <t>≥200000小时</t>
  </si>
  <si>
    <t>高清电视节目播出时长</t>
  </si>
  <si>
    <t>≥80000小时</t>
  </si>
  <si>
    <t>84812.5小时</t>
  </si>
  <si>
    <t>主旋律作品播出数</t>
  </si>
  <si>
    <t>≥10部</t>
  </si>
  <si>
    <t>47部</t>
  </si>
  <si>
    <t>评分标准②扣0.2分，年初指标值设定偏低，计算结果370.00%，按照该指标分值的20%扣分。</t>
  </si>
  <si>
    <t>电视季播节目数</t>
  </si>
  <si>
    <t>≥10档</t>
  </si>
  <si>
    <t>12档</t>
  </si>
  <si>
    <t>大型直播节目数</t>
  </si>
  <si>
    <t>≥5场</t>
  </si>
  <si>
    <t>22场</t>
  </si>
  <si>
    <t>评分标准②扣0.2分，年初指标值设定偏低，计算结果340.00%，按照该指标分值的20%扣分。</t>
  </si>
  <si>
    <t>社会公益活动场次</t>
  </si>
  <si>
    <t>≥10次</t>
  </si>
  <si>
    <t>13次</t>
  </si>
  <si>
    <t>内容导向合规性</t>
  </si>
  <si>
    <t>合规</t>
  </si>
  <si>
    <r>
      <rPr>
        <b/>
        <sz val="10"/>
        <rFont val="宋体"/>
        <charset val="134"/>
      </rPr>
      <t>产出质量：</t>
    </r>
    <r>
      <rPr>
        <sz val="10"/>
        <rFont val="宋体"/>
        <charset val="134"/>
      </rPr>
      <t>质量达标率=质量达标工作数/实际完成工作数×100%。
质量达标工作数：一定时期（年度或规划期）内部门实际完成工作数中达到部门绩效目标要求（绩效标准值）的工作任务数量。</t>
    </r>
  </si>
  <si>
    <t>内容导向合规，得3分；
①因违反新闻宣传纪律、行业管理规定，出现内容导向、广告管理等问题，被有关领导或主管部门批评，1次扣2分，不设扣分上限；
②因有偿新闻、虚假新闻等被投诉，经核查属实，1次扣1分，不设扣分上限；
③出现重大导向问题，总评价得分应低于60分。</t>
  </si>
  <si>
    <t>停播率</t>
  </si>
  <si>
    <t>达标</t>
  </si>
  <si>
    <t>停播率达标，得3分；
①根据《广播电视安全播出管理规定》(国家广播电影电视总局令第62号)及相关实施细则，每有一项不合格扣1分，扣完为止；
②重要保障期的重点时段发生特大事故，总评价得分应低于60分。</t>
  </si>
  <si>
    <t>电视端自制栏目占比</t>
  </si>
  <si>
    <t>≥60%</t>
  </si>
  <si>
    <t>得分＝质量达标率*1分，超过1分的按1分计。</t>
  </si>
  <si>
    <t>广播端自制栏目占比</t>
  </si>
  <si>
    <t>得分＝质量达标率*1分，超过2分的按1分计。</t>
  </si>
  <si>
    <t>精品报道和品牌栏目获奖</t>
  </si>
  <si>
    <t>≥5个</t>
  </si>
  <si>
    <t>17个</t>
  </si>
  <si>
    <t>得分＝质量达标率*2分，超过2分的按2分计。</t>
  </si>
  <si>
    <t>产出完成及时性</t>
  </si>
  <si>
    <t>及时完成</t>
  </si>
  <si>
    <r>
      <rPr>
        <b/>
        <sz val="10"/>
        <rFont val="宋体"/>
        <charset val="134"/>
        <scheme val="minor"/>
      </rPr>
      <t>产出进度：</t>
    </r>
    <r>
      <rPr>
        <sz val="10"/>
        <rFont val="宋体"/>
        <charset val="134"/>
        <scheme val="minor"/>
      </rPr>
      <t>按时完成率=（按时完成工作数/实际完成工作数）×100%。
按时完成工作数：部门按照整体绩效目标确定的时限实际完成的工作任务数量。</t>
    </r>
  </si>
  <si>
    <t>按完成情况划分为基本达成、部分实现、实现程度较低三个档次,根据指标实际完成情况合理确定得分。
①基本达成的，得[4,5]分；
②部分实现，得[3,4)分；
③实现程度较低，得[0,3)分。</t>
  </si>
  <si>
    <t>成本控制</t>
  </si>
  <si>
    <t>有效控制</t>
  </si>
  <si>
    <r>
      <rPr>
        <b/>
        <sz val="10"/>
        <rFont val="宋体"/>
        <charset val="134"/>
        <scheme val="minor"/>
      </rPr>
      <t>产出成本：</t>
    </r>
    <r>
      <rPr>
        <sz val="10"/>
        <rFont val="宋体"/>
        <charset val="134"/>
        <scheme val="minor"/>
      </rPr>
      <t xml:space="preserve">
①单位产出相对于上一年度的节约额；
②单位产出相对于市场同类产出的节约额；
③部门公用经费的控制情况。</t>
    </r>
  </si>
  <si>
    <t>效果
（30）</t>
  </si>
  <si>
    <t>非财拨收入规模</t>
  </si>
  <si>
    <t>≥16.26亿</t>
  </si>
  <si>
    <t>17.81亿</t>
  </si>
  <si>
    <r>
      <rPr>
        <b/>
        <sz val="10"/>
        <color rgb="FF000000"/>
        <rFont val="宋体"/>
        <charset val="134"/>
      </rPr>
      <t>经济效益：</t>
    </r>
    <r>
      <rPr>
        <sz val="10"/>
        <color rgb="FF000000"/>
        <rFont val="宋体"/>
        <charset val="134"/>
      </rPr>
      <t>部门履行职责对经济发展所带来的直接或间接影响。
实际完成率=完成值/目标值×100%</t>
    </r>
  </si>
  <si>
    <t>得分＝实际完成率*2分，超过2分的按2分计。</t>
  </si>
  <si>
    <t>做好主题宣传，巩固舆论引导能力</t>
  </si>
  <si>
    <t>较好完成</t>
  </si>
  <si>
    <r>
      <rPr>
        <b/>
        <sz val="10"/>
        <color rgb="FF000000"/>
        <rFont val="宋体"/>
        <charset val="134"/>
      </rPr>
      <t>社会效益：</t>
    </r>
    <r>
      <rPr>
        <sz val="10"/>
        <color rgb="FF000000"/>
        <rFont val="宋体"/>
        <charset val="134"/>
      </rPr>
      <t>部门履行职责对社会发展所带来的直接或间接影响。</t>
    </r>
  </si>
  <si>
    <t>频率、频道调整优化，节目内容提质升级</t>
  </si>
  <si>
    <t>基本完成</t>
  </si>
  <si>
    <t>扣0.2分，频道、频率收听收视率仍有提升空间。</t>
  </si>
  <si>
    <t>重视重点客户端建设，推动媒体融合</t>
  </si>
  <si>
    <t>扣0.2分，重点账号集中在抖音、微博两个平台，小红书等平台账号建设有待进一步加强。</t>
  </si>
  <si>
    <t>扩大媒体影响，提升国际传播能力</t>
  </si>
  <si>
    <t>有效提升</t>
  </si>
  <si>
    <t>较有效提升</t>
  </si>
  <si>
    <t>扣0.2分，交通广播、北京电台在北京广播市场份额较2023年度有所下降。</t>
  </si>
  <si>
    <t>人才发展体制机制</t>
  </si>
  <si>
    <t>基本健全</t>
  </si>
  <si>
    <r>
      <rPr>
        <b/>
        <sz val="10"/>
        <color rgb="FF000000"/>
        <rFont val="宋体"/>
        <charset val="134"/>
      </rPr>
      <t>可持续性影响：</t>
    </r>
    <r>
      <rPr>
        <sz val="10"/>
        <color rgb="FF000000"/>
        <rFont val="宋体"/>
        <charset val="134"/>
      </rPr>
      <t>部门绩效目标实现的长效机制建设情况，部门工作效率提升措施的创新。
实际完成率=完成值/目标值×100%</t>
    </r>
  </si>
  <si>
    <t>按完成情况划分为基本达成、部分实现、实现程度较低三个档次,根据指标实际完成情况合理确定得分。
基本达成的，得[1.6,2]分；
部分实现，得[1.2,1.6)分；
实现程度较低，得[0,1.2)分。</t>
  </si>
  <si>
    <t>紧跟行业技术研发与创新应用</t>
  </si>
  <si>
    <t>有效应用</t>
  </si>
  <si>
    <t>较有效应用</t>
  </si>
  <si>
    <t>按完成情况划分为基本达成、部分实现、实现程度较低三个档次,根据指标实际完成情况合理确定得分。
基本达成的，得[2.4,3]分；
部分实现，得[1.8,2.4)分；
实现程度较低，得[0,1.8)分。</t>
  </si>
  <si>
    <t>扣0.1分，AIGC技术全流程全系统应用模式仍需进一步完善。</t>
  </si>
  <si>
    <t>服务对象满意度</t>
  </si>
  <si>
    <t>满意</t>
  </si>
  <si>
    <t>比较满意</t>
  </si>
  <si>
    <r>
      <rPr>
        <b/>
        <sz val="10"/>
        <color rgb="FF000000"/>
        <rFont val="宋体"/>
        <charset val="134"/>
      </rPr>
      <t>服务对象满意度：</t>
    </r>
    <r>
      <rPr>
        <sz val="10"/>
        <color rgb="FF000000"/>
        <rFont val="宋体"/>
        <charset val="134"/>
      </rPr>
      <t>上级主管部门、社会公众对部门履职效果的满意程度。</t>
    </r>
  </si>
  <si>
    <t>①满意度调查全面、深入，得1分；未开展满意度调查，或满意度调查样本不足、调查内容不全面、未进行满意度情况分析与结果应用等，每发现一类问题扣0.2分，同类问题不重复扣分，扣完为止。
②上级主管部门对部门履职效果比较满意，得[0.8.1]分；基本满意，得[0.6,0.8)分；不够满意，得[0,0.6)分；
③社会公众对部门履职效果比较满意，得[0.8.1]分；基本满意，得[0.6,0.8)分；不够满意，得[0,0.6)分。</t>
  </si>
  <si>
    <t>③扣0.3分，社会公众对北京台多数工作情况比较满意，但第十四届北京国际电影节项目，观众对项目整体满意度打分为80.25分较2023年80.90分略有下降。</t>
  </si>
  <si>
    <t>三、预算管理情况（20分）</t>
  </si>
  <si>
    <t>预算管理情况（20）</t>
  </si>
  <si>
    <t>财务管理（4）</t>
  </si>
  <si>
    <t>财务管理制度健全性</t>
  </si>
  <si>
    <t>健全</t>
  </si>
  <si>
    <r>
      <rPr>
        <b/>
        <sz val="10"/>
        <color rgb="FF000000"/>
        <rFont val="宋体"/>
        <charset val="134"/>
      </rPr>
      <t>财务管理制度健全性:</t>
    </r>
    <r>
      <rPr>
        <sz val="10"/>
        <color rgb="FF000000"/>
        <rFont val="宋体"/>
        <charset val="134"/>
      </rPr>
      <t>部门为加强财务管理、规范财务行为而制定的管理制度。</t>
    </r>
  </si>
  <si>
    <t>①预算资金管理办法、绩效跟踪管理办法、资产管理办法等各项制度是否健全；
②部门内部财务管理制度是否完整、合规；
③会计核算制度是否完整、合规。
每有一项不合格扣0.5分，扣完为止。</t>
  </si>
  <si>
    <t>资金使用合规性和安全性</t>
  </si>
  <si>
    <r>
      <rPr>
        <b/>
        <sz val="10"/>
        <color rgb="FF000000"/>
        <rFont val="宋体"/>
        <charset val="134"/>
      </rPr>
      <t>资金使用合规性和安全性:</t>
    </r>
    <r>
      <rPr>
        <sz val="10"/>
        <color rgb="FF000000"/>
        <rFont val="宋体"/>
        <charset val="134"/>
      </rPr>
      <t>部门使用预算资金是否符合相关的预算财务管理制度的规定，是否符合相关规定的开支范围，用以反映考核部门预算资金的规范运行和安全运行情况。</t>
    </r>
  </si>
  <si>
    <t>①是否符合国家财经法规和财务管理制度规定以及有关专项资金管理办法的规定；
②资金的拨付是否有完整的审批程序和手续；
③项目的重大开支是否经过评估论证；
④是否符合部门预算批复的用途；
⑤是否存在截留、挤占、挪用情况；
⑥资金使用是否符合政府采购的程序和流程；
⑦资金使用是否符合公务卡结算相关制度和规定。
每有一项不合格扣0.5分，扣完为止。</t>
  </si>
  <si>
    <t>会计基础信息完善性</t>
  </si>
  <si>
    <t>完善</t>
  </si>
  <si>
    <r>
      <rPr>
        <b/>
        <sz val="10"/>
        <color rgb="FF000000"/>
        <rFont val="宋体"/>
        <charset val="134"/>
      </rPr>
      <t>会计基础信息完善性:</t>
    </r>
    <r>
      <rPr>
        <sz val="10"/>
        <color rgb="FF000000"/>
        <rFont val="宋体"/>
        <charset val="134"/>
      </rPr>
      <t>部门会计基础信息情况。</t>
    </r>
  </si>
  <si>
    <t>①基础数据信息和会计信息资料是否真实；
②基础数据信息和会计信息资料是否完整；
③基础数据信息和会计信息资料是否准确。
每有一项不合格扣0.5分，扣完为止。</t>
  </si>
  <si>
    <t>资产管理（4）</t>
  </si>
  <si>
    <t>资产管理规范性</t>
  </si>
  <si>
    <t>规范</t>
  </si>
  <si>
    <r>
      <rPr>
        <b/>
        <sz val="10"/>
        <color rgb="FF000000"/>
        <rFont val="宋体"/>
        <charset val="134"/>
      </rPr>
      <t>资产管理规范性:</t>
    </r>
    <r>
      <rPr>
        <sz val="10"/>
        <color rgb="FF000000"/>
        <rFont val="宋体"/>
        <charset val="134"/>
      </rPr>
      <t>部门的资产是否保持安全完整，资产配置是否合理，资产使用和资产处理是否规范，用以反映和考核部门资产管理的整体水平。</t>
    </r>
  </si>
  <si>
    <t>①对外投资行为是否经审批，是否存在投资亏损；
②是否有因管理不当发生严重资产损失和丢失情况；
③是否存在超标准配置资产；
④资产使用是否规范，是否存在未经批准擅自出租、出借资产行为；
⑤资产处置是否规范，是否存在不按要求进行报批或资产不公开处置行为；
⑥其它资产管理制度办法执行情况。
每有一项不合格扣0.8分，扣完为止。</t>
  </si>
  <si>
    <t>绩效管理（4）</t>
  </si>
  <si>
    <t>绩效管理情况</t>
  </si>
  <si>
    <t>良好</t>
  </si>
  <si>
    <r>
      <rPr>
        <b/>
        <sz val="10"/>
        <color rgb="FF000000"/>
        <rFont val="宋体"/>
        <charset val="134"/>
      </rPr>
      <t>绩效管理情况:</t>
    </r>
    <r>
      <rPr>
        <sz val="10"/>
        <color rgb="FF000000"/>
        <rFont val="宋体"/>
        <charset val="134"/>
      </rPr>
      <t>考核部门绩效管理信息的汇总和应用情况。</t>
    </r>
  </si>
  <si>
    <t>①部门是否及时对绩效信息进行汇总分析整理；
②部门是否对绩效目标偏离情况及时进行矫正。
每有一项不合格扣2分。</t>
  </si>
  <si>
    <t>指标　</t>
  </si>
  <si>
    <t>2023年</t>
  </si>
  <si>
    <t>2024年</t>
  </si>
  <si>
    <t>结转结余率（4）</t>
  </si>
  <si>
    <t>结转结余率=结转结余总额/支出预算数×100%。
结转结余总额：部门本年度的结转资金与结余资金之和。</t>
  </si>
  <si>
    <t>部门结转结余率低于上年的不扣分；高于上年结余率的，每高出1个百分点扣0.4分，扣完为止。（说明：预算调整和结转结余指标，如非预算部门主观因素导致扣分的，在评分结果征求意见环节，经与相关部门预算主管处室共同研究，可作为例外情况酌情考虑。）</t>
  </si>
  <si>
    <t>扣1.6分，高于上年结余率4.06个百分点。</t>
  </si>
  <si>
    <t>部门预决算差异率
（4）</t>
  </si>
  <si>
    <t>部门预决算差异率高于市级平均差异率（28.3%）的，每高出10%（含），扣0.4分，扣完为止。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</si>
</sst>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0_ "/>
  </numFmts>
  <fonts count="40">
    <font>
      <sz val="11"/>
      <color theme="1"/>
      <name val="宋体"/>
      <charset val="134"/>
      <scheme val="minor"/>
    </font>
    <font>
      <sz val="10"/>
      <color theme="1"/>
      <name val="宋体"/>
      <charset val="134"/>
      <scheme val="minor"/>
    </font>
    <font>
      <sz val="14"/>
      <color theme="1"/>
      <name val="宋体"/>
      <charset val="134"/>
      <scheme val="minor"/>
    </font>
    <font>
      <b/>
      <sz val="16"/>
      <color rgb="FF000000"/>
      <name val="黑体"/>
      <charset val="134"/>
    </font>
    <font>
      <b/>
      <sz val="10"/>
      <color rgb="FF000000"/>
      <name val="宋体"/>
      <charset val="134"/>
    </font>
    <font>
      <sz val="10"/>
      <color rgb="FF000000"/>
      <name val="宋体"/>
      <charset val="134"/>
    </font>
    <font>
      <sz val="10"/>
      <name val="宋体"/>
      <charset val="134"/>
      <scheme val="minor"/>
    </font>
    <font>
      <sz val="10"/>
      <name val="宋体"/>
      <charset val="134"/>
    </font>
    <font>
      <b/>
      <sz val="10"/>
      <name val="宋体"/>
      <charset val="134"/>
    </font>
    <font>
      <b/>
      <sz val="10"/>
      <name val="宋体"/>
      <charset val="134"/>
      <scheme val="minor"/>
    </font>
    <font>
      <sz val="6"/>
      <color theme="1"/>
      <name val="宋体"/>
      <charset val="134"/>
      <scheme val="minor"/>
    </font>
    <font>
      <sz val="10"/>
      <color rgb="FF000000"/>
      <name val="宋体"/>
      <charset val="134"/>
      <scheme val="minor"/>
    </font>
    <font>
      <sz val="16"/>
      <color theme="1"/>
      <name val="仿宋_GB2312"/>
      <charset val="134"/>
    </font>
    <font>
      <sz val="16"/>
      <color rgb="FF000000"/>
      <name val="华文中宋"/>
      <charset val="134"/>
    </font>
    <font>
      <b/>
      <sz val="10"/>
      <color rgb="FF000000"/>
      <name val="宋体"/>
      <charset val="134"/>
      <scheme val="minor"/>
    </font>
    <font>
      <sz val="10"/>
      <color theme="1"/>
      <name val="Calibri"/>
      <charset val="134"/>
    </font>
    <font>
      <sz val="10.5"/>
      <color theme="1"/>
      <name val="Times New Roman"/>
      <charset val="134"/>
    </font>
    <font>
      <sz val="16"/>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theme="1"/>
      <name val="宋体"/>
      <charset val="134"/>
    </font>
    <font>
      <sz val="16"/>
      <color theme="1"/>
      <name val="华文中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alignment vertical="center"/>
    </xf>
    <xf numFmtId="0" fontId="0" fillId="0" borderId="0"/>
    <xf numFmtId="0" fontId="0" fillId="0" borderId="0"/>
    <xf numFmtId="0" fontId="37" fillId="0" borderId="0">
      <alignment vertical="center"/>
    </xf>
  </cellStyleXfs>
  <cellXfs count="94">
    <xf numFmtId="0" fontId="0" fillId="0" borderId="0" xfId="0">
      <alignment vertical="center"/>
    </xf>
    <xf numFmtId="0" fontId="1" fillId="0" borderId="0" xfId="0" applyFont="1" applyFill="1" applyAlignment="1">
      <alignment vertical="center"/>
    </xf>
    <xf numFmtId="176" fontId="1" fillId="0" borderId="0" xfId="0" applyNumberFormat="1" applyFont="1" applyFill="1" applyAlignment="1">
      <alignment vertical="center"/>
    </xf>
    <xf numFmtId="176" fontId="1" fillId="0" borderId="0" xfId="0" applyNumberFormat="1"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4" fontId="5" fillId="0" borderId="1" xfId="0" applyNumberFormat="1" applyFont="1" applyFill="1" applyBorder="1" applyAlignment="1">
      <alignment horizontal="center" vertical="center"/>
    </xf>
    <xf numFmtId="0" fontId="5" fillId="0" borderId="2"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0" fontId="1" fillId="0" borderId="0" xfId="3" applyNumberFormat="1" applyFont="1" applyFill="1" applyAlignment="1">
      <alignment vertical="center"/>
    </xf>
    <xf numFmtId="176" fontId="10" fillId="0" borderId="0" xfId="0" applyNumberFormat="1" applyFont="1" applyFill="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left" vertical="center" wrapText="1"/>
    </xf>
    <xf numFmtId="0" fontId="7"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0" xfId="0" applyFont="1" applyFill="1" applyAlignment="1">
      <alignment horizontal="justify" vertical="center" indent="2"/>
    </xf>
    <xf numFmtId="0" fontId="1" fillId="0" borderId="0" xfId="0" applyFont="1">
      <alignment vertical="center"/>
    </xf>
    <xf numFmtId="0" fontId="0" fillId="0" borderId="0" xfId="0" applyAlignment="1">
      <alignment horizontal="center" vertical="center"/>
    </xf>
    <xf numFmtId="0" fontId="0" fillId="0" borderId="0" xfId="0" applyFill="1" applyAlignment="1">
      <alignment horizontal="center" vertical="center"/>
    </xf>
    <xf numFmtId="0" fontId="13" fillId="0" borderId="0" xfId="0" applyFont="1" applyAlignment="1">
      <alignment horizontal="center" vertical="center"/>
    </xf>
    <xf numFmtId="0" fontId="13" fillId="0" borderId="0" xfId="0" applyFont="1" applyFill="1" applyAlignment="1">
      <alignment horizontal="center" vertical="center"/>
    </xf>
    <xf numFmtId="0" fontId="14"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178" fontId="11" fillId="0" borderId="1"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2" xfId="0" applyFont="1" applyBorder="1" applyAlignment="1">
      <alignment horizontal="left" vertical="center" wrapText="1"/>
    </xf>
    <xf numFmtId="0" fontId="7" fillId="0" borderId="1" xfId="0" applyFont="1" applyFill="1" applyBorder="1" applyAlignment="1">
      <alignment vertical="center" wrapText="1"/>
    </xf>
    <xf numFmtId="0" fontId="1" fillId="0" borderId="1" xfId="0" applyFont="1" applyBorder="1" applyAlignment="1">
      <alignment horizontal="left" vertical="center" wrapText="1"/>
    </xf>
    <xf numFmtId="0" fontId="11" fillId="0" borderId="3" xfId="0" applyFont="1" applyBorder="1" applyAlignment="1">
      <alignment horizontal="center" vertical="center" wrapText="1"/>
    </xf>
    <xf numFmtId="0" fontId="14" fillId="0" borderId="3" xfId="0" applyFont="1" applyBorder="1" applyAlignment="1">
      <alignment horizontal="left" vertical="center" wrapText="1"/>
    </xf>
    <xf numFmtId="0" fontId="1" fillId="0" borderId="1" xfId="0" applyFont="1" applyBorder="1" applyAlignment="1">
      <alignment horizontal="left" vertical="center"/>
    </xf>
    <xf numFmtId="0" fontId="11" fillId="0" borderId="4" xfId="0" applyFont="1" applyBorder="1" applyAlignment="1">
      <alignment horizontal="center" vertical="center" wrapText="1"/>
    </xf>
    <xf numFmtId="0" fontId="14" fillId="0" borderId="4" xfId="0" applyFont="1" applyBorder="1" applyAlignment="1">
      <alignment horizontal="left" vertical="center" wrapText="1"/>
    </xf>
    <xf numFmtId="0" fontId="9" fillId="0" borderId="1" xfId="0" applyFont="1" applyFill="1" applyBorder="1" applyAlignment="1">
      <alignment vertical="center" wrapText="1"/>
    </xf>
    <xf numFmtId="0" fontId="14" fillId="0" borderId="1" xfId="0" applyFont="1" applyBorder="1" applyAlignment="1">
      <alignment vertical="center" wrapText="1"/>
    </xf>
    <xf numFmtId="0" fontId="5" fillId="0" borderId="1" xfId="0" applyFont="1" applyBorder="1" applyAlignment="1">
      <alignment vertical="center" wrapText="1"/>
    </xf>
    <xf numFmtId="0" fontId="1" fillId="0" borderId="1" xfId="0" applyFont="1" applyBorder="1" applyAlignment="1">
      <alignment vertical="center" wrapText="1"/>
    </xf>
    <xf numFmtId="0" fontId="6" fillId="0" borderId="1" xfId="0" applyFont="1" applyFill="1" applyBorder="1" applyAlignment="1">
      <alignment horizontal="left"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Font="1" applyBorder="1" applyAlignment="1">
      <alignment vertical="center" wrapText="1"/>
    </xf>
    <xf numFmtId="0" fontId="6" fillId="0" borderId="1" xfId="0" applyFont="1" applyBorder="1" applyAlignment="1">
      <alignmen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176" fontId="14" fillId="0" borderId="1" xfId="0" applyNumberFormat="1" applyFont="1" applyBorder="1" applyAlignment="1">
      <alignment vertical="center" wrapText="1"/>
    </xf>
    <xf numFmtId="0" fontId="14" fillId="0" borderId="1" xfId="0" applyFont="1" applyFill="1" applyBorder="1" applyAlignment="1">
      <alignment vertical="center" wrapText="1"/>
    </xf>
    <xf numFmtId="0" fontId="15"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Fill="1" applyAlignment="1">
      <alignment horizontal="center"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1" fillId="0" borderId="0" xfId="0" applyFont="1" applyAlignment="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6" xfId="50"/>
    <cellStyle name="常规 5" xfId="51"/>
    <cellStyle name="常规_2007年行政单位基层表样表"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8"/>
  <sheetViews>
    <sheetView zoomScale="80" zoomScaleNormal="80" topLeftCell="C6" workbookViewId="0">
      <selection activeCell="G27" sqref="G27"/>
    </sheetView>
  </sheetViews>
  <sheetFormatPr defaultColWidth="9" defaultRowHeight="13.5"/>
  <cols>
    <col min="1" max="2" width="9.46666666666667" style="52" customWidth="1"/>
    <col min="3" max="3" width="15.4666666666667" style="52" customWidth="1"/>
    <col min="4" max="4" width="45" customWidth="1"/>
    <col min="5" max="5" width="33" customWidth="1"/>
    <col min="6" max="6" width="7.525" style="52" customWidth="1"/>
    <col min="7" max="7" width="17.0916666666667" style="53" customWidth="1"/>
    <col min="8" max="8" width="16.3583333333333" customWidth="1"/>
    <col min="9" max="10" width="9" customWidth="1"/>
  </cols>
  <sheetData>
    <row r="1" ht="29.45" customHeight="1" spans="1:8">
      <c r="A1" s="54" t="s">
        <v>0</v>
      </c>
      <c r="B1" s="54"/>
      <c r="C1" s="54"/>
      <c r="D1" s="54"/>
      <c r="E1" s="54"/>
      <c r="F1" s="54"/>
      <c r="G1" s="55"/>
      <c r="H1" s="54"/>
    </row>
    <row r="2" s="51" customFormat="1" ht="31.05" customHeight="1" spans="1:8">
      <c r="A2" s="56" t="s">
        <v>1</v>
      </c>
      <c r="B2" s="56" t="s">
        <v>2</v>
      </c>
      <c r="C2" s="56" t="s">
        <v>3</v>
      </c>
      <c r="D2" s="56" t="s">
        <v>4</v>
      </c>
      <c r="E2" s="56" t="s">
        <v>5</v>
      </c>
      <c r="F2" s="56" t="s">
        <v>6</v>
      </c>
      <c r="G2" s="57" t="s">
        <v>7</v>
      </c>
      <c r="H2" s="56" t="s">
        <v>8</v>
      </c>
    </row>
    <row r="3" s="51" customFormat="1" ht="86" customHeight="1" spans="1:8">
      <c r="A3" s="58" t="s">
        <v>9</v>
      </c>
      <c r="B3" s="58" t="s">
        <v>10</v>
      </c>
      <c r="C3" s="58"/>
      <c r="D3" s="59" t="s">
        <v>11</v>
      </c>
      <c r="E3" s="59" t="s">
        <v>12</v>
      </c>
      <c r="F3" s="60">
        <f>0.8471*20</f>
        <v>16.942</v>
      </c>
      <c r="G3" s="61" t="s">
        <v>13</v>
      </c>
      <c r="H3" s="62" t="s">
        <v>14</v>
      </c>
    </row>
    <row r="4" s="51" customFormat="1" ht="108" spans="1:10">
      <c r="A4" s="63" t="s">
        <v>15</v>
      </c>
      <c r="B4" s="63" t="s">
        <v>16</v>
      </c>
      <c r="C4" s="64" t="s">
        <v>17</v>
      </c>
      <c r="D4" s="65" t="s">
        <v>18</v>
      </c>
      <c r="E4" s="66" t="s">
        <v>19</v>
      </c>
      <c r="F4" s="60">
        <v>3.71</v>
      </c>
      <c r="G4" s="61" t="s">
        <v>20</v>
      </c>
      <c r="H4" s="67" t="s">
        <v>21</v>
      </c>
      <c r="I4" s="93" t="s">
        <v>22</v>
      </c>
      <c r="J4" s="51" t="s">
        <v>23</v>
      </c>
    </row>
    <row r="5" s="51" customFormat="1" ht="72" spans="1:10">
      <c r="A5" s="68"/>
      <c r="B5" s="68"/>
      <c r="C5" s="64" t="s">
        <v>24</v>
      </c>
      <c r="D5" s="69"/>
      <c r="E5" s="66" t="s">
        <v>19</v>
      </c>
      <c r="F5" s="60">
        <v>4</v>
      </c>
      <c r="G5" s="61" t="s">
        <v>25</v>
      </c>
      <c r="H5" s="70"/>
      <c r="J5" s="51" t="s">
        <v>26</v>
      </c>
    </row>
    <row r="6" s="51" customFormat="1" ht="252" spans="1:10">
      <c r="A6" s="68"/>
      <c r="B6" s="68"/>
      <c r="C6" s="64" t="s">
        <v>27</v>
      </c>
      <c r="D6" s="69"/>
      <c r="E6" s="66" t="s">
        <v>19</v>
      </c>
      <c r="F6" s="60">
        <v>4.14</v>
      </c>
      <c r="G6" s="64" t="s">
        <v>28</v>
      </c>
      <c r="H6" s="70"/>
      <c r="J6" s="51" t="s">
        <v>29</v>
      </c>
    </row>
    <row r="7" s="51" customFormat="1" ht="156" spans="1:10">
      <c r="A7" s="68"/>
      <c r="B7" s="68"/>
      <c r="C7" s="64" t="s">
        <v>30</v>
      </c>
      <c r="D7" s="69"/>
      <c r="E7" s="66" t="s">
        <v>19</v>
      </c>
      <c r="F7" s="60">
        <v>3.45</v>
      </c>
      <c r="G7" s="61" t="s">
        <v>31</v>
      </c>
      <c r="H7" s="70"/>
      <c r="I7" s="93" t="s">
        <v>32</v>
      </c>
      <c r="J7" s="51" t="s">
        <v>33</v>
      </c>
    </row>
    <row r="8" s="51" customFormat="1" ht="36" spans="1:10">
      <c r="A8" s="71"/>
      <c r="B8" s="68"/>
      <c r="C8" s="64" t="s">
        <v>34</v>
      </c>
      <c r="D8" s="72"/>
      <c r="E8" s="66" t="s">
        <v>35</v>
      </c>
      <c r="F8" s="60">
        <v>4</v>
      </c>
      <c r="G8" s="61" t="s">
        <v>36</v>
      </c>
      <c r="H8" s="70"/>
      <c r="J8" s="51" t="s">
        <v>37</v>
      </c>
    </row>
    <row r="9" s="51" customFormat="1" ht="90" customHeight="1" spans="1:8">
      <c r="A9" s="63" t="s">
        <v>38</v>
      </c>
      <c r="B9" s="68" t="s">
        <v>38</v>
      </c>
      <c r="C9" s="64" t="s">
        <v>39</v>
      </c>
      <c r="D9" s="73" t="s">
        <v>40</v>
      </c>
      <c r="E9" s="66" t="s">
        <v>41</v>
      </c>
      <c r="F9" s="60">
        <v>2</v>
      </c>
      <c r="G9" s="61" t="s">
        <v>36</v>
      </c>
      <c r="H9" s="70"/>
    </row>
    <row r="10" s="51" customFormat="1" ht="87" customHeight="1" spans="1:8">
      <c r="A10" s="68"/>
      <c r="B10" s="68"/>
      <c r="C10" s="64" t="s">
        <v>42</v>
      </c>
      <c r="D10" s="73" t="s">
        <v>43</v>
      </c>
      <c r="E10" s="66" t="s">
        <v>41</v>
      </c>
      <c r="F10" s="60">
        <v>1.8</v>
      </c>
      <c r="G10" s="61" t="s">
        <v>44</v>
      </c>
      <c r="H10" s="70"/>
    </row>
    <row r="11" s="51" customFormat="1" ht="96" customHeight="1" spans="1:8">
      <c r="A11" s="68"/>
      <c r="B11" s="71"/>
      <c r="C11" s="64" t="s">
        <v>45</v>
      </c>
      <c r="D11" s="73" t="s">
        <v>46</v>
      </c>
      <c r="E11" s="66" t="s">
        <v>41</v>
      </c>
      <c r="F11" s="60">
        <v>2</v>
      </c>
      <c r="G11" s="61" t="s">
        <v>36</v>
      </c>
      <c r="H11" s="70"/>
    </row>
    <row r="12" s="51" customFormat="1" ht="92" customHeight="1" spans="1:8">
      <c r="A12" s="68"/>
      <c r="B12" s="63" t="s">
        <v>47</v>
      </c>
      <c r="C12" s="64" t="s">
        <v>48</v>
      </c>
      <c r="D12" s="74" t="s">
        <v>49</v>
      </c>
      <c r="E12" s="66" t="s">
        <v>50</v>
      </c>
      <c r="F12" s="60">
        <v>4.6</v>
      </c>
      <c r="G12" s="61" t="s">
        <v>51</v>
      </c>
      <c r="H12" s="70"/>
    </row>
    <row r="13" s="51" customFormat="1" ht="82" customHeight="1" spans="1:8">
      <c r="A13" s="68"/>
      <c r="B13" s="68"/>
      <c r="C13" s="64" t="s">
        <v>52</v>
      </c>
      <c r="D13" s="74" t="s">
        <v>53</v>
      </c>
      <c r="E13" s="66" t="s">
        <v>50</v>
      </c>
      <c r="F13" s="60">
        <v>4.9</v>
      </c>
      <c r="G13" s="61" t="s">
        <v>54</v>
      </c>
      <c r="H13" s="70"/>
    </row>
    <row r="14" s="51" customFormat="1" ht="82" customHeight="1" spans="1:8">
      <c r="A14" s="71"/>
      <c r="B14" s="71"/>
      <c r="C14" s="64" t="s">
        <v>55</v>
      </c>
      <c r="D14" s="74" t="s">
        <v>56</v>
      </c>
      <c r="E14" s="66" t="s">
        <v>50</v>
      </c>
      <c r="F14" s="60">
        <v>4.9</v>
      </c>
      <c r="G14" s="61" t="s">
        <v>57</v>
      </c>
      <c r="H14" s="70"/>
    </row>
    <row r="15" s="51" customFormat="1" ht="82" customHeight="1" spans="1:8">
      <c r="A15" s="63" t="s">
        <v>38</v>
      </c>
      <c r="B15" s="63" t="s">
        <v>38</v>
      </c>
      <c r="C15" s="64" t="s">
        <v>58</v>
      </c>
      <c r="D15" s="74" t="s">
        <v>59</v>
      </c>
      <c r="E15" s="66" t="s">
        <v>50</v>
      </c>
      <c r="F15" s="60">
        <v>5</v>
      </c>
      <c r="G15" s="61" t="s">
        <v>36</v>
      </c>
      <c r="H15" s="70"/>
    </row>
    <row r="16" s="51" customFormat="1" ht="82" customHeight="1" spans="1:8">
      <c r="A16" s="68"/>
      <c r="B16" s="68"/>
      <c r="C16" s="64" t="s">
        <v>60</v>
      </c>
      <c r="D16" s="74" t="s">
        <v>61</v>
      </c>
      <c r="E16" s="66" t="s">
        <v>50</v>
      </c>
      <c r="F16" s="60">
        <v>4.6</v>
      </c>
      <c r="G16" s="61" t="s">
        <v>62</v>
      </c>
      <c r="H16" s="70"/>
    </row>
    <row r="17" s="51" customFormat="1" ht="82" customHeight="1" spans="1:8">
      <c r="A17" s="71"/>
      <c r="B17" s="71"/>
      <c r="C17" s="64" t="s">
        <v>63</v>
      </c>
      <c r="D17" s="73" t="s">
        <v>64</v>
      </c>
      <c r="E17" s="66" t="s">
        <v>65</v>
      </c>
      <c r="F17" s="60">
        <v>4.6</v>
      </c>
      <c r="G17" s="61" t="s">
        <v>66</v>
      </c>
      <c r="H17" s="70"/>
    </row>
    <row r="18" s="51" customFormat="1" ht="84" customHeight="1" spans="1:8">
      <c r="A18" s="63" t="s">
        <v>67</v>
      </c>
      <c r="B18" s="63" t="s">
        <v>68</v>
      </c>
      <c r="C18" s="58" t="s">
        <v>69</v>
      </c>
      <c r="D18" s="75" t="s">
        <v>70</v>
      </c>
      <c r="E18" s="76" t="s">
        <v>71</v>
      </c>
      <c r="F18" s="60">
        <v>0.5</v>
      </c>
      <c r="G18" s="77" t="s">
        <v>72</v>
      </c>
      <c r="H18" s="78" t="s">
        <v>36</v>
      </c>
    </row>
    <row r="19" s="51" customFormat="1" ht="143" customHeight="1" spans="1:8">
      <c r="A19" s="68"/>
      <c r="B19" s="68"/>
      <c r="C19" s="58" t="s">
        <v>73</v>
      </c>
      <c r="D19" s="75" t="s">
        <v>74</v>
      </c>
      <c r="E19" s="76" t="s">
        <v>75</v>
      </c>
      <c r="F19" s="60">
        <v>1.5</v>
      </c>
      <c r="G19" s="79" t="s">
        <v>76</v>
      </c>
      <c r="H19" s="78" t="s">
        <v>36</v>
      </c>
    </row>
    <row r="20" s="51" customFormat="1" ht="68" customHeight="1" spans="1:8">
      <c r="A20" s="68"/>
      <c r="B20" s="71"/>
      <c r="C20" s="58" t="s">
        <v>77</v>
      </c>
      <c r="D20" s="75" t="s">
        <v>78</v>
      </c>
      <c r="E20" s="76" t="s">
        <v>79</v>
      </c>
      <c r="F20" s="60">
        <v>1</v>
      </c>
      <c r="G20" s="80" t="s">
        <v>36</v>
      </c>
      <c r="H20" s="78" t="s">
        <v>36</v>
      </c>
    </row>
    <row r="21" s="51" customFormat="1" ht="138" customHeight="1" spans="1:8">
      <c r="A21" s="68" t="s">
        <v>38</v>
      </c>
      <c r="B21" s="58" t="s">
        <v>80</v>
      </c>
      <c r="C21" s="58" t="s">
        <v>81</v>
      </c>
      <c r="D21" s="75" t="s">
        <v>82</v>
      </c>
      <c r="E21" s="76" t="s">
        <v>83</v>
      </c>
      <c r="F21" s="60">
        <v>4</v>
      </c>
      <c r="G21" s="80" t="s">
        <v>36</v>
      </c>
      <c r="H21" s="78" t="s">
        <v>36</v>
      </c>
    </row>
    <row r="22" s="51" customFormat="1" ht="57" customHeight="1" spans="1:8">
      <c r="A22" s="68"/>
      <c r="B22" s="58" t="s">
        <v>84</v>
      </c>
      <c r="C22" s="58" t="s">
        <v>85</v>
      </c>
      <c r="D22" s="75" t="s">
        <v>86</v>
      </c>
      <c r="E22" s="76" t="s">
        <v>87</v>
      </c>
      <c r="F22" s="60">
        <v>3</v>
      </c>
      <c r="G22" s="79" t="s">
        <v>88</v>
      </c>
      <c r="H22" s="78" t="s">
        <v>36</v>
      </c>
    </row>
    <row r="23" s="51" customFormat="1" ht="107" customHeight="1" spans="1:8">
      <c r="A23" s="68"/>
      <c r="B23" s="58" t="s">
        <v>89</v>
      </c>
      <c r="C23" s="58"/>
      <c r="D23" s="81" t="s">
        <v>90</v>
      </c>
      <c r="E23" s="82" t="s">
        <v>91</v>
      </c>
      <c r="F23" s="60">
        <v>4</v>
      </c>
      <c r="G23" s="61" t="s">
        <v>92</v>
      </c>
      <c r="H23" s="78" t="s">
        <v>36</v>
      </c>
    </row>
    <row r="24" s="51" customFormat="1" ht="55.05" customHeight="1" spans="1:8">
      <c r="A24" s="71"/>
      <c r="B24" s="58" t="s">
        <v>93</v>
      </c>
      <c r="C24" s="58"/>
      <c r="D24" s="81" t="s">
        <v>94</v>
      </c>
      <c r="E24" s="81" t="s">
        <v>95</v>
      </c>
      <c r="F24" s="60">
        <v>4</v>
      </c>
      <c r="G24" s="80" t="s">
        <v>36</v>
      </c>
      <c r="H24" s="78" t="s">
        <v>36</v>
      </c>
    </row>
    <row r="25" s="51" customFormat="1" ht="34.05" customHeight="1" spans="1:8">
      <c r="A25" s="83" t="s">
        <v>96</v>
      </c>
      <c r="B25" s="84"/>
      <c r="C25" s="84"/>
      <c r="D25" s="84"/>
      <c r="E25" s="85"/>
      <c r="F25" s="86">
        <f>SUM(F3:F24)</f>
        <v>88.642</v>
      </c>
      <c r="G25" s="87"/>
      <c r="H25" s="78" t="s">
        <v>36</v>
      </c>
    </row>
    <row r="26" spans="1:7">
      <c r="A26" s="88"/>
      <c r="B26" s="88"/>
      <c r="C26" s="88"/>
      <c r="D26" s="89"/>
      <c r="E26" s="89"/>
      <c r="F26" s="88"/>
      <c r="G26" s="90"/>
    </row>
    <row r="27" spans="1:1">
      <c r="A27" s="91"/>
    </row>
    <row r="28" ht="20.25" spans="1:1">
      <c r="A28" s="92"/>
    </row>
  </sheetData>
  <mergeCells count="17">
    <mergeCell ref="A1:H1"/>
    <mergeCell ref="B3:C3"/>
    <mergeCell ref="B23:C23"/>
    <mergeCell ref="B24:C24"/>
    <mergeCell ref="A25:E25"/>
    <mergeCell ref="A4:A8"/>
    <mergeCell ref="A9:A14"/>
    <mergeCell ref="A15:A17"/>
    <mergeCell ref="A18:A20"/>
    <mergeCell ref="A21:A24"/>
    <mergeCell ref="B4:B8"/>
    <mergeCell ref="B9:B11"/>
    <mergeCell ref="B12:B14"/>
    <mergeCell ref="B15:B17"/>
    <mergeCell ref="B18:B20"/>
    <mergeCell ref="D4:D8"/>
    <mergeCell ref="H4:H17"/>
  </mergeCells>
  <pageMargins left="0.700694444444445" right="0.700694444444445" top="0.751388888888889" bottom="0.751388888888889" header="0.298611111111111" footer="0.298611111111111"/>
  <pageSetup paperSize="9" scale="8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J50"/>
  <sheetViews>
    <sheetView tabSelected="1" view="pageBreakPreview" zoomScale="80" zoomScaleNormal="80" workbookViewId="0">
      <selection activeCell="H5" sqref="H5:H8"/>
    </sheetView>
  </sheetViews>
  <sheetFormatPr defaultColWidth="9" defaultRowHeight="25" customHeight="1"/>
  <cols>
    <col min="1" max="1" width="10" style="1" customWidth="1"/>
    <col min="2" max="2" width="11.1" style="1" customWidth="1"/>
    <col min="3" max="3" width="22.0833333333333" style="1" customWidth="1"/>
    <col min="4" max="4" width="15.5583333333333" style="1" customWidth="1"/>
    <col min="5" max="5" width="13.75" style="1" customWidth="1"/>
    <col min="6" max="6" width="9.44166666666667" style="2" customWidth="1"/>
    <col min="7" max="7" width="8.33333333333333" style="3" customWidth="1"/>
    <col min="8" max="8" width="28.4" style="1" customWidth="1"/>
    <col min="9" max="9" width="44.2" style="1" customWidth="1"/>
    <col min="10" max="10" width="28.5083333333333" style="4" customWidth="1"/>
    <col min="11" max="11" width="12.8916666666667" style="1"/>
    <col min="12" max="33" width="9" style="1"/>
    <col min="34" max="16384" width="8.73333333333333" style="1"/>
  </cols>
  <sheetData>
    <row r="1" customHeight="1" spans="1:1">
      <c r="A1" s="5" t="s">
        <v>97</v>
      </c>
    </row>
    <row r="2" customHeight="1" spans="1:10">
      <c r="A2" s="6" t="s">
        <v>98</v>
      </c>
      <c r="B2" s="6"/>
      <c r="C2" s="6"/>
      <c r="D2" s="6"/>
      <c r="E2" s="6"/>
      <c r="F2" s="6"/>
      <c r="G2" s="6"/>
      <c r="H2" s="6"/>
      <c r="I2" s="6"/>
      <c r="J2" s="40"/>
    </row>
    <row r="3" customHeight="1" spans="1:10">
      <c r="A3" s="7" t="s">
        <v>99</v>
      </c>
      <c r="B3" s="7"/>
      <c r="C3" s="7"/>
      <c r="D3" s="7"/>
      <c r="E3" s="7"/>
      <c r="F3" s="7"/>
      <c r="G3" s="7"/>
      <c r="H3" s="7"/>
      <c r="I3" s="7"/>
      <c r="J3" s="41"/>
    </row>
    <row r="4" customHeight="1" spans="1:10">
      <c r="A4" s="8" t="s">
        <v>100</v>
      </c>
      <c r="B4" s="8" t="s">
        <v>101</v>
      </c>
      <c r="C4" s="8" t="s">
        <v>102</v>
      </c>
      <c r="D4" s="8" t="s">
        <v>103</v>
      </c>
      <c r="E4" s="8" t="s">
        <v>104</v>
      </c>
      <c r="F4" s="8" t="s">
        <v>105</v>
      </c>
      <c r="G4" s="8" t="s">
        <v>6</v>
      </c>
      <c r="H4" s="8" t="s">
        <v>4</v>
      </c>
      <c r="I4" s="8" t="s">
        <v>5</v>
      </c>
      <c r="J4" s="42" t="s">
        <v>8</v>
      </c>
    </row>
    <row r="5" ht="40" customHeight="1" spans="1:10">
      <c r="A5" s="9" t="s">
        <v>106</v>
      </c>
      <c r="B5" s="9" t="s">
        <v>107</v>
      </c>
      <c r="C5" s="10">
        <v>366545.8</v>
      </c>
      <c r="D5" s="10">
        <v>334483.09</v>
      </c>
      <c r="E5" s="11">
        <f>D5/C5</f>
        <v>0.912527411308491</v>
      </c>
      <c r="F5" s="12">
        <v>20</v>
      </c>
      <c r="G5" s="12">
        <v>18.25</v>
      </c>
      <c r="H5" s="13" t="s">
        <v>108</v>
      </c>
      <c r="I5" s="23" t="s">
        <v>109</v>
      </c>
      <c r="J5" s="43" t="s">
        <v>36</v>
      </c>
    </row>
    <row r="6" ht="40" customHeight="1" spans="1:10">
      <c r="A6" s="9"/>
      <c r="B6" s="9" t="s">
        <v>110</v>
      </c>
      <c r="C6" s="10">
        <v>285124.77</v>
      </c>
      <c r="D6" s="10">
        <v>285124.77</v>
      </c>
      <c r="E6" s="9" t="s">
        <v>36</v>
      </c>
      <c r="F6" s="12"/>
      <c r="G6" s="12"/>
      <c r="H6" s="13"/>
      <c r="I6" s="23"/>
      <c r="J6" s="43"/>
    </row>
    <row r="7" ht="40" customHeight="1" spans="1:10">
      <c r="A7" s="9"/>
      <c r="B7" s="9" t="s">
        <v>111</v>
      </c>
      <c r="C7" s="10">
        <v>81421.03</v>
      </c>
      <c r="D7" s="14">
        <v>49358.32</v>
      </c>
      <c r="E7" s="9"/>
      <c r="F7" s="12"/>
      <c r="G7" s="12"/>
      <c r="H7" s="13"/>
      <c r="I7" s="23"/>
      <c r="J7" s="43"/>
    </row>
    <row r="8" ht="40" customHeight="1" spans="1:10">
      <c r="A8" s="9"/>
      <c r="B8" s="9" t="s">
        <v>112</v>
      </c>
      <c r="C8" s="10">
        <v>0</v>
      </c>
      <c r="D8" s="10">
        <v>0</v>
      </c>
      <c r="E8" s="9"/>
      <c r="F8" s="12"/>
      <c r="G8" s="12"/>
      <c r="H8" s="13"/>
      <c r="I8" s="23"/>
      <c r="J8" s="43"/>
    </row>
    <row r="9" customHeight="1" spans="1:10">
      <c r="A9" s="7" t="s">
        <v>113</v>
      </c>
      <c r="B9" s="7"/>
      <c r="C9" s="7"/>
      <c r="D9" s="7"/>
      <c r="E9" s="7"/>
      <c r="F9" s="7"/>
      <c r="G9" s="7"/>
      <c r="H9" s="7"/>
      <c r="I9" s="7"/>
      <c r="J9" s="41"/>
    </row>
    <row r="10" customHeight="1" spans="1:10">
      <c r="A10" s="8" t="s">
        <v>1</v>
      </c>
      <c r="B10" s="8" t="s">
        <v>101</v>
      </c>
      <c r="C10" s="8" t="s">
        <v>114</v>
      </c>
      <c r="D10" s="8" t="s">
        <v>115</v>
      </c>
      <c r="E10" s="8" t="s">
        <v>116</v>
      </c>
      <c r="F10" s="8" t="s">
        <v>105</v>
      </c>
      <c r="G10" s="8" t="s">
        <v>6</v>
      </c>
      <c r="H10" s="8" t="s">
        <v>4</v>
      </c>
      <c r="I10" s="8" t="s">
        <v>5</v>
      </c>
      <c r="J10" s="42" t="s">
        <v>8</v>
      </c>
    </row>
    <row r="11" ht="61" customHeight="1" spans="1:10">
      <c r="A11" s="15" t="s">
        <v>117</v>
      </c>
      <c r="B11" s="15" t="s">
        <v>118</v>
      </c>
      <c r="C11" s="9" t="s">
        <v>119</v>
      </c>
      <c r="D11" s="9" t="s">
        <v>120</v>
      </c>
      <c r="E11" s="9">
        <v>2890672.2</v>
      </c>
      <c r="F11" s="16">
        <v>2</v>
      </c>
      <c r="G11" s="16">
        <v>1.6</v>
      </c>
      <c r="H11" s="7" t="s">
        <v>121</v>
      </c>
      <c r="I11" s="23" t="s">
        <v>122</v>
      </c>
      <c r="J11" s="44" t="s">
        <v>123</v>
      </c>
    </row>
    <row r="12" ht="47" customHeight="1" spans="1:10">
      <c r="A12" s="17"/>
      <c r="B12" s="17"/>
      <c r="C12" s="9" t="s">
        <v>124</v>
      </c>
      <c r="D12" s="9" t="s">
        <v>125</v>
      </c>
      <c r="E12" s="9">
        <f>178600+55410.5</f>
        <v>234010.5</v>
      </c>
      <c r="F12" s="16">
        <v>2</v>
      </c>
      <c r="G12" s="16">
        <v>2</v>
      </c>
      <c r="H12" s="13"/>
      <c r="I12" s="23"/>
      <c r="J12" s="43" t="s">
        <v>36</v>
      </c>
    </row>
    <row r="13" customHeight="1" spans="1:10">
      <c r="A13" s="17"/>
      <c r="B13" s="17"/>
      <c r="C13" s="9" t="s">
        <v>126</v>
      </c>
      <c r="D13" s="9" t="s">
        <v>127</v>
      </c>
      <c r="E13" s="18" t="s">
        <v>128</v>
      </c>
      <c r="F13" s="16">
        <v>2</v>
      </c>
      <c r="G13" s="16">
        <v>2</v>
      </c>
      <c r="H13" s="13"/>
      <c r="I13" s="23"/>
      <c r="J13" s="43" t="s">
        <v>36</v>
      </c>
    </row>
    <row r="14" ht="54" customHeight="1" spans="1:10">
      <c r="A14" s="17"/>
      <c r="B14" s="17"/>
      <c r="C14" s="19" t="s">
        <v>129</v>
      </c>
      <c r="D14" s="9" t="s">
        <v>130</v>
      </c>
      <c r="E14" s="9" t="s">
        <v>131</v>
      </c>
      <c r="F14" s="16">
        <v>1</v>
      </c>
      <c r="G14" s="16">
        <v>0.8</v>
      </c>
      <c r="H14" s="13"/>
      <c r="I14" s="23"/>
      <c r="J14" s="44" t="s">
        <v>132</v>
      </c>
    </row>
    <row r="15" customHeight="1" spans="1:10">
      <c r="A15" s="17"/>
      <c r="B15" s="17"/>
      <c r="C15" s="9" t="s">
        <v>133</v>
      </c>
      <c r="D15" s="9" t="s">
        <v>134</v>
      </c>
      <c r="E15" s="9" t="s">
        <v>135</v>
      </c>
      <c r="F15" s="16">
        <v>1</v>
      </c>
      <c r="G15" s="16">
        <v>1</v>
      </c>
      <c r="H15" s="13"/>
      <c r="I15" s="23"/>
      <c r="J15" s="43" t="s">
        <v>36</v>
      </c>
    </row>
    <row r="16" ht="36" spans="1:10">
      <c r="A16" s="17"/>
      <c r="B16" s="17"/>
      <c r="C16" s="9" t="s">
        <v>136</v>
      </c>
      <c r="D16" s="9" t="s">
        <v>137</v>
      </c>
      <c r="E16" s="9" t="s">
        <v>138</v>
      </c>
      <c r="F16" s="16">
        <v>1</v>
      </c>
      <c r="G16" s="16">
        <v>0.8</v>
      </c>
      <c r="H16" s="13"/>
      <c r="I16" s="23"/>
      <c r="J16" s="44" t="s">
        <v>139</v>
      </c>
    </row>
    <row r="17" customHeight="1" spans="1:10">
      <c r="A17" s="17"/>
      <c r="B17" s="17"/>
      <c r="C17" s="9" t="s">
        <v>140</v>
      </c>
      <c r="D17" s="9" t="s">
        <v>141</v>
      </c>
      <c r="E17" s="9" t="s">
        <v>142</v>
      </c>
      <c r="F17" s="16">
        <v>1</v>
      </c>
      <c r="G17" s="16">
        <v>1</v>
      </c>
      <c r="H17" s="13"/>
      <c r="I17" s="23"/>
      <c r="J17" s="43" t="s">
        <v>36</v>
      </c>
    </row>
    <row r="18" ht="96" customHeight="1" spans="1:10">
      <c r="A18" s="17"/>
      <c r="B18" s="17"/>
      <c r="C18" s="20" t="s">
        <v>143</v>
      </c>
      <c r="D18" s="20" t="s">
        <v>144</v>
      </c>
      <c r="E18" s="20" t="s">
        <v>144</v>
      </c>
      <c r="F18" s="21">
        <v>3</v>
      </c>
      <c r="G18" s="21">
        <v>3</v>
      </c>
      <c r="H18" s="22" t="s">
        <v>145</v>
      </c>
      <c r="I18" s="23" t="s">
        <v>146</v>
      </c>
      <c r="J18" s="43" t="s">
        <v>36</v>
      </c>
    </row>
    <row r="19" ht="86" customHeight="1" spans="1:10">
      <c r="A19" s="17"/>
      <c r="B19" s="17"/>
      <c r="C19" s="19" t="s">
        <v>147</v>
      </c>
      <c r="D19" s="20" t="s">
        <v>148</v>
      </c>
      <c r="E19" s="20" t="s">
        <v>148</v>
      </c>
      <c r="F19" s="21">
        <v>3</v>
      </c>
      <c r="G19" s="21">
        <v>3</v>
      </c>
      <c r="H19" s="23"/>
      <c r="I19" s="23" t="s">
        <v>149</v>
      </c>
      <c r="J19" s="43" t="s">
        <v>36</v>
      </c>
    </row>
    <row r="20" customHeight="1" spans="1:10">
      <c r="A20" s="17"/>
      <c r="B20" s="17"/>
      <c r="C20" s="20" t="s">
        <v>150</v>
      </c>
      <c r="D20" s="24" t="s">
        <v>151</v>
      </c>
      <c r="E20" s="25">
        <v>0.8</v>
      </c>
      <c r="F20" s="21">
        <v>1</v>
      </c>
      <c r="G20" s="21">
        <v>1</v>
      </c>
      <c r="H20" s="23"/>
      <c r="I20" s="23" t="s">
        <v>152</v>
      </c>
      <c r="J20" s="43" t="s">
        <v>36</v>
      </c>
    </row>
    <row r="21" customHeight="1" spans="1:10">
      <c r="A21" s="17"/>
      <c r="B21" s="17"/>
      <c r="C21" s="20" t="s">
        <v>153</v>
      </c>
      <c r="D21" s="24" t="s">
        <v>151</v>
      </c>
      <c r="E21" s="25">
        <v>0.944</v>
      </c>
      <c r="F21" s="21">
        <v>1</v>
      </c>
      <c r="G21" s="21">
        <v>1</v>
      </c>
      <c r="H21" s="23"/>
      <c r="I21" s="23" t="s">
        <v>154</v>
      </c>
      <c r="J21" s="43" t="s">
        <v>36</v>
      </c>
    </row>
    <row r="22" ht="28" customHeight="1" spans="1:10">
      <c r="A22" s="17"/>
      <c r="B22" s="17"/>
      <c r="C22" s="20" t="s">
        <v>155</v>
      </c>
      <c r="D22" s="20" t="s">
        <v>156</v>
      </c>
      <c r="E22" s="20" t="s">
        <v>157</v>
      </c>
      <c r="F22" s="21">
        <v>2</v>
      </c>
      <c r="G22" s="21">
        <v>2</v>
      </c>
      <c r="H22" s="23"/>
      <c r="I22" s="23" t="s">
        <v>158</v>
      </c>
      <c r="J22" s="43" t="s">
        <v>36</v>
      </c>
    </row>
    <row r="23" ht="77" customHeight="1" spans="1:10">
      <c r="A23" s="17"/>
      <c r="B23" s="17"/>
      <c r="C23" s="19" t="s">
        <v>159</v>
      </c>
      <c r="D23" s="9" t="s">
        <v>160</v>
      </c>
      <c r="E23" s="9" t="s">
        <v>160</v>
      </c>
      <c r="F23" s="16">
        <v>5</v>
      </c>
      <c r="G23" s="16">
        <v>5</v>
      </c>
      <c r="H23" s="26" t="s">
        <v>161</v>
      </c>
      <c r="I23" s="45" t="s">
        <v>162</v>
      </c>
      <c r="J23" s="43" t="s">
        <v>36</v>
      </c>
    </row>
    <row r="24" ht="87" customHeight="1" spans="1:10">
      <c r="A24" s="17"/>
      <c r="B24" s="27"/>
      <c r="C24" s="19" t="s">
        <v>163</v>
      </c>
      <c r="D24" s="9" t="s">
        <v>164</v>
      </c>
      <c r="E24" s="9" t="s">
        <v>164</v>
      </c>
      <c r="F24" s="16">
        <v>5</v>
      </c>
      <c r="G24" s="16">
        <v>5</v>
      </c>
      <c r="H24" s="26" t="s">
        <v>165</v>
      </c>
      <c r="I24" s="45" t="s">
        <v>162</v>
      </c>
      <c r="J24" s="43" t="s">
        <v>36</v>
      </c>
    </row>
    <row r="25" ht="66" customHeight="1" spans="1:10">
      <c r="A25" s="17"/>
      <c r="B25" s="15" t="s">
        <v>166</v>
      </c>
      <c r="C25" s="19" t="s">
        <v>167</v>
      </c>
      <c r="D25" s="9" t="s">
        <v>168</v>
      </c>
      <c r="E25" s="28" t="s">
        <v>169</v>
      </c>
      <c r="F25" s="12">
        <v>2</v>
      </c>
      <c r="G25" s="16">
        <v>2</v>
      </c>
      <c r="H25" s="7" t="s">
        <v>170</v>
      </c>
      <c r="I25" s="45" t="s">
        <v>171</v>
      </c>
      <c r="J25" s="43" t="s">
        <v>36</v>
      </c>
    </row>
    <row r="26" ht="74" customHeight="1" spans="1:10">
      <c r="A26" s="17"/>
      <c r="B26" s="17"/>
      <c r="C26" s="19" t="s">
        <v>172</v>
      </c>
      <c r="D26" s="28" t="s">
        <v>173</v>
      </c>
      <c r="E26" s="28" t="s">
        <v>173</v>
      </c>
      <c r="F26" s="12">
        <v>5</v>
      </c>
      <c r="G26" s="16">
        <v>5</v>
      </c>
      <c r="H26" s="29" t="s">
        <v>174</v>
      </c>
      <c r="I26" s="45" t="s">
        <v>162</v>
      </c>
      <c r="J26" s="43" t="s">
        <v>36</v>
      </c>
    </row>
    <row r="27" ht="74" customHeight="1" spans="1:10">
      <c r="A27" s="17"/>
      <c r="B27" s="17"/>
      <c r="C27" s="19" t="s">
        <v>175</v>
      </c>
      <c r="D27" s="28" t="s">
        <v>173</v>
      </c>
      <c r="E27" s="30" t="s">
        <v>176</v>
      </c>
      <c r="F27" s="12">
        <v>5</v>
      </c>
      <c r="G27" s="31">
        <v>4.8</v>
      </c>
      <c r="H27" s="32"/>
      <c r="I27" s="45" t="s">
        <v>162</v>
      </c>
      <c r="J27" s="46" t="s">
        <v>177</v>
      </c>
    </row>
    <row r="28" ht="74" customHeight="1" spans="1:10">
      <c r="A28" s="17"/>
      <c r="B28" s="17"/>
      <c r="C28" s="19" t="s">
        <v>178</v>
      </c>
      <c r="D28" s="28" t="s">
        <v>173</v>
      </c>
      <c r="E28" s="30" t="s">
        <v>176</v>
      </c>
      <c r="F28" s="12">
        <v>5</v>
      </c>
      <c r="G28" s="31">
        <v>4.8</v>
      </c>
      <c r="H28" s="32"/>
      <c r="I28" s="45" t="s">
        <v>162</v>
      </c>
      <c r="J28" s="46" t="s">
        <v>179</v>
      </c>
    </row>
    <row r="29" ht="74" customHeight="1" spans="1:10">
      <c r="A29" s="17"/>
      <c r="B29" s="17"/>
      <c r="C29" s="19" t="s">
        <v>180</v>
      </c>
      <c r="D29" s="28" t="s">
        <v>181</v>
      </c>
      <c r="E29" s="30" t="s">
        <v>182</v>
      </c>
      <c r="F29" s="12">
        <v>5</v>
      </c>
      <c r="G29" s="31">
        <v>4.8</v>
      </c>
      <c r="H29" s="33"/>
      <c r="I29" s="45" t="s">
        <v>162</v>
      </c>
      <c r="J29" s="46" t="s">
        <v>183</v>
      </c>
    </row>
    <row r="30" ht="73" customHeight="1" spans="1:10">
      <c r="A30" s="17"/>
      <c r="B30" s="17"/>
      <c r="C30" s="19" t="s">
        <v>184</v>
      </c>
      <c r="D30" s="28" t="s">
        <v>185</v>
      </c>
      <c r="E30" s="28" t="s">
        <v>185</v>
      </c>
      <c r="F30" s="12">
        <v>2</v>
      </c>
      <c r="G30" s="16">
        <v>2</v>
      </c>
      <c r="H30" s="7" t="s">
        <v>186</v>
      </c>
      <c r="I30" s="45" t="s">
        <v>187</v>
      </c>
      <c r="J30" s="43" t="s">
        <v>36</v>
      </c>
    </row>
    <row r="31" ht="71" customHeight="1" spans="1:10">
      <c r="A31" s="17"/>
      <c r="B31" s="17"/>
      <c r="C31" s="19" t="s">
        <v>188</v>
      </c>
      <c r="D31" s="28" t="s">
        <v>189</v>
      </c>
      <c r="E31" s="30" t="s">
        <v>190</v>
      </c>
      <c r="F31" s="12">
        <v>3</v>
      </c>
      <c r="G31" s="31">
        <v>2.9</v>
      </c>
      <c r="H31" s="13"/>
      <c r="I31" s="45" t="s">
        <v>191</v>
      </c>
      <c r="J31" s="46" t="s">
        <v>192</v>
      </c>
    </row>
    <row r="32" ht="144" customHeight="1" spans="1:10">
      <c r="A32" s="27"/>
      <c r="B32" s="27"/>
      <c r="C32" s="19" t="s">
        <v>193</v>
      </c>
      <c r="D32" s="18" t="s">
        <v>194</v>
      </c>
      <c r="E32" s="30" t="s">
        <v>195</v>
      </c>
      <c r="F32" s="12">
        <v>3</v>
      </c>
      <c r="G32" s="31">
        <v>2.7</v>
      </c>
      <c r="H32" s="7" t="s">
        <v>196</v>
      </c>
      <c r="I32" s="45" t="s">
        <v>197</v>
      </c>
      <c r="J32" s="47" t="s">
        <v>198</v>
      </c>
    </row>
    <row r="33" customHeight="1" spans="1:10">
      <c r="A33" s="7" t="s">
        <v>199</v>
      </c>
      <c r="B33" s="7"/>
      <c r="C33" s="7"/>
      <c r="D33" s="7"/>
      <c r="E33" s="7"/>
      <c r="F33" s="7"/>
      <c r="G33" s="7"/>
      <c r="H33" s="7"/>
      <c r="I33" s="7"/>
      <c r="J33" s="41"/>
    </row>
    <row r="34" customHeight="1" spans="1:10">
      <c r="A34" s="8" t="s">
        <v>1</v>
      </c>
      <c r="B34" s="8" t="s">
        <v>2</v>
      </c>
      <c r="C34" s="8" t="s">
        <v>3</v>
      </c>
      <c r="D34" s="8" t="s">
        <v>115</v>
      </c>
      <c r="E34" s="8" t="s">
        <v>116</v>
      </c>
      <c r="F34" s="8" t="s">
        <v>105</v>
      </c>
      <c r="G34" s="8" t="s">
        <v>6</v>
      </c>
      <c r="H34" s="8" t="s">
        <v>4</v>
      </c>
      <c r="I34" s="8" t="s">
        <v>5</v>
      </c>
      <c r="J34" s="42" t="s">
        <v>8</v>
      </c>
    </row>
    <row r="35" ht="77" customHeight="1" spans="1:10">
      <c r="A35" s="15" t="s">
        <v>200</v>
      </c>
      <c r="B35" s="15" t="s">
        <v>201</v>
      </c>
      <c r="C35" s="9" t="s">
        <v>202</v>
      </c>
      <c r="D35" s="9" t="s">
        <v>203</v>
      </c>
      <c r="E35" s="9" t="s">
        <v>203</v>
      </c>
      <c r="F35" s="12">
        <v>1</v>
      </c>
      <c r="G35" s="12">
        <v>1</v>
      </c>
      <c r="H35" s="7" t="s">
        <v>204</v>
      </c>
      <c r="I35" s="23" t="s">
        <v>205</v>
      </c>
      <c r="J35" s="43" t="s">
        <v>36</v>
      </c>
    </row>
    <row r="36" ht="132" customHeight="1" spans="1:10">
      <c r="A36" s="17"/>
      <c r="B36" s="17"/>
      <c r="C36" s="9" t="s">
        <v>206</v>
      </c>
      <c r="D36" s="9" t="s">
        <v>144</v>
      </c>
      <c r="E36" s="9" t="s">
        <v>144</v>
      </c>
      <c r="F36" s="12">
        <v>2</v>
      </c>
      <c r="G36" s="12">
        <v>2</v>
      </c>
      <c r="H36" s="7" t="s">
        <v>207</v>
      </c>
      <c r="I36" s="23" t="s">
        <v>208</v>
      </c>
      <c r="J36" s="43" t="s">
        <v>36</v>
      </c>
    </row>
    <row r="37" ht="70" customHeight="1" spans="1:10">
      <c r="A37" s="17"/>
      <c r="B37" s="27"/>
      <c r="C37" s="9" t="s">
        <v>209</v>
      </c>
      <c r="D37" s="9" t="s">
        <v>210</v>
      </c>
      <c r="E37" s="9" t="s">
        <v>210</v>
      </c>
      <c r="F37" s="12">
        <v>1</v>
      </c>
      <c r="G37" s="12">
        <v>1</v>
      </c>
      <c r="H37" s="7" t="s">
        <v>211</v>
      </c>
      <c r="I37" s="23" t="s">
        <v>212</v>
      </c>
      <c r="J37" s="43" t="s">
        <v>36</v>
      </c>
    </row>
    <row r="38" ht="132" customHeight="1" spans="1:10">
      <c r="A38" s="17"/>
      <c r="B38" s="9" t="s">
        <v>213</v>
      </c>
      <c r="C38" s="9" t="s">
        <v>214</v>
      </c>
      <c r="D38" s="9" t="s">
        <v>215</v>
      </c>
      <c r="E38" s="9" t="s">
        <v>215</v>
      </c>
      <c r="F38" s="16">
        <v>4</v>
      </c>
      <c r="G38" s="16">
        <v>4</v>
      </c>
      <c r="H38" s="7" t="s">
        <v>216</v>
      </c>
      <c r="I38" s="23" t="s">
        <v>217</v>
      </c>
      <c r="J38" s="43" t="s">
        <v>36</v>
      </c>
    </row>
    <row r="39" ht="78" customHeight="1" spans="1:10">
      <c r="A39" s="17"/>
      <c r="B39" s="9" t="s">
        <v>218</v>
      </c>
      <c r="C39" s="9" t="s">
        <v>219</v>
      </c>
      <c r="D39" s="9" t="s">
        <v>220</v>
      </c>
      <c r="E39" s="9" t="s">
        <v>220</v>
      </c>
      <c r="F39" s="16">
        <v>4</v>
      </c>
      <c r="G39" s="16">
        <v>4</v>
      </c>
      <c r="H39" s="7" t="s">
        <v>221</v>
      </c>
      <c r="I39" s="23" t="s">
        <v>222</v>
      </c>
      <c r="J39" s="43" t="s">
        <v>36</v>
      </c>
    </row>
    <row r="40" customHeight="1" spans="1:10">
      <c r="A40" s="17"/>
      <c r="B40" s="8" t="s">
        <v>223</v>
      </c>
      <c r="C40" s="8" t="s">
        <v>224</v>
      </c>
      <c r="D40" s="8"/>
      <c r="E40" s="8" t="s">
        <v>225</v>
      </c>
      <c r="F40" s="34" t="s">
        <v>105</v>
      </c>
      <c r="G40" s="35" t="s">
        <v>6</v>
      </c>
      <c r="H40" s="8" t="s">
        <v>4</v>
      </c>
      <c r="I40" s="8" t="s">
        <v>5</v>
      </c>
      <c r="J40" s="42" t="s">
        <v>8</v>
      </c>
    </row>
    <row r="41" ht="85" customHeight="1" spans="1:10">
      <c r="A41" s="17"/>
      <c r="B41" s="9" t="s">
        <v>226</v>
      </c>
      <c r="C41" s="11">
        <v>0.0666</v>
      </c>
      <c r="D41" s="9"/>
      <c r="E41" s="11">
        <v>0.1072</v>
      </c>
      <c r="F41" s="16">
        <v>4</v>
      </c>
      <c r="G41" s="16">
        <f>4-1.6</f>
        <v>2.4</v>
      </c>
      <c r="H41" s="23" t="s">
        <v>227</v>
      </c>
      <c r="I41" s="13" t="s">
        <v>228</v>
      </c>
      <c r="J41" s="46" t="s">
        <v>229</v>
      </c>
    </row>
    <row r="42" ht="57" customHeight="1" spans="1:10">
      <c r="A42" s="27"/>
      <c r="B42" s="9" t="s">
        <v>230</v>
      </c>
      <c r="C42" s="9" t="s">
        <v>36</v>
      </c>
      <c r="D42" s="9"/>
      <c r="E42" s="11">
        <v>0.1617</v>
      </c>
      <c r="F42" s="16">
        <v>4</v>
      </c>
      <c r="G42" s="16">
        <v>4</v>
      </c>
      <c r="H42" s="13" t="s">
        <v>94</v>
      </c>
      <c r="I42" s="23" t="s">
        <v>231</v>
      </c>
      <c r="J42" s="43" t="s">
        <v>36</v>
      </c>
    </row>
    <row r="43" customHeight="1" spans="1:10">
      <c r="A43" s="8" t="s">
        <v>96</v>
      </c>
      <c r="B43" s="8"/>
      <c r="C43" s="8"/>
      <c r="D43" s="8"/>
      <c r="E43" s="8"/>
      <c r="F43" s="36">
        <f>F5+SUM(F11:F32,F35:F39,F41:F42)</f>
        <v>100</v>
      </c>
      <c r="G43" s="36">
        <f>G5+SUM(G11:G32,G35:G39,G41:G42)</f>
        <v>94.85</v>
      </c>
      <c r="H43" s="37" t="s">
        <v>36</v>
      </c>
      <c r="I43" s="48"/>
      <c r="J43" s="49"/>
    </row>
    <row r="45" customHeight="1" spans="5:9">
      <c r="E45" s="38"/>
      <c r="I45" s="50"/>
    </row>
    <row r="47" customHeight="1" spans="7:7">
      <c r="G47" s="39"/>
    </row>
    <row r="50" ht="12" customHeight="1"/>
  </sheetData>
  <mergeCells count="26">
    <mergeCell ref="A2:J2"/>
    <mergeCell ref="A3:J3"/>
    <mergeCell ref="A9:J9"/>
    <mergeCell ref="A33:J33"/>
    <mergeCell ref="C40:D40"/>
    <mergeCell ref="C41:D41"/>
    <mergeCell ref="C42:D42"/>
    <mergeCell ref="A43:E43"/>
    <mergeCell ref="H43:J43"/>
    <mergeCell ref="A5:A8"/>
    <mergeCell ref="A11:A32"/>
    <mergeCell ref="A35:A42"/>
    <mergeCell ref="B11:B24"/>
    <mergeCell ref="B25:B32"/>
    <mergeCell ref="B35:B37"/>
    <mergeCell ref="E6:E8"/>
    <mergeCell ref="F5:F8"/>
    <mergeCell ref="G5:G8"/>
    <mergeCell ref="H5:H8"/>
    <mergeCell ref="H11:H17"/>
    <mergeCell ref="H18:H22"/>
    <mergeCell ref="H26:H29"/>
    <mergeCell ref="H30:H31"/>
    <mergeCell ref="I5:I8"/>
    <mergeCell ref="I11:I17"/>
    <mergeCell ref="J5:J8"/>
  </mergeCells>
  <pageMargins left="0.700694444444445" right="0.700694444444445" top="0.751388888888889" bottom="0.751388888888889" header="0.298611111111111" footer="0.298611111111111"/>
  <pageSetup paperSize="9" scale="69" fitToHeight="0" orientation="landscape" horizontalDpi="600"/>
  <headerFooter/>
  <rowBreaks count="4" manualBreakCount="4">
    <brk id="17" max="9" man="1"/>
    <brk id="27" max="9" man="1"/>
    <brk id="36" max="9" man="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变形版</vt:lpstr>
      <vt:lpstr>北京广播电视台2023年部门整体绩效评价指标体系评分表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2022-04-12T07:18:00Z</dcterms:created>
  <dcterms:modified xsi:type="dcterms:W3CDTF">2025-04-29T15:20:17Z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9C2B61DF4DBB4384A35F3905A78B2671_13</vt:lpwstr>
  </property>
</Properties>
</file>