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193-北京社会主义学院2024年度部门决算（公开）\193-北京社会主义学院2024年度部门绩效评价情况\一、部门整体绩效评价报告\"/>
    </mc:Choice>
  </mc:AlternateContent>
  <bookViews>
    <workbookView xWindow="0" yWindow="0" windowWidth="25260" windowHeight="1083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D6" i="1"/>
  <c r="D4" i="1" s="1"/>
  <c r="E4" i="1" s="1"/>
  <c r="G4" i="1" s="1"/>
  <c r="G30" i="1" s="1"/>
  <c r="C6" i="1"/>
  <c r="D5" i="1"/>
  <c r="C5" i="1"/>
  <c r="C4" i="1"/>
</calcChain>
</file>

<file path=xl/sharedStrings.xml><?xml version="1.0" encoding="utf-8"?>
<sst xmlns="http://schemas.openxmlformats.org/spreadsheetml/2006/main" count="84" uniqueCount="62">
  <si>
    <t>2024年部门整体绩效评价指标体系评分表</t>
  </si>
  <si>
    <r>
      <rPr>
        <sz val="9"/>
        <color rgb="FF000000"/>
        <rFont val="宋体"/>
        <family val="3"/>
        <charset val="134"/>
      </rPr>
      <t>一、</t>
    </r>
    <r>
      <rPr>
        <sz val="10"/>
        <color rgb="FF000000"/>
        <rFont val="宋体"/>
        <family val="3"/>
        <charset val="134"/>
      </rPr>
      <t>当年预算执行情况（20分）</t>
    </r>
  </si>
  <si>
    <r>
      <rPr>
        <sz val="10"/>
        <color rgb="FF000000"/>
        <rFont val="宋体"/>
        <family val="3"/>
        <charset val="134"/>
      </rPr>
      <t>一级指标　</t>
    </r>
  </si>
  <si>
    <r>
      <rPr>
        <sz val="10"/>
        <color rgb="FF000000"/>
        <rFont val="宋体"/>
        <family val="3"/>
        <charset val="134"/>
      </rPr>
      <t>二级指标　</t>
    </r>
  </si>
  <si>
    <r>
      <rPr>
        <sz val="10"/>
        <color rgb="FF000000"/>
        <rFont val="宋体"/>
        <family val="3"/>
        <charset val="134"/>
      </rPr>
      <t>预算数（万元）</t>
    </r>
  </si>
  <si>
    <r>
      <rPr>
        <sz val="10"/>
        <color rgb="FF000000"/>
        <rFont val="宋体"/>
        <family val="3"/>
        <charset val="134"/>
      </rPr>
      <t>执行数（万元）</t>
    </r>
  </si>
  <si>
    <r>
      <rPr>
        <sz val="10"/>
        <color rgb="FF000000"/>
        <rFont val="宋体"/>
        <family val="3"/>
        <charset val="134"/>
      </rPr>
      <t>预算执行率</t>
    </r>
  </si>
  <si>
    <r>
      <rPr>
        <sz val="10"/>
        <color rgb="FF000000"/>
        <rFont val="宋体"/>
        <family val="3"/>
        <charset val="134"/>
      </rPr>
      <t>分值</t>
    </r>
  </si>
  <si>
    <r>
      <rPr>
        <sz val="10"/>
        <color rgb="FF000000"/>
        <rFont val="宋体"/>
        <family val="3"/>
        <charset val="134"/>
      </rPr>
      <t>得分</t>
    </r>
  </si>
  <si>
    <r>
      <rPr>
        <sz val="10"/>
        <color rgb="FF000000"/>
        <rFont val="宋体"/>
        <family val="3"/>
        <charset val="134"/>
      </rPr>
      <t>当年预算执行情况（20）</t>
    </r>
  </si>
  <si>
    <r>
      <rPr>
        <sz val="10"/>
        <color rgb="FF000000"/>
        <rFont val="宋体"/>
        <family val="3"/>
        <charset val="134"/>
      </rPr>
      <t>资金总体</t>
    </r>
  </si>
  <si>
    <r>
      <rPr>
        <sz val="10"/>
        <color rgb="FF000000"/>
        <rFont val="宋体"/>
        <family val="3"/>
        <charset val="134"/>
      </rPr>
      <t>基本支出</t>
    </r>
  </si>
  <si>
    <r>
      <rPr>
        <sz val="10"/>
        <color rgb="FF000000"/>
        <rFont val="宋体"/>
        <family val="3"/>
        <charset val="134"/>
      </rPr>
      <t>——</t>
    </r>
  </si>
  <si>
    <r>
      <rPr>
        <sz val="10"/>
        <color rgb="FF000000"/>
        <rFont val="宋体"/>
        <family val="3"/>
        <charset val="134"/>
      </rPr>
      <t>项目支出</t>
    </r>
  </si>
  <si>
    <r>
      <rPr>
        <sz val="10"/>
        <color rgb="FF000000"/>
        <rFont val="宋体"/>
        <family val="3"/>
        <charset val="134"/>
      </rPr>
      <t>其他</t>
    </r>
  </si>
  <si>
    <r>
      <rPr>
        <sz val="9"/>
        <color rgb="FF000000"/>
        <rFont val="宋体"/>
        <family val="3"/>
        <charset val="134"/>
      </rPr>
      <t>二、</t>
    </r>
    <r>
      <rPr>
        <sz val="10"/>
        <color rgb="FF000000"/>
        <rFont val="宋体"/>
        <family val="3"/>
        <charset val="134"/>
      </rPr>
      <t>整体绩效目标实现情况（60分）</t>
    </r>
  </si>
  <si>
    <r>
      <rPr>
        <sz val="10"/>
        <color rgb="FF000000"/>
        <rFont val="宋体"/>
        <family val="3"/>
        <charset val="134"/>
      </rPr>
      <t>一级指标</t>
    </r>
  </si>
  <si>
    <r>
      <rPr>
        <sz val="10"/>
        <color rgb="FF000000"/>
        <rFont val="宋体"/>
        <family val="3"/>
        <charset val="134"/>
      </rPr>
      <t>三级指标　</t>
    </r>
  </si>
  <si>
    <r>
      <rPr>
        <sz val="10"/>
        <color rgb="FF000000"/>
        <rFont val="宋体"/>
        <family val="3"/>
        <charset val="134"/>
      </rPr>
      <t>指标值</t>
    </r>
  </si>
  <si>
    <r>
      <rPr>
        <sz val="10"/>
        <color rgb="FF000000"/>
        <rFont val="宋体"/>
        <family val="3"/>
        <charset val="134"/>
      </rPr>
      <t>完成值</t>
    </r>
  </si>
  <si>
    <r>
      <rPr>
        <sz val="10"/>
        <color rgb="FF000000"/>
        <rFont val="宋体"/>
        <family val="3"/>
        <charset val="134"/>
      </rPr>
      <t>整体绩效目标实现情况（60）</t>
    </r>
  </si>
  <si>
    <r>
      <rPr>
        <sz val="10"/>
        <color rgb="FF000000"/>
        <rFont val="宋体"/>
        <family val="3"/>
        <charset val="134"/>
      </rPr>
      <t>产出（30）</t>
    </r>
  </si>
  <si>
    <t>产出数量</t>
  </si>
  <si>
    <t>产出质量</t>
  </si>
  <si>
    <t>产出进度</t>
  </si>
  <si>
    <t>2024年底执行完毕</t>
  </si>
  <si>
    <t>产出成本</t>
  </si>
  <si>
    <r>
      <rPr>
        <sz val="10"/>
        <color rgb="FF000000"/>
        <rFont val="宋体"/>
        <family val="3"/>
        <charset val="134"/>
      </rPr>
      <t>效果（30）</t>
    </r>
  </si>
  <si>
    <t>经济效益</t>
  </si>
  <si>
    <t>计划内、外班次培训次数</t>
  </si>
  <si>
    <t>显著</t>
  </si>
  <si>
    <t>社会效益</t>
  </si>
  <si>
    <t>加强特色课程体系建设，优化教学布局，深化教学改革</t>
  </si>
  <si>
    <t>较有效</t>
  </si>
  <si>
    <t>可持续使用时间</t>
  </si>
  <si>
    <t>服务对象满意度指标</t>
  </si>
  <si>
    <t>学员满意度≥85%，受训学员满意度≥95，对物业、餐饮服务整体满意度≥90</t>
  </si>
  <si>
    <r>
      <rPr>
        <sz val="9"/>
        <color rgb="FF000000"/>
        <rFont val="宋体"/>
        <family val="3"/>
        <charset val="134"/>
      </rPr>
      <t>三、</t>
    </r>
    <r>
      <rPr>
        <sz val="10"/>
        <color rgb="FF000000"/>
        <rFont val="宋体"/>
        <family val="3"/>
        <charset val="134"/>
      </rPr>
      <t>预算管理情况（20分）</t>
    </r>
  </si>
  <si>
    <r>
      <rPr>
        <sz val="10"/>
        <color rgb="FF000000"/>
        <rFont val="宋体"/>
        <family val="3"/>
        <charset val="134"/>
      </rPr>
      <t>二级指标</t>
    </r>
  </si>
  <si>
    <r>
      <rPr>
        <sz val="10"/>
        <color rgb="FF000000"/>
        <rFont val="宋体"/>
        <family val="3"/>
        <charset val="134"/>
      </rPr>
      <t>三级指标</t>
    </r>
  </si>
  <si>
    <r>
      <rPr>
        <sz val="10"/>
        <color rgb="FF000000"/>
        <rFont val="宋体"/>
        <family val="3"/>
        <charset val="134"/>
      </rPr>
      <t>预算管理情况（20）</t>
    </r>
  </si>
  <si>
    <r>
      <rPr>
        <sz val="10"/>
        <color rgb="FF000000"/>
        <rFont val="宋体"/>
        <family val="3"/>
        <charset val="134"/>
      </rPr>
      <t>财务管理（4）</t>
    </r>
  </si>
  <si>
    <r>
      <rPr>
        <sz val="10"/>
        <color rgb="FF000000"/>
        <rFont val="宋体"/>
        <family val="3"/>
        <charset val="134"/>
      </rPr>
      <t>财务管理制度健全性</t>
    </r>
  </si>
  <si>
    <t>完善</t>
  </si>
  <si>
    <r>
      <rPr>
        <sz val="10"/>
        <color rgb="FF000000"/>
        <rFont val="宋体"/>
        <family val="3"/>
        <charset val="134"/>
      </rPr>
      <t>资金使用合规性和安全性</t>
    </r>
  </si>
  <si>
    <t>合规</t>
  </si>
  <si>
    <r>
      <rPr>
        <sz val="10"/>
        <color rgb="FF000000"/>
        <rFont val="宋体"/>
        <family val="3"/>
        <charset val="134"/>
      </rPr>
      <t>会计基础信息完善性</t>
    </r>
  </si>
  <si>
    <r>
      <rPr>
        <sz val="10"/>
        <color rgb="FF000000"/>
        <rFont val="宋体"/>
        <family val="3"/>
        <charset val="134"/>
      </rPr>
      <t>资产管理（4）</t>
    </r>
  </si>
  <si>
    <r>
      <rPr>
        <sz val="10"/>
        <color rgb="FF000000"/>
        <rFont val="宋体"/>
        <family val="3"/>
        <charset val="134"/>
      </rPr>
      <t>资产管理规范性</t>
    </r>
  </si>
  <si>
    <t>规范</t>
  </si>
  <si>
    <r>
      <rPr>
        <sz val="10"/>
        <color rgb="FF000000"/>
        <rFont val="宋体"/>
        <family val="3"/>
        <charset val="134"/>
      </rPr>
      <t>绩效管理（4）</t>
    </r>
  </si>
  <si>
    <r>
      <rPr>
        <sz val="10"/>
        <color rgb="FF000000"/>
        <rFont val="宋体"/>
        <family val="3"/>
        <charset val="134"/>
      </rPr>
      <t>绩效管理情况</t>
    </r>
  </si>
  <si>
    <r>
      <rPr>
        <sz val="10"/>
        <color rgb="FF000000"/>
        <rFont val="宋体"/>
        <family val="3"/>
        <charset val="134"/>
      </rPr>
      <t>指标　</t>
    </r>
  </si>
  <si>
    <t>2023年</t>
  </si>
  <si>
    <t>2024年</t>
  </si>
  <si>
    <r>
      <rPr>
        <sz val="10"/>
        <color rgb="FF000000"/>
        <rFont val="宋体"/>
        <family val="3"/>
        <charset val="134"/>
      </rPr>
      <t>结转结余率（4）</t>
    </r>
  </si>
  <si>
    <r>
      <rPr>
        <sz val="10"/>
        <color rgb="FF000000"/>
        <rFont val="宋体"/>
        <family val="3"/>
        <charset val="134"/>
      </rPr>
      <t>部门预决算差异率（4）</t>
    </r>
  </si>
  <si>
    <r>
      <rPr>
        <sz val="10"/>
        <color rgb="FF000000"/>
        <rFont val="宋体"/>
        <family val="3"/>
        <charset val="134"/>
      </rPr>
      <t>合计</t>
    </r>
  </si>
  <si>
    <t>通过公开招投标等方式，可以做到成本节约控制</t>
    <phoneticPr fontId="7" type="noConversion"/>
  </si>
  <si>
    <t>持续提升了品牌影响力，满足学员教学质量及培训需求</t>
    <phoneticPr fontId="7" type="noConversion"/>
  </si>
  <si>
    <t xml:space="preserve">提高统战理论研究水平，为首都统战工作提供理论支持
</t>
    <phoneticPr fontId="7" type="noConversion"/>
  </si>
  <si>
    <t>增加学院知名度，为北京市提供高质量人才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</si>
</sst>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9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110" zoomScaleNormal="110" workbookViewId="0">
      <selection activeCell="H7" sqref="H7"/>
    </sheetView>
  </sheetViews>
  <sheetFormatPr defaultColWidth="9" defaultRowHeight="13.5" x14ac:dyDescent="0.15"/>
  <cols>
    <col min="3" max="3" width="12.5" customWidth="1"/>
    <col min="4" max="4" width="13.625" customWidth="1"/>
    <col min="5" max="5" width="10.875" customWidth="1"/>
    <col min="6" max="6" width="9" style="1"/>
    <col min="7" max="7" width="8.375" customWidth="1"/>
  </cols>
  <sheetData>
    <row r="1" spans="1:7" ht="29.1" customHeight="1" x14ac:dyDescent="0.45">
      <c r="A1" s="26" t="s">
        <v>0</v>
      </c>
      <c r="B1" s="26"/>
      <c r="C1" s="26"/>
      <c r="D1" s="26"/>
      <c r="E1" s="26"/>
      <c r="F1" s="26"/>
      <c r="G1" s="26"/>
    </row>
    <row r="2" spans="1:7" ht="15.6" customHeight="1" x14ac:dyDescent="0.15">
      <c r="A2" s="27" t="s">
        <v>1</v>
      </c>
      <c r="B2" s="27"/>
      <c r="C2" s="27"/>
      <c r="D2" s="27"/>
      <c r="E2" s="27"/>
      <c r="F2" s="28"/>
      <c r="G2" s="27"/>
    </row>
    <row r="3" spans="1:7" ht="28.5" customHeight="1" x14ac:dyDescent="0.15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</row>
    <row r="4" spans="1:7" ht="30.75" customHeight="1" x14ac:dyDescent="0.15">
      <c r="A4" s="22" t="s">
        <v>9</v>
      </c>
      <c r="B4" s="2" t="s">
        <v>10</v>
      </c>
      <c r="C4" s="3">
        <f>SUM(C5:C7)</f>
        <v>4383.9550739999995</v>
      </c>
      <c r="D4" s="3">
        <f>SUM(D5:D7)</f>
        <v>4077.7264109999996</v>
      </c>
      <c r="E4" s="4">
        <f>D4/C4</f>
        <v>0.93014785557083934</v>
      </c>
      <c r="F4" s="32">
        <v>20</v>
      </c>
      <c r="G4" s="20">
        <f>E4*F4</f>
        <v>18.602957111416785</v>
      </c>
    </row>
    <row r="5" spans="1:7" ht="45.95" customHeight="1" x14ac:dyDescent="0.15">
      <c r="A5" s="22"/>
      <c r="B5" s="2" t="s">
        <v>11</v>
      </c>
      <c r="C5" s="3">
        <f>26507708.81/10000</f>
        <v>2650.7708809999999</v>
      </c>
      <c r="D5" s="3">
        <f>24615222.83/10000</f>
        <v>2461.5222829999998</v>
      </c>
      <c r="E5" s="22" t="s">
        <v>12</v>
      </c>
      <c r="F5" s="32"/>
      <c r="G5" s="20"/>
    </row>
    <row r="6" spans="1:7" ht="45.95" customHeight="1" x14ac:dyDescent="0.15">
      <c r="A6" s="22"/>
      <c r="B6" s="2" t="s">
        <v>13</v>
      </c>
      <c r="C6" s="3">
        <f>17331841.93/10000</f>
        <v>1733.1841930000001</v>
      </c>
      <c r="D6" s="3">
        <f>16162041.28/10000</f>
        <v>1616.2041279999999</v>
      </c>
      <c r="E6" s="22"/>
      <c r="F6" s="32"/>
      <c r="G6" s="20"/>
    </row>
    <row r="7" spans="1:7" ht="45.95" customHeight="1" x14ac:dyDescent="0.15">
      <c r="A7" s="22"/>
      <c r="B7" s="2" t="s">
        <v>14</v>
      </c>
      <c r="C7" s="2">
        <v>0</v>
      </c>
      <c r="D7" s="2">
        <v>0</v>
      </c>
      <c r="E7" s="22"/>
      <c r="F7" s="32"/>
      <c r="G7" s="20"/>
    </row>
    <row r="8" spans="1:7" ht="15.6" customHeight="1" x14ac:dyDescent="0.15">
      <c r="A8" s="27" t="s">
        <v>15</v>
      </c>
      <c r="B8" s="27"/>
      <c r="C8" s="27"/>
      <c r="D8" s="27"/>
      <c r="E8" s="27"/>
      <c r="F8" s="28"/>
      <c r="G8" s="27"/>
    </row>
    <row r="9" spans="1:7" x14ac:dyDescent="0.15">
      <c r="A9" s="2" t="s">
        <v>16</v>
      </c>
      <c r="B9" s="2" t="s">
        <v>3</v>
      </c>
      <c r="C9" s="2" t="s">
        <v>17</v>
      </c>
      <c r="D9" s="2" t="s">
        <v>18</v>
      </c>
      <c r="E9" s="2" t="s">
        <v>19</v>
      </c>
      <c r="F9" s="2" t="s">
        <v>7</v>
      </c>
      <c r="G9" s="2" t="s">
        <v>8</v>
      </c>
    </row>
    <row r="10" spans="1:7" ht="32.1" customHeight="1" x14ac:dyDescent="0.15">
      <c r="A10" s="19" t="s">
        <v>20</v>
      </c>
      <c r="B10" s="19" t="s">
        <v>21</v>
      </c>
      <c r="C10" s="15" t="s">
        <v>22</v>
      </c>
      <c r="D10" s="5">
        <v>1</v>
      </c>
      <c r="E10" s="5">
        <v>0.95499999999999996</v>
      </c>
      <c r="F10" s="15">
        <v>8</v>
      </c>
      <c r="G10" s="15">
        <f>F10*0.96</f>
        <v>7.68</v>
      </c>
    </row>
    <row r="11" spans="1:7" ht="32.1" customHeight="1" x14ac:dyDescent="0.15">
      <c r="A11" s="19"/>
      <c r="B11" s="19"/>
      <c r="C11" s="15" t="s">
        <v>23</v>
      </c>
      <c r="D11" s="5">
        <v>1</v>
      </c>
      <c r="E11" s="5">
        <v>1</v>
      </c>
      <c r="F11" s="6">
        <v>8</v>
      </c>
      <c r="G11" s="7">
        <v>8</v>
      </c>
    </row>
    <row r="12" spans="1:7" ht="32.1" customHeight="1" x14ac:dyDescent="0.15">
      <c r="A12" s="19"/>
      <c r="B12" s="19"/>
      <c r="C12" s="15" t="s">
        <v>24</v>
      </c>
      <c r="D12" s="13" t="s">
        <v>25</v>
      </c>
      <c r="E12" s="13" t="s">
        <v>25</v>
      </c>
      <c r="F12" s="6">
        <v>7</v>
      </c>
      <c r="G12" s="7">
        <v>7</v>
      </c>
    </row>
    <row r="13" spans="1:7" ht="154.5" customHeight="1" x14ac:dyDescent="0.15">
      <c r="A13" s="19"/>
      <c r="B13" s="19"/>
      <c r="C13" s="14" t="s">
        <v>26</v>
      </c>
      <c r="D13" s="13" t="s">
        <v>58</v>
      </c>
      <c r="E13" s="13" t="s">
        <v>58</v>
      </c>
      <c r="F13" s="6">
        <v>7</v>
      </c>
      <c r="G13" s="7">
        <v>6</v>
      </c>
    </row>
    <row r="14" spans="1:7" ht="39" customHeight="1" x14ac:dyDescent="0.15">
      <c r="A14" s="19"/>
      <c r="B14" s="19" t="s">
        <v>27</v>
      </c>
      <c r="C14" s="14" t="s">
        <v>28</v>
      </c>
      <c r="D14" s="12" t="s">
        <v>29</v>
      </c>
      <c r="E14" s="12" t="s">
        <v>30</v>
      </c>
      <c r="F14" s="7">
        <v>4</v>
      </c>
      <c r="G14" s="7">
        <v>4</v>
      </c>
    </row>
    <row r="15" spans="1:7" ht="96.75" customHeight="1" x14ac:dyDescent="0.15">
      <c r="A15" s="19"/>
      <c r="B15" s="19"/>
      <c r="C15" s="24" t="s">
        <v>31</v>
      </c>
      <c r="D15" s="18" t="s">
        <v>60</v>
      </c>
      <c r="E15" s="12" t="s">
        <v>30</v>
      </c>
      <c r="F15" s="7">
        <v>6</v>
      </c>
      <c r="G15" s="7">
        <v>5</v>
      </c>
    </row>
    <row r="16" spans="1:7" ht="42.75" customHeight="1" x14ac:dyDescent="0.15">
      <c r="A16" s="19"/>
      <c r="B16" s="19"/>
      <c r="C16" s="25"/>
      <c r="D16" s="13" t="s">
        <v>32</v>
      </c>
      <c r="E16" s="12" t="s">
        <v>33</v>
      </c>
      <c r="F16" s="7">
        <v>6</v>
      </c>
      <c r="G16" s="7">
        <v>4</v>
      </c>
    </row>
    <row r="17" spans="1:7" ht="69" customHeight="1" x14ac:dyDescent="0.15">
      <c r="A17" s="19"/>
      <c r="B17" s="19"/>
      <c r="C17" s="14" t="s">
        <v>34</v>
      </c>
      <c r="D17" s="13" t="s">
        <v>61</v>
      </c>
      <c r="E17" s="13" t="s">
        <v>59</v>
      </c>
      <c r="F17" s="7">
        <v>7</v>
      </c>
      <c r="G17" s="7">
        <v>6</v>
      </c>
    </row>
    <row r="18" spans="1:7" ht="75.75" customHeight="1" x14ac:dyDescent="0.15">
      <c r="A18" s="19"/>
      <c r="B18" s="19"/>
      <c r="C18" s="14" t="s">
        <v>35</v>
      </c>
      <c r="D18" s="13" t="s">
        <v>36</v>
      </c>
      <c r="E18" s="13" t="s">
        <v>36</v>
      </c>
      <c r="F18" s="7">
        <v>7</v>
      </c>
      <c r="G18" s="7">
        <v>7</v>
      </c>
    </row>
    <row r="19" spans="1:7" ht="15.6" customHeight="1" x14ac:dyDescent="0.15">
      <c r="A19" s="29" t="s">
        <v>37</v>
      </c>
      <c r="B19" s="29"/>
      <c r="C19" s="29"/>
      <c r="D19" s="29"/>
      <c r="E19" s="29"/>
      <c r="F19" s="30"/>
      <c r="G19" s="29"/>
    </row>
    <row r="20" spans="1:7" x14ac:dyDescent="0.15">
      <c r="A20" s="15" t="s">
        <v>16</v>
      </c>
      <c r="B20" s="15" t="s">
        <v>38</v>
      </c>
      <c r="C20" s="15" t="s">
        <v>39</v>
      </c>
      <c r="D20" s="15" t="s">
        <v>18</v>
      </c>
      <c r="E20" s="15" t="s">
        <v>19</v>
      </c>
      <c r="F20" s="7" t="s">
        <v>7</v>
      </c>
      <c r="G20" s="7" t="s">
        <v>8</v>
      </c>
    </row>
    <row r="21" spans="1:7" ht="57.75" customHeight="1" x14ac:dyDescent="0.15">
      <c r="A21" s="19" t="s">
        <v>40</v>
      </c>
      <c r="B21" s="19" t="s">
        <v>41</v>
      </c>
      <c r="C21" s="15" t="s">
        <v>42</v>
      </c>
      <c r="D21" s="14" t="s">
        <v>43</v>
      </c>
      <c r="E21" s="14" t="s">
        <v>43</v>
      </c>
      <c r="F21" s="8">
        <v>1</v>
      </c>
      <c r="G21" s="7">
        <v>1</v>
      </c>
    </row>
    <row r="22" spans="1:7" ht="104.25" customHeight="1" x14ac:dyDescent="0.15">
      <c r="A22" s="19"/>
      <c r="B22" s="19"/>
      <c r="C22" s="15" t="s">
        <v>44</v>
      </c>
      <c r="D22" s="14" t="s">
        <v>45</v>
      </c>
      <c r="E22" s="14" t="s">
        <v>45</v>
      </c>
      <c r="F22" s="8">
        <v>2</v>
      </c>
      <c r="G22" s="7">
        <v>2</v>
      </c>
    </row>
    <row r="23" spans="1:7" ht="54.75" customHeight="1" x14ac:dyDescent="0.15">
      <c r="A23" s="19"/>
      <c r="B23" s="19"/>
      <c r="C23" s="15" t="s">
        <v>46</v>
      </c>
      <c r="D23" s="14" t="s">
        <v>43</v>
      </c>
      <c r="E23" s="14" t="s">
        <v>43</v>
      </c>
      <c r="F23" s="8">
        <v>1</v>
      </c>
      <c r="G23" s="7">
        <v>1</v>
      </c>
    </row>
    <row r="24" spans="1:7" ht="95.25" customHeight="1" x14ac:dyDescent="0.15">
      <c r="A24" s="19"/>
      <c r="B24" s="15" t="s">
        <v>47</v>
      </c>
      <c r="C24" s="15" t="s">
        <v>48</v>
      </c>
      <c r="D24" s="14" t="s">
        <v>49</v>
      </c>
      <c r="E24" s="14" t="s">
        <v>49</v>
      </c>
      <c r="F24" s="14">
        <v>4</v>
      </c>
      <c r="G24" s="15">
        <v>4</v>
      </c>
    </row>
    <row r="25" spans="1:7" ht="44.25" customHeight="1" x14ac:dyDescent="0.15">
      <c r="A25" s="19"/>
      <c r="B25" s="15" t="s">
        <v>50</v>
      </c>
      <c r="C25" s="15" t="s">
        <v>51</v>
      </c>
      <c r="D25" s="14" t="s">
        <v>43</v>
      </c>
      <c r="E25" s="14" t="s">
        <v>43</v>
      </c>
      <c r="F25" s="14">
        <v>4</v>
      </c>
      <c r="G25" s="15">
        <v>4</v>
      </c>
    </row>
    <row r="26" spans="1:7" ht="15.6" customHeight="1" x14ac:dyDescent="0.15">
      <c r="A26" s="19"/>
      <c r="B26" s="15" t="s">
        <v>52</v>
      </c>
      <c r="C26" s="31" t="s">
        <v>53</v>
      </c>
      <c r="D26" s="19"/>
      <c r="E26" s="14" t="s">
        <v>54</v>
      </c>
      <c r="F26" s="15" t="s">
        <v>7</v>
      </c>
      <c r="G26" s="15" t="s">
        <v>8</v>
      </c>
    </row>
    <row r="27" spans="1:7" ht="33.75" customHeight="1" x14ac:dyDescent="0.15">
      <c r="A27" s="19"/>
      <c r="B27" s="23" t="s">
        <v>55</v>
      </c>
      <c r="C27" s="21">
        <v>9.7000000000000003E-2</v>
      </c>
      <c r="D27" s="19"/>
      <c r="E27" s="21">
        <v>7.51E-2</v>
      </c>
      <c r="F27" s="19">
        <v>4</v>
      </c>
      <c r="G27" s="19">
        <v>4</v>
      </c>
    </row>
    <row r="28" spans="1:7" ht="52.5" customHeight="1" x14ac:dyDescent="0.15">
      <c r="A28" s="19"/>
      <c r="B28" s="23"/>
      <c r="C28" s="19"/>
      <c r="D28" s="19"/>
      <c r="E28" s="19"/>
      <c r="F28" s="19"/>
      <c r="G28" s="19"/>
    </row>
    <row r="29" spans="1:7" ht="36" x14ac:dyDescent="0.15">
      <c r="A29" s="19"/>
      <c r="B29" s="16" t="s">
        <v>56</v>
      </c>
      <c r="C29" s="19" t="s">
        <v>12</v>
      </c>
      <c r="D29" s="19"/>
      <c r="E29" s="17">
        <v>0.11269999999999999</v>
      </c>
      <c r="F29" s="15">
        <v>4</v>
      </c>
      <c r="G29" s="15">
        <v>4</v>
      </c>
    </row>
    <row r="30" spans="1:7" ht="15.6" customHeight="1" x14ac:dyDescent="0.15">
      <c r="A30" s="19" t="s">
        <v>57</v>
      </c>
      <c r="B30" s="19"/>
      <c r="C30" s="19"/>
      <c r="D30" s="19"/>
      <c r="E30" s="19"/>
      <c r="F30" s="15">
        <v>100</v>
      </c>
      <c r="G30" s="9">
        <f>G4+G10+G11+G12+G13+G14+G15+G16+G17+G18+G21+G23+G24+G25+G22+G27+G29</f>
        <v>93.282957111416778</v>
      </c>
    </row>
    <row r="31" spans="1:7" x14ac:dyDescent="0.15">
      <c r="A31" s="10"/>
      <c r="B31" s="10"/>
      <c r="C31" s="10"/>
      <c r="D31" s="10"/>
      <c r="E31" s="10"/>
      <c r="F31" s="11"/>
      <c r="G31" s="10"/>
    </row>
    <row r="32" spans="1:7" x14ac:dyDescent="0.15">
      <c r="A32" s="10"/>
      <c r="B32" s="10"/>
      <c r="C32" s="10"/>
      <c r="D32" s="10"/>
      <c r="E32" s="10"/>
      <c r="F32" s="11"/>
      <c r="G32" s="10"/>
    </row>
    <row r="33" spans="1:7" x14ac:dyDescent="0.15">
      <c r="A33" s="10"/>
      <c r="B33" s="10"/>
      <c r="C33" s="10"/>
      <c r="D33" s="10"/>
      <c r="E33" s="10"/>
      <c r="F33" s="11"/>
      <c r="G33" s="10"/>
    </row>
    <row r="34" spans="1:7" x14ac:dyDescent="0.15">
      <c r="A34" s="10"/>
      <c r="B34" s="10"/>
      <c r="C34" s="10"/>
      <c r="D34" s="10"/>
      <c r="E34" s="10"/>
      <c r="F34" s="11"/>
      <c r="G34" s="10"/>
    </row>
  </sheetData>
  <mergeCells count="22">
    <mergeCell ref="A1:G1"/>
    <mergeCell ref="A2:G2"/>
    <mergeCell ref="A8:G8"/>
    <mergeCell ref="A19:G19"/>
    <mergeCell ref="C26:D26"/>
    <mergeCell ref="F4:F7"/>
    <mergeCell ref="A30:E30"/>
    <mergeCell ref="A4:A7"/>
    <mergeCell ref="A10:A18"/>
    <mergeCell ref="A21:A29"/>
    <mergeCell ref="B10:B13"/>
    <mergeCell ref="B14:B18"/>
    <mergeCell ref="B21:B23"/>
    <mergeCell ref="B27:B28"/>
    <mergeCell ref="C15:C16"/>
    <mergeCell ref="E5:E7"/>
    <mergeCell ref="E27:E28"/>
    <mergeCell ref="F27:F28"/>
    <mergeCell ref="G4:G7"/>
    <mergeCell ref="C29:D29"/>
    <mergeCell ref="C27:D28"/>
    <mergeCell ref="G27:G28"/>
  </mergeCells>
  <phoneticPr fontId="7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2025-05-16T01:46:36Z</cp:lastPrinted>
  <dcterms:created xsi:type="dcterms:W3CDTF">2023-05-17T01:53:00Z</dcterms:created>
  <dcterms:modified xsi:type="dcterms:W3CDTF">2025-08-25T10:27:47Z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34291C04E3B446F2BF6719A91D22A2B5_13</vt:lpwstr>
  </property>
  <property fmtid="{D5CDD505-2E9C-101B-9397-08002B2CF9AE}" pid="3" name="KSOProductBuildVer">
    <vt:lpwstr>2052-12.1.0.21171</vt:lpwstr>
  </property>
</Properties>
</file>