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合并" sheetId="6" r:id="rId1"/>
  </sheets>
  <externalReferences>
    <externalReference r:id="rId2"/>
  </externalReferences>
  <definedNames>
    <definedName name="_xlnm._FilterDatabase" localSheetId="0" hidden="1">合并!$A$12:$M$68</definedName>
    <definedName name="病房护理及医院通用设备">'[1]资产配置表（涉及资产购置必填）'!$CO$59:$CO$69</definedName>
    <definedName name="测绘专用仪器">'[1]资产配置表（涉及资产购置必填）'!$DD$59:$DD$69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<sst xmlns="http://schemas.openxmlformats.org/spreadsheetml/2006/main" count="172" uniqueCount="132">
  <si>
    <t>项目支出绩效自评表</t>
  </si>
  <si>
    <t>（2024年度）</t>
  </si>
  <si>
    <t>项目名称</t>
  </si>
  <si>
    <t>演出项目巡演支出</t>
  </si>
  <si>
    <t>主管部门</t>
  </si>
  <si>
    <t>国家大剧院</t>
  </si>
  <si>
    <t>实施单位</t>
  </si>
  <si>
    <t>项目资金（万元）</t>
  </si>
  <si>
    <t>年初预算数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</si>
  <si>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</si>
  <si>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</si>
  <si>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</si>
  <si>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</si>
  <si>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</si>
  <si>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</si>
  <si>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</si>
  <si>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</si>
  <si>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</si>
  <si>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</si>
  <si>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</si>
  <si>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</si>
  <si>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</si>
  <si>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演出剧目由国家大剧院出品、制作，将邀请国内外知名主创团队、一流表演艺术家参与巡演，将以歌剧等艺术形式传播展现经典艺术作品，在艺术质量上到达国际水准,讲述中国故事，弘扬中国文化，增强文化自信，加强国际交流。</t>
  </si>
  <si>
    <t>国家大剧院原创民族歌剧《山海情》，于2024年3-4月，在宁夏人民剧院演出3场。3月27日在北京邮电大学科学会堂演出1场；3月29日至31日在清华大学蒙民伟音乐厅演出3场；4月5日在天津大剧院演出1场；4月7日在青岛人民会堂演出1场。共演出9场.
2024年3月在上海进行乐迷公开排练活动。2024年4月在杭州进行演前导聆。2024年7月在南京、上海进行公开排练。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</si>
  <si>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</si>
  <si>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</si>
  <si>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</si>
  <si>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</si>
  <si>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</si>
  <si>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</si>
  <si>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</si>
  <si>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</si>
  <si>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</si>
  <si>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</si>
  <si>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剧目数量</t>
  </si>
  <si>
    <t>≥1部</t>
  </si>
  <si>
    <t>1部</t>
  </si>
  <si>
    <t>此项指标无偏差</t>
  </si>
  <si>
    <t>媒体活动</t>
  </si>
  <si>
    <t>≥1次</t>
  </si>
  <si>
    <t>1次</t>
  </si>
  <si>
    <t>公益普及活动</t>
  </si>
  <si>
    <t>≥3场</t>
  </si>
  <si>
    <t>4场</t>
  </si>
  <si>
    <t>巡演城市数量</t>
  </si>
  <si>
    <t>≥4地</t>
  </si>
  <si>
    <t>上海、杭州、南京三地</t>
  </si>
  <si>
    <t>偏差原因分析：按照工作安排，实际完成3地。
改进措施：以后加强项目预算绩效管理工作，合理编制项目绩效目标。</t>
  </si>
  <si>
    <t>巡演场次</t>
  </si>
  <si>
    <t>≥4次</t>
  </si>
  <si>
    <t>6次</t>
  </si>
  <si>
    <t>质量指标</t>
  </si>
  <si>
    <t>演出水准</t>
  </si>
  <si>
    <t>中国交响乐团最高水准</t>
  </si>
  <si>
    <t>作为深耕德奥派作品的乐团，十多年来，借助古典音乐大船奋力前行。勃拉姆斯、瓦格纳、马勒、巴赫等作品都在乐团一轮又一轮的打磨下愈发精致。广受业界好评，加之古典乐界众多独奏艺术家的加盟，为每一场音乐会”锦上添花。</t>
  </si>
  <si>
    <t>偏差原因分析：相应数据或资料收集整理、对比分析不足，绩效呈现不够充分。
改进措施：今后将加强收集、留存和分析相关支撑材料。</t>
  </si>
  <si>
    <t>合作艺术家</t>
  </si>
  <si>
    <t>国内一流艺术家</t>
  </si>
  <si>
    <t>2024年7月下旬，乐团携手四位钢琴独奏家到访南京、上海。以全新的四重奏钢琴形式结合乐团，为江浙沪地区观众带来全新音乐体验。</t>
  </si>
  <si>
    <t>演出曲目</t>
  </si>
  <si>
    <t>包括中国原创作品，经典西方作品，能展示乐团水平</t>
  </si>
  <si>
    <t>乐团选择三位古典音乐巨匠的作品，展现乐团深厚的德奥派作品演绎功底及当代作曲家的风采；</t>
  </si>
  <si>
    <t>演出剧目由国家大剧院出品、制作，将邀请国际知名主创团队、一流表演艺术家参与巡演，将以歌剧等艺术形式传播展现经典艺术作品，在艺术质量上到达国际水准,讲述中国故事，弘扬中国文化，增强文化自信，加强国际交流。</t>
  </si>
  <si>
    <t>达到预期目标</t>
  </si>
  <si>
    <t>演出剧目由国家大剧院出品、制作，邀请了国际知名主创团队、一流表演艺术家参与巡演，以歌剧等艺术形式传播展现经典艺术作品，在艺术质量上到达国际水准,讲述中国故事，弘扬中国文化，增强文化自信，加强国际交流</t>
  </si>
  <si>
    <t>艺术质量</t>
  </si>
  <si>
    <t>达到国内一流水平，代表中国艺术创作的水准展现给观众</t>
  </si>
  <si>
    <t>艺术质量达到了国内一流水平，代表中国艺术创作的水准展现给观众</t>
  </si>
  <si>
    <t>剧目质量</t>
  </si>
  <si>
    <t>由国家大剧院出品，邀请国内外知名主创团队、一流表演艺术家，国家大剧院制作、演出团队制作呈现</t>
  </si>
  <si>
    <t>剧目质量由国家大剧院出品，邀请国内外知名主创团队、一流表演艺术家，国家大剧院制作、演出团队制作呈现</t>
  </si>
  <si>
    <t>时效指标</t>
  </si>
  <si>
    <t>按制作剧目巡演工作管理办法执行</t>
  </si>
  <si>
    <t>1-12月</t>
  </si>
  <si>
    <t>于2024年4月完成</t>
  </si>
  <si>
    <t>筹备阶段</t>
  </si>
  <si>
    <t>即日-2024.3.4</t>
  </si>
  <si>
    <t>初期筹备于2023年11月开始，进行初期项目人分配，场馆初步对接跟进，合同文本撰写等工作；2024年1月进行院内报文请示相关项目启动（包含详细预算、人员安排、日程安排）2024年3月完成演前合同签署。2024年7月巡演于2024年3月完成前期场地及时间确认工作，于5月完成院内立项及合同条款确认等工作。</t>
  </si>
  <si>
    <t>偏差原因分析：按照时间安排，与5月完成完成院内立项及合同条款确认等工作。
改进措施：以后加强项目计划编制的合理性及风险预估。</t>
  </si>
  <si>
    <t>实施阶段</t>
  </si>
  <si>
    <t>2024.3-4</t>
  </si>
  <si>
    <t>2024年3月至4月完成4场国内巡演，2024年7月完成2场巡演任务。</t>
  </si>
  <si>
    <t>偏差原因分析：按照时间安排，与2024年7月完成2场巡演任务。
改进措施：以后加强项目计划编制的合理性及风险预估。</t>
  </si>
  <si>
    <t>总结阶段</t>
  </si>
  <si>
    <t>2024.4.1-6.30</t>
  </si>
  <si>
    <t>巡演项目结算及总结工作于2024年12月前完成</t>
  </si>
  <si>
    <t>偏差原因分析：按照时间安排，结算及总结工作于2024年12月完成。
改进措施：以后加强项目计划编制的合理性及风险预估。</t>
  </si>
  <si>
    <t>成本指标</t>
  </si>
  <si>
    <t>经济成本指标</t>
  </si>
  <si>
    <t>项目总成本控制数</t>
  </si>
  <si>
    <t>≤497.558万元</t>
  </si>
  <si>
    <t>486.829732万元</t>
  </si>
  <si>
    <t>效益指标</t>
  </si>
  <si>
    <t>社会效益指标</t>
  </si>
  <si>
    <t>经典艺术作品</t>
  </si>
  <si>
    <t>得以很好地传播</t>
  </si>
  <si>
    <t>经典艺术作品得以很好的传播</t>
  </si>
  <si>
    <t>偏差原因分析：相应数据或资料收集整理不足，绩效呈现不够充分，缺少能体现得到很好传播的相关资料，如传播的范围的相关资料。
改进措施：今后将加强收集、留存和分析相关支撑材料。</t>
  </si>
  <si>
    <t>对外文化交流、讲述经典故事</t>
  </si>
  <si>
    <t>得以满足</t>
  </si>
  <si>
    <t>对外文化交流、讲述经典故事的目标得以实现</t>
  </si>
  <si>
    <t>偏差原因分析：相应数据或资料收集整理不足，绩效呈现不够充分。
改进措施：今后将加强收集、留存和分析相关支撑材料。</t>
  </si>
  <si>
    <t>媒体曝光</t>
  </si>
  <si>
    <t>各地主要传统媒体、新媒体曝光</t>
  </si>
  <si>
    <t>橄榄古典、音乐周报、杭州爱乐乐团公众号、浙江日报、杭州日报、澎湃新闻等</t>
  </si>
  <si>
    <t>可持续影响指标</t>
  </si>
  <si>
    <t>宣传推广国家大剧院</t>
  </si>
  <si>
    <t>增强与国内各地音乐艺术文化的交流，增强与场官方的合作信任与了解，增强了国家大剧院在当地品牌影响力，将一流乐团的演奏水准及多部传世经典音乐巨作带给当地观众，引起当地热烈反响。受到了当地观众与合作单位的一致好评，为日后的发展合作起到了推动作用，增强了大剧院的社会影响力。</t>
  </si>
  <si>
    <t>偏差原因分析：相应数据或资料收集整理不足，绩效呈现不够充分，如：缺少宣传推广国家大剧院覆盖范围的相关资料。
改进措施：今后将加强收集、留存和分析相关支撑材料。</t>
  </si>
  <si>
    <t>经济效益指标</t>
  </si>
  <si>
    <t>场均上座率</t>
  </si>
  <si>
    <t>≥75%</t>
  </si>
  <si>
    <t>场均上座率达到75%</t>
  </si>
  <si>
    <t>演出收入</t>
  </si>
  <si>
    <t>≥20万/场</t>
  </si>
  <si>
    <t>3月9日上海场次20万元；4月13日上海场次8万元，4月12日、4月14日两场演出费共计60万元；7月上海场次18万元，南京场次17万元。</t>
  </si>
  <si>
    <t>满意度指标</t>
  </si>
  <si>
    <t>服务对象满意度指标</t>
  </si>
  <si>
    <t>乐评好评率</t>
  </si>
  <si>
    <t>≥90%</t>
  </si>
  <si>
    <t>各站演出均收到古典乐界众多乐评并发表在纸媒、网站、公众号、个人社交媒体等平台。</t>
  </si>
  <si>
    <t>偏差原因：未开展满意度调查，相应支撑材料不够充分，
改进措施：今后将加强收集和留存相关绩效支撑材料。</t>
  </si>
  <si>
    <t>场馆合作意愿率</t>
  </si>
  <si>
    <t>≥80%</t>
  </si>
  <si>
    <t>上海东方艺术中心、江苏大剧院等众多场馆为乐团长期合作场官方，对我团演出水准、团队管理能力及特邀艺术家水品具有极高的信任度。并经过2024年度合作后，向乐团表达感谢，并表示继续合作及邀请意愿。</t>
  </si>
  <si>
    <t>艺术院团对剧目制作排演各环节投诉率</t>
  </si>
  <si>
    <t>≤5%</t>
  </si>
  <si>
    <t>无投诉</t>
  </si>
  <si>
    <t>合作艺术家对剧目制作排演各环节投诉率</t>
  </si>
  <si>
    <t>观众对演出质量投诉率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</si>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</sst>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#,##0.00_ "/>
  </numFmts>
  <fonts count="24"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5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" fillId="0" borderId="0"/>
  </cellStyleXfs>
  <cellXfs count="4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31" fontId="1" fillId="0" borderId="1" xfId="0" applyNumberFormat="1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6" xfId="49" applyNumberFormat="1" applyFont="1" applyFill="1" applyBorder="1" applyAlignment="1">
      <alignment horizontal="left" vertical="center" wrapText="1"/>
    </xf>
    <xf numFmtId="10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10" fontId="1" fillId="0" borderId="1" xfId="3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79" fontId="1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4" xfId="51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19.&#28436;&#20986;&#39033;&#30446;&#24033;&#28436;&#25903;&#20986;&#65288;&#21512;&#24182;&#65289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基本信息表"/>
      <sheetName val="项目基本信息表模板（必填）"/>
      <sheetName val="测算明细表（必填）"/>
      <sheetName val="资金构成表"/>
      <sheetName val="事前绩效评估表"/>
      <sheetName val="绩效目标表（必填）"/>
      <sheetName val="审核版"/>
      <sheetName val="年度预算表（必填）"/>
      <sheetName val="政府采购预算表（涉及政府采购必填）"/>
      <sheetName val="资产配置表（涉及资产购置必填）"/>
      <sheetName val="政府购买服务预算表"/>
      <sheetName val="事前绩效评估（新增项目填写）"/>
      <sheetName val="参考表-部门支出经济分类"/>
      <sheetName val="绩效目标表枚举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M41"/>
  <sheetViews>
    <sheetView tabSelected="1" zoomScale="85" zoomScaleNormal="85" topLeftCell="A23" workbookViewId="0">
      <selection activeCell="L28" sqref="L28"/>
    </sheetView>
  </sheetViews>
  <sheetFormatPr defaultColWidth="8.96666666666667" defaultRowHeight="14.25"/>
  <cols>
    <col min="1" max="1" width="8.96666666666667" style="2"/>
    <col min="2" max="2" width="10.125" style="2" customWidth="1"/>
    <col min="3" max="3" width="11.125" style="2" customWidth="1"/>
    <col min="4" max="4" width="15.1916666666667" style="2" customWidth="1"/>
    <col min="5" max="5" width="10.625" style="2" customWidth="1"/>
    <col min="6" max="6" width="11.1916666666667" style="2" customWidth="1"/>
    <col min="7" max="7" width="19.5583333333333" style="2" customWidth="1"/>
    <col min="8" max="8" width="11.8833333333333" style="2" customWidth="1"/>
    <col min="9" max="9" width="10.8166666666667" style="2" customWidth="1"/>
    <col min="10" max="10" width="17.5083333333333" style="2" customWidth="1"/>
    <col min="11" max="11" width="8.96666666666667" style="2"/>
    <col min="12" max="12" width="11.5" style="2"/>
    <col min="13" max="16384" width="8.96666666666667" style="2"/>
  </cols>
  <sheetData>
    <row r="1" ht="20.2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L1" s="42"/>
      <c r="M1" s="42"/>
    </row>
    <row r="2" ht="15.7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L2" s="42"/>
      <c r="M2" s="42"/>
    </row>
    <row r="3" s="1" customFormat="1" ht="20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0" customHeight="1" spans="1:10">
      <c r="A4" s="5" t="s">
        <v>4</v>
      </c>
      <c r="B4" s="6"/>
      <c r="C4" s="6"/>
      <c r="D4" s="7" t="s">
        <v>5</v>
      </c>
      <c r="E4" s="8"/>
      <c r="F4" s="9"/>
      <c r="G4" s="6" t="s">
        <v>6</v>
      </c>
      <c r="H4" s="5" t="s">
        <v>5</v>
      </c>
      <c r="I4" s="5"/>
      <c r="J4" s="5"/>
    </row>
    <row r="5" s="1" customFormat="1" ht="26" customHeight="1" spans="1:10">
      <c r="A5" s="5" t="s">
        <v>7</v>
      </c>
      <c r="B5" s="5"/>
      <c r="C5" s="5"/>
      <c r="D5" s="10"/>
      <c r="E5" s="5" t="s">
        <v>8</v>
      </c>
      <c r="F5" s="5" t="s">
        <v>9</v>
      </c>
      <c r="G5" s="5" t="s">
        <v>10</v>
      </c>
      <c r="H5" s="5" t="s">
        <v>11</v>
      </c>
      <c r="I5" s="5" t="s">
        <v>12</v>
      </c>
      <c r="J5" s="6" t="s">
        <v>13</v>
      </c>
    </row>
    <row r="6" s="1" customFormat="1" ht="20" customHeight="1" spans="1:10">
      <c r="A6" s="5"/>
      <c r="B6" s="5"/>
      <c r="C6" s="5"/>
      <c r="D6" s="6" t="s">
        <v>14</v>
      </c>
      <c r="E6" s="11">
        <v>985.66</v>
      </c>
      <c r="F6" s="11">
        <v>497.558</v>
      </c>
      <c r="G6" s="11">
        <v>486.829732</v>
      </c>
      <c r="H6" s="12">
        <v>10</v>
      </c>
      <c r="I6" s="43">
        <f>G6/F6</f>
        <v>0.978438155953678</v>
      </c>
      <c r="J6" s="12">
        <f>H6*I6</f>
        <v>9.78438155953678</v>
      </c>
    </row>
    <row r="7" s="1" customFormat="1" ht="20" customHeight="1" spans="1:10">
      <c r="A7" s="5"/>
      <c r="B7" s="5"/>
      <c r="C7" s="5"/>
      <c r="D7" s="5" t="s">
        <v>15</v>
      </c>
      <c r="E7" s="13" t="s">
        <v>16</v>
      </c>
      <c r="F7" s="13" t="s">
        <v>16</v>
      </c>
      <c r="G7" s="13" t="s">
        <v>16</v>
      </c>
      <c r="H7" s="13" t="s">
        <v>16</v>
      </c>
      <c r="I7" s="13" t="s">
        <v>16</v>
      </c>
      <c r="J7" s="13" t="s">
        <v>16</v>
      </c>
    </row>
    <row r="8" s="1" customFormat="1" ht="20" customHeight="1" spans="1:10">
      <c r="A8" s="5"/>
      <c r="B8" s="5"/>
      <c r="C8" s="5"/>
      <c r="D8" s="5" t="s">
        <v>17</v>
      </c>
      <c r="E8" s="13" t="s">
        <v>16</v>
      </c>
      <c r="F8" s="13" t="s">
        <v>16</v>
      </c>
      <c r="G8" s="13" t="s">
        <v>16</v>
      </c>
      <c r="H8" s="13" t="s">
        <v>16</v>
      </c>
      <c r="I8" s="13" t="s">
        <v>16</v>
      </c>
      <c r="J8" s="13" t="s">
        <v>16</v>
      </c>
    </row>
    <row r="9" s="1" customFormat="1" ht="20" customHeight="1" spans="1:10">
      <c r="A9" s="5"/>
      <c r="B9" s="5"/>
      <c r="C9" s="5"/>
      <c r="D9" s="6" t="s">
        <v>18</v>
      </c>
      <c r="E9" s="11">
        <v>985.66</v>
      </c>
      <c r="F9" s="13">
        <v>497.558</v>
      </c>
      <c r="G9" s="13">
        <v>486.829732</v>
      </c>
      <c r="H9" s="12">
        <v>10</v>
      </c>
      <c r="I9" s="43">
        <f>G9/F9</f>
        <v>0.978438155953678</v>
      </c>
      <c r="J9" s="12">
        <f>H9*I9</f>
        <v>9.78438155953678</v>
      </c>
    </row>
    <row r="10" s="1" customFormat="1" ht="20" customHeight="1" spans="1:10">
      <c r="A10" s="14" t="s">
        <v>19</v>
      </c>
      <c r="B10" s="7" t="s">
        <v>20</v>
      </c>
      <c r="C10" s="8"/>
      <c r="D10" s="8"/>
      <c r="E10" s="8"/>
      <c r="F10" s="8"/>
      <c r="G10" s="8" t="s">
        <v>21</v>
      </c>
      <c r="H10" s="8"/>
      <c r="I10" s="8"/>
      <c r="J10" s="9"/>
    </row>
    <row r="11" s="1" customFormat="1" ht="88" customHeight="1" spans="1:10">
      <c r="A11" s="15"/>
      <c r="B11" s="16" t="s">
        <v>22</v>
      </c>
      <c r="C11" s="17"/>
      <c r="D11" s="17"/>
      <c r="E11" s="17"/>
      <c r="F11" s="18"/>
      <c r="G11" s="19" t="s">
        <v>23</v>
      </c>
      <c r="H11" s="19"/>
      <c r="I11" s="19"/>
      <c r="J11" s="19"/>
    </row>
    <row r="12" s="1" customFormat="1" ht="34" customHeight="1" spans="1:10">
      <c r="A12" s="5" t="s">
        <v>24</v>
      </c>
      <c r="B12" s="5" t="s">
        <v>25</v>
      </c>
      <c r="C12" s="6" t="s">
        <v>26</v>
      </c>
      <c r="D12" s="5" t="s">
        <v>27</v>
      </c>
      <c r="E12" s="7" t="s">
        <v>28</v>
      </c>
      <c r="F12" s="9"/>
      <c r="G12" s="5" t="s">
        <v>29</v>
      </c>
      <c r="H12" s="5" t="s">
        <v>30</v>
      </c>
      <c r="I12" s="5" t="s">
        <v>13</v>
      </c>
      <c r="J12" s="5" t="s">
        <v>31</v>
      </c>
    </row>
    <row r="13" spans="1:10">
      <c r="A13" s="5" t="s">
        <v>24</v>
      </c>
      <c r="B13" s="20" t="s">
        <v>32</v>
      </c>
      <c r="C13" s="21" t="s">
        <v>33</v>
      </c>
      <c r="D13" s="22" t="s">
        <v>34</v>
      </c>
      <c r="E13" s="19" t="s">
        <v>35</v>
      </c>
      <c r="F13" s="19"/>
      <c r="G13" s="23" t="s">
        <v>36</v>
      </c>
      <c r="H13" s="12">
        <v>4</v>
      </c>
      <c r="I13" s="12">
        <v>4</v>
      </c>
      <c r="J13" s="19" t="s">
        <v>37</v>
      </c>
    </row>
    <row r="14" spans="1:10">
      <c r="A14" s="5"/>
      <c r="B14" s="20"/>
      <c r="C14" s="24"/>
      <c r="D14" s="22" t="s">
        <v>38</v>
      </c>
      <c r="E14" s="19" t="s">
        <v>39</v>
      </c>
      <c r="F14" s="19"/>
      <c r="G14" s="23" t="s">
        <v>40</v>
      </c>
      <c r="H14" s="12">
        <v>3</v>
      </c>
      <c r="I14" s="12">
        <v>3</v>
      </c>
      <c r="J14" s="19" t="s">
        <v>37</v>
      </c>
    </row>
    <row r="15" spans="1:10">
      <c r="A15" s="5"/>
      <c r="B15" s="20"/>
      <c r="C15" s="24"/>
      <c r="D15" s="19" t="s">
        <v>41</v>
      </c>
      <c r="E15" s="19" t="s">
        <v>42</v>
      </c>
      <c r="F15" s="19"/>
      <c r="G15" s="23" t="s">
        <v>43</v>
      </c>
      <c r="H15" s="12">
        <v>3</v>
      </c>
      <c r="I15" s="12">
        <v>4</v>
      </c>
      <c r="J15" s="19" t="s">
        <v>37</v>
      </c>
    </row>
    <row r="16" ht="84" spans="1:10">
      <c r="A16" s="5"/>
      <c r="B16" s="20"/>
      <c r="C16" s="24"/>
      <c r="D16" s="25" t="s">
        <v>44</v>
      </c>
      <c r="E16" s="19" t="s">
        <v>45</v>
      </c>
      <c r="F16" s="19"/>
      <c r="G16" s="19" t="s">
        <v>46</v>
      </c>
      <c r="H16" s="12">
        <v>3</v>
      </c>
      <c r="I16" s="12">
        <v>2.25</v>
      </c>
      <c r="J16" s="44" t="s">
        <v>47</v>
      </c>
    </row>
    <row r="17" spans="1:10">
      <c r="A17" s="5"/>
      <c r="B17" s="20"/>
      <c r="C17" s="26"/>
      <c r="D17" s="19" t="s">
        <v>48</v>
      </c>
      <c r="E17" s="19" t="s">
        <v>49</v>
      </c>
      <c r="F17" s="19"/>
      <c r="G17" s="23" t="s">
        <v>50</v>
      </c>
      <c r="H17" s="12">
        <v>3</v>
      </c>
      <c r="I17" s="12">
        <v>3</v>
      </c>
      <c r="J17" s="19" t="s">
        <v>37</v>
      </c>
    </row>
    <row r="18" ht="120" spans="1:10">
      <c r="A18" s="5"/>
      <c r="B18" s="20"/>
      <c r="C18" s="27" t="s">
        <v>51</v>
      </c>
      <c r="D18" s="19" t="s">
        <v>52</v>
      </c>
      <c r="E18" s="19" t="s">
        <v>53</v>
      </c>
      <c r="F18" s="19"/>
      <c r="G18" s="28" t="s">
        <v>54</v>
      </c>
      <c r="H18" s="12">
        <v>2</v>
      </c>
      <c r="I18" s="12">
        <v>1.8</v>
      </c>
      <c r="J18" s="44" t="s">
        <v>55</v>
      </c>
    </row>
    <row r="19" ht="72" spans="1:10">
      <c r="A19" s="5"/>
      <c r="B19" s="20"/>
      <c r="C19" s="29"/>
      <c r="D19" s="19" t="s">
        <v>56</v>
      </c>
      <c r="E19" s="19" t="s">
        <v>57</v>
      </c>
      <c r="F19" s="19"/>
      <c r="G19" s="28" t="s">
        <v>58</v>
      </c>
      <c r="H19" s="12">
        <v>2</v>
      </c>
      <c r="I19" s="12">
        <v>2</v>
      </c>
      <c r="J19" s="19" t="s">
        <v>37</v>
      </c>
    </row>
    <row r="20" ht="48" spans="1:10">
      <c r="A20" s="5"/>
      <c r="B20" s="20"/>
      <c r="C20" s="29"/>
      <c r="D20" s="19" t="s">
        <v>59</v>
      </c>
      <c r="E20" s="16" t="s">
        <v>60</v>
      </c>
      <c r="F20" s="18"/>
      <c r="G20" s="28" t="s">
        <v>61</v>
      </c>
      <c r="H20" s="12">
        <v>2</v>
      </c>
      <c r="I20" s="12">
        <v>2</v>
      </c>
      <c r="J20" s="19" t="s">
        <v>37</v>
      </c>
    </row>
    <row r="21" ht="156" spans="1:10">
      <c r="A21" s="5"/>
      <c r="B21" s="20"/>
      <c r="C21" s="29"/>
      <c r="D21" s="22" t="s">
        <v>62</v>
      </c>
      <c r="E21" s="19" t="s">
        <v>63</v>
      </c>
      <c r="F21" s="19"/>
      <c r="G21" s="28" t="s">
        <v>64</v>
      </c>
      <c r="H21" s="12">
        <v>2</v>
      </c>
      <c r="I21" s="12">
        <v>2</v>
      </c>
      <c r="J21" s="19" t="s">
        <v>37</v>
      </c>
    </row>
    <row r="22" ht="56" customHeight="1" spans="1:10">
      <c r="A22" s="5"/>
      <c r="B22" s="20"/>
      <c r="C22" s="29"/>
      <c r="D22" s="30" t="s">
        <v>65</v>
      </c>
      <c r="E22" s="19" t="s">
        <v>66</v>
      </c>
      <c r="F22" s="19"/>
      <c r="G22" s="31" t="s">
        <v>67</v>
      </c>
      <c r="H22" s="12">
        <v>2</v>
      </c>
      <c r="I22" s="12">
        <v>2</v>
      </c>
      <c r="J22" s="19" t="s">
        <v>37</v>
      </c>
    </row>
    <row r="23" ht="84" spans="1:10">
      <c r="A23" s="5"/>
      <c r="B23" s="20"/>
      <c r="C23" s="32"/>
      <c r="D23" s="22" t="s">
        <v>68</v>
      </c>
      <c r="E23" s="19" t="s">
        <v>69</v>
      </c>
      <c r="F23" s="19"/>
      <c r="G23" s="28" t="s">
        <v>70</v>
      </c>
      <c r="H23" s="12">
        <v>2</v>
      </c>
      <c r="I23" s="12">
        <v>1.4</v>
      </c>
      <c r="J23" s="44" t="s">
        <v>55</v>
      </c>
    </row>
    <row r="24" ht="24" spans="1:10">
      <c r="A24" s="5"/>
      <c r="B24" s="20"/>
      <c r="C24" s="33" t="s">
        <v>71</v>
      </c>
      <c r="D24" s="19" t="s">
        <v>72</v>
      </c>
      <c r="E24" s="19" t="s">
        <v>73</v>
      </c>
      <c r="F24" s="19"/>
      <c r="G24" s="28" t="s">
        <v>74</v>
      </c>
      <c r="H24" s="12">
        <v>3</v>
      </c>
      <c r="I24" s="12">
        <v>3</v>
      </c>
      <c r="J24" s="19" t="s">
        <v>37</v>
      </c>
    </row>
    <row r="25" ht="156" spans="1:10">
      <c r="A25" s="5"/>
      <c r="B25" s="20"/>
      <c r="C25" s="24"/>
      <c r="D25" s="19" t="s">
        <v>75</v>
      </c>
      <c r="E25" s="16" t="s">
        <v>76</v>
      </c>
      <c r="F25" s="18"/>
      <c r="G25" s="28" t="s">
        <v>77</v>
      </c>
      <c r="H25" s="12">
        <v>3</v>
      </c>
      <c r="I25" s="12">
        <v>2.7</v>
      </c>
      <c r="J25" s="44" t="s">
        <v>78</v>
      </c>
    </row>
    <row r="26" ht="72" spans="1:10">
      <c r="A26" s="5"/>
      <c r="B26" s="20"/>
      <c r="C26" s="24"/>
      <c r="D26" s="19" t="s">
        <v>79</v>
      </c>
      <c r="E26" s="16" t="s">
        <v>80</v>
      </c>
      <c r="F26" s="18"/>
      <c r="G26" s="28" t="s">
        <v>81</v>
      </c>
      <c r="H26" s="12">
        <v>3</v>
      </c>
      <c r="I26" s="12">
        <v>2.7</v>
      </c>
      <c r="J26" s="44" t="s">
        <v>82</v>
      </c>
    </row>
    <row r="27" ht="72" spans="1:10">
      <c r="A27" s="5"/>
      <c r="B27" s="20"/>
      <c r="C27" s="26"/>
      <c r="D27" s="19" t="s">
        <v>83</v>
      </c>
      <c r="E27" s="16" t="s">
        <v>84</v>
      </c>
      <c r="F27" s="18"/>
      <c r="G27" s="28" t="s">
        <v>85</v>
      </c>
      <c r="H27" s="12">
        <v>3</v>
      </c>
      <c r="I27" s="12">
        <v>2.7</v>
      </c>
      <c r="J27" s="44" t="s">
        <v>86</v>
      </c>
    </row>
    <row r="28" ht="31" customHeight="1" spans="1:10">
      <c r="A28" s="5"/>
      <c r="B28" s="34" t="s">
        <v>87</v>
      </c>
      <c r="C28" s="33" t="s">
        <v>88</v>
      </c>
      <c r="D28" s="35" t="s">
        <v>89</v>
      </c>
      <c r="E28" s="19" t="s">
        <v>90</v>
      </c>
      <c r="F28" s="19"/>
      <c r="G28" s="23" t="s">
        <v>91</v>
      </c>
      <c r="H28" s="12">
        <v>20</v>
      </c>
      <c r="I28" s="12">
        <v>20</v>
      </c>
      <c r="J28" s="19" t="s">
        <v>37</v>
      </c>
    </row>
    <row r="29" ht="120" spans="1:10">
      <c r="A29" s="5"/>
      <c r="B29" s="34" t="s">
        <v>92</v>
      </c>
      <c r="C29" s="33" t="s">
        <v>93</v>
      </c>
      <c r="D29" s="22" t="s">
        <v>94</v>
      </c>
      <c r="E29" s="19" t="s">
        <v>95</v>
      </c>
      <c r="F29" s="19"/>
      <c r="G29" s="19" t="s">
        <v>96</v>
      </c>
      <c r="H29" s="12">
        <v>4</v>
      </c>
      <c r="I29" s="12">
        <v>3.6</v>
      </c>
      <c r="J29" s="44" t="s">
        <v>97</v>
      </c>
    </row>
    <row r="30" ht="84" spans="1:10">
      <c r="A30" s="5"/>
      <c r="B30" s="34"/>
      <c r="C30" s="24"/>
      <c r="D30" s="22" t="s">
        <v>98</v>
      </c>
      <c r="E30" s="19" t="s">
        <v>99</v>
      </c>
      <c r="F30" s="19"/>
      <c r="G30" s="19" t="s">
        <v>100</v>
      </c>
      <c r="H30" s="12">
        <v>3</v>
      </c>
      <c r="I30" s="12">
        <v>2.7</v>
      </c>
      <c r="J30" s="44" t="s">
        <v>101</v>
      </c>
    </row>
    <row r="31" ht="84" spans="1:10">
      <c r="A31" s="5"/>
      <c r="B31" s="34"/>
      <c r="C31" s="26"/>
      <c r="D31" s="19" t="s">
        <v>102</v>
      </c>
      <c r="E31" s="19" t="s">
        <v>103</v>
      </c>
      <c r="F31" s="19"/>
      <c r="G31" s="19" t="s">
        <v>104</v>
      </c>
      <c r="H31" s="12">
        <v>4</v>
      </c>
      <c r="I31" s="12">
        <v>3.6</v>
      </c>
      <c r="J31" s="44" t="s">
        <v>101</v>
      </c>
    </row>
    <row r="32" ht="156" spans="1:10">
      <c r="A32" s="5"/>
      <c r="B32" s="34"/>
      <c r="C32" s="36" t="s">
        <v>105</v>
      </c>
      <c r="D32" s="22" t="s">
        <v>106</v>
      </c>
      <c r="E32" s="19" t="s">
        <v>99</v>
      </c>
      <c r="F32" s="19"/>
      <c r="G32" s="19" t="s">
        <v>107</v>
      </c>
      <c r="H32" s="12">
        <v>3</v>
      </c>
      <c r="I32" s="12">
        <v>2.7</v>
      </c>
      <c r="J32" s="44" t="s">
        <v>108</v>
      </c>
    </row>
    <row r="33" ht="32" customHeight="1" spans="1:10">
      <c r="A33" s="5"/>
      <c r="B33" s="34"/>
      <c r="C33" s="27" t="s">
        <v>109</v>
      </c>
      <c r="D33" s="19" t="s">
        <v>110</v>
      </c>
      <c r="E33" s="19" t="s">
        <v>111</v>
      </c>
      <c r="F33" s="19"/>
      <c r="G33" s="19" t="s">
        <v>112</v>
      </c>
      <c r="H33" s="12">
        <v>3</v>
      </c>
      <c r="I33" s="12">
        <v>3</v>
      </c>
      <c r="J33" s="19" t="s">
        <v>37</v>
      </c>
    </row>
    <row r="34" ht="72" spans="1:10">
      <c r="A34" s="5"/>
      <c r="B34" s="34"/>
      <c r="C34" s="32"/>
      <c r="D34" s="19" t="s">
        <v>113</v>
      </c>
      <c r="E34" s="19" t="s">
        <v>114</v>
      </c>
      <c r="F34" s="19"/>
      <c r="G34" s="19" t="s">
        <v>115</v>
      </c>
      <c r="H34" s="12">
        <v>3</v>
      </c>
      <c r="I34" s="12">
        <v>3</v>
      </c>
      <c r="J34" s="19" t="s">
        <v>37</v>
      </c>
    </row>
    <row r="35" ht="72" spans="1:10">
      <c r="A35" s="5"/>
      <c r="B35" s="33" t="s">
        <v>116</v>
      </c>
      <c r="C35" s="19" t="s">
        <v>117</v>
      </c>
      <c r="D35" s="19" t="s">
        <v>118</v>
      </c>
      <c r="E35" s="19" t="s">
        <v>119</v>
      </c>
      <c r="F35" s="19"/>
      <c r="G35" s="19" t="s">
        <v>120</v>
      </c>
      <c r="H35" s="12">
        <v>2</v>
      </c>
      <c r="I35" s="12">
        <v>1.2</v>
      </c>
      <c r="J35" s="44" t="s">
        <v>121</v>
      </c>
    </row>
    <row r="36" ht="108" spans="1:10">
      <c r="A36" s="5"/>
      <c r="B36" s="24"/>
      <c r="C36" s="19" t="s">
        <v>117</v>
      </c>
      <c r="D36" s="19" t="s">
        <v>122</v>
      </c>
      <c r="E36" s="19" t="s">
        <v>123</v>
      </c>
      <c r="F36" s="19"/>
      <c r="G36" s="19" t="s">
        <v>124</v>
      </c>
      <c r="H36" s="12">
        <v>2</v>
      </c>
      <c r="I36" s="12">
        <v>1.2</v>
      </c>
      <c r="J36" s="44" t="s">
        <v>121</v>
      </c>
    </row>
    <row r="37" ht="36" spans="1:10">
      <c r="A37" s="5"/>
      <c r="B37" s="24"/>
      <c r="C37" s="37" t="s">
        <v>117</v>
      </c>
      <c r="D37" s="22" t="s">
        <v>125</v>
      </c>
      <c r="E37" s="19" t="s">
        <v>126</v>
      </c>
      <c r="F37" s="19"/>
      <c r="G37" s="23" t="s">
        <v>127</v>
      </c>
      <c r="H37" s="12">
        <v>2</v>
      </c>
      <c r="I37" s="12">
        <v>2</v>
      </c>
      <c r="J37" s="19" t="s">
        <v>37</v>
      </c>
    </row>
    <row r="38" ht="36" spans="1:10">
      <c r="A38" s="5"/>
      <c r="B38" s="24"/>
      <c r="C38" s="37" t="s">
        <v>117</v>
      </c>
      <c r="D38" s="22" t="s">
        <v>128</v>
      </c>
      <c r="E38" s="19" t="s">
        <v>126</v>
      </c>
      <c r="F38" s="19"/>
      <c r="G38" s="23" t="s">
        <v>127</v>
      </c>
      <c r="H38" s="12">
        <v>2</v>
      </c>
      <c r="I38" s="12">
        <v>2</v>
      </c>
      <c r="J38" s="19" t="s">
        <v>37</v>
      </c>
    </row>
    <row r="39" ht="24" spans="1:10">
      <c r="A39" s="5"/>
      <c r="B39" s="26"/>
      <c r="C39" s="37" t="s">
        <v>117</v>
      </c>
      <c r="D39" s="22" t="s">
        <v>129</v>
      </c>
      <c r="E39" s="19" t="s">
        <v>126</v>
      </c>
      <c r="F39" s="19"/>
      <c r="G39" s="23" t="s">
        <v>127</v>
      </c>
      <c r="H39" s="12">
        <v>2</v>
      </c>
      <c r="I39" s="12">
        <v>2</v>
      </c>
      <c r="J39" s="19" t="s">
        <v>37</v>
      </c>
    </row>
    <row r="40" s="1" customFormat="1" ht="23" customHeight="1" spans="1:10">
      <c r="A40" s="7" t="s">
        <v>130</v>
      </c>
      <c r="B40" s="8"/>
      <c r="C40" s="8"/>
      <c r="D40" s="8"/>
      <c r="E40" s="8"/>
      <c r="F40" s="8"/>
      <c r="G40" s="9"/>
      <c r="H40" s="38">
        <f>SUM(H13:H39)+H6</f>
        <v>100</v>
      </c>
      <c r="I40" s="38">
        <f>SUM(I13:I39)+J6</f>
        <v>95.3343815595368</v>
      </c>
      <c r="J40" s="45"/>
    </row>
    <row r="41" s="1" customFormat="1" ht="120" customHeight="1" spans="1:10">
      <c r="A41" s="39" t="s">
        <v>131</v>
      </c>
      <c r="B41" s="40"/>
      <c r="C41" s="40"/>
      <c r="D41" s="40"/>
      <c r="E41" s="40"/>
      <c r="F41" s="40"/>
      <c r="G41" s="41"/>
      <c r="H41" s="40"/>
      <c r="I41" s="40"/>
      <c r="J41" s="40"/>
    </row>
  </sheetData>
  <autoFilter xmlns:etc="http://www.wps.cn/officeDocument/2017/etCustomData" ref="A12:M68" etc:filterBottomFollowUsedRange="0">
    <extLst/>
  </autoFilter>
  <mergeCells count="5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A40:G40"/>
    <mergeCell ref="A41:J41"/>
    <mergeCell ref="A10:A11"/>
    <mergeCell ref="A13:A39"/>
    <mergeCell ref="B13:B27"/>
    <mergeCell ref="B29:B34"/>
    <mergeCell ref="B35:B39"/>
    <mergeCell ref="C13:C17"/>
    <mergeCell ref="C18:C23"/>
    <mergeCell ref="C24:C27"/>
    <mergeCell ref="C29:C31"/>
    <mergeCell ref="C33:C34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石北韦</cp:lastModifiedBy>
  <cp:revision>1</cp:revision>
  <dcterms:created xsi:type="dcterms:W3CDTF">2018-03-20T04:59:00Z</dcterms:created>
  <cp:lastPrinted>2018-04-27T01:02:00Z</cp:lastPrinted>
  <dcterms:modified xsi:type="dcterms:W3CDTF">2025-08-20T11:31:20Z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241F057D2EBB4A30A60EACF20632649B_13</vt:lpwstr>
  </property>
</Properties>
</file>