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50" windowHeight="10965"/>
  </bookViews>
  <sheets>
    <sheet name="Sheet1" sheetId="1" r:id="rId1"/>
  </sheets>
  <definedNames>
    <definedName name="_xlnm.Print_Area" localSheetId="0">Sheet1!$A$1:$J$41</definedName>
  </definedNames>
  <calcPr calcId="144525"/>
</workbook>
</file>

<file path=xl/sharedStrings.xml><?xml version="1.0" encoding="utf-8"?>
<sst xmlns="http://schemas.openxmlformats.org/spreadsheetml/2006/main" count="145" uniqueCount="109">
  <si>
    <t xml:space="preserve"> 项目支出绩效自评表 </t>
  </si>
  <si>
    <t>（2024年度）</t>
  </si>
  <si>
    <t>项目名称</t>
  </si>
  <si>
    <t>核与辐射环境监测运维项目</t>
  </si>
  <si>
    <t>主管部门</t>
  </si>
  <si>
    <t>北京市生态环境局</t>
  </si>
  <si>
    <t>实施单位</t>
  </si>
  <si>
    <t>北京市核与辐射安全中心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</si>
  <si>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</si>
  <si>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</si>
  <si>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</si>
  <si>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</si>
  <si>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</si>
  <si>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</si>
  <si>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</si>
  <si>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</si>
  <si>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</si>
  <si>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</si>
  <si>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</si>
  <si>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</si>
  <si>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</si>
  <si>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</si>
  <si>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</si>
  <si>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全面掌握北京市电离、电磁辐射环境质量状况和变化趋势，总结电离、电磁辐射环境水平变化规律；了解污染源周边地区的辐射水平，对核与辐射事故或事件技术开展应急监测，发挥辐射监测预警作用；了解电磁辐射热点区域和主要电磁辐射设施周围环境敏感地区的电磁辐射水平；及时报送各类监测数据，为监督管理部门制定决策提供技术支持，为环境执法和辐射污染防治提供科学依据；有效保障北京市辐射环境自动监测系统和国控站的正常稳定运行，监测数据连续可靠，保证系统正常运行时段平均小时数据获取率不低于90%，及时报送辐射环境质量日报、月报、季报、年报等各类监测数据，持续做好辐射环境监测与重点设施监督预警监测工作，提供辐射安全监测保障；有效发挥辅政职能；为管理者决策提供可靠技术保障。为公众提供准确可靠的监测数据。</t>
  </si>
  <si>
    <t>1.通过项目开展及时、准确把握电磁、电离辐射环境变化情况和趋势，掌握电磁、电离污染源周边的辐射水平，持续做好辐射环境监测与重点设施监督工作，为管理部门加强监管提供技术支持。对核与辐射事故或事件技术开展应急监测，处理好信访投诉、做好调查研究和宣传，化解矛盾。有效发挥辅政职能；为管理者决策提供可靠技术保障。2.及时报送辐射环境质量日报、月报、季报、年报等各类监测数据，持续做好辐射环境监测与重点设施监督预警监测工作，提供辐射安全监测保障。3.有效保障北京市辐射环境自动监测系统和国控站的正常稳定运行，监测数据连续可靠，保证系统正常运行时段平均小时数据获取率不低于90%。</t>
  </si>
  <si>
    <t>绩效指标</t>
  </si>
  <si>
    <t>一级指标</t>
  </si>
  <si>
    <t>二级指标</t>
  </si>
  <si>
    <t>三级指标</t>
  </si>
  <si>
    <t>年度指标值</t>
  </si>
  <si>
    <t>实际完成值</t>
  </si>
  <si>
    <t>偏差原因分析及改进措施</t>
  </si>
  <si>
    <t>成本指标</t>
  </si>
  <si>
    <t>经济成本指标</t>
  </si>
  <si>
    <t>财政资金</t>
  </si>
  <si>
    <t>420.95万元</t>
  </si>
  <si>
    <t>招标结余</t>
  </si>
  <si>
    <t>产出指标</t>
  </si>
  <si>
    <t>数量指标</t>
  </si>
  <si>
    <t>现场监测数据</t>
  </si>
  <si>
    <t>≥600个</t>
  </si>
  <si>
    <t>387个</t>
  </si>
  <si>
    <t>项目按计划开展，实施周期至2025年5月24日完成。</t>
  </si>
  <si>
    <t>实验室分析数据</t>
  </si>
  <si>
    <t>≥3900个</t>
  </si>
  <si>
    <t>2623个</t>
  </si>
  <si>
    <t>辐射监测与监督性监测的监测点位</t>
  </si>
  <si>
    <t>≥270个</t>
  </si>
  <si>
    <t>385个</t>
  </si>
  <si>
    <t>自动站进行维修维护次数</t>
  </si>
  <si>
    <t>≥150站次</t>
  </si>
  <si>
    <t>≥90站次</t>
  </si>
  <si>
    <t>电磁辐射环境监测、主要电磁辐射源监督性监测等数据</t>
  </si>
  <si>
    <t>≥2000份</t>
  </si>
  <si>
    <t>2540份</t>
  </si>
  <si>
    <t>样品采集量</t>
  </si>
  <si>
    <t>≥1140个</t>
  </si>
  <si>
    <t>786个</t>
  </si>
  <si>
    <t>电磁类信访监测，电磁类质控监测数据</t>
  </si>
  <si>
    <t>≥900份</t>
  </si>
  <si>
    <t>1044份</t>
  </si>
  <si>
    <t>辐射类环评技术审评报告</t>
  </si>
  <si>
    <t>≥100份</t>
  </si>
  <si>
    <t>191份</t>
  </si>
  <si>
    <t>电磁监测仪器检定与校准</t>
  </si>
  <si>
    <t>32台/套</t>
  </si>
  <si>
    <t>质量指标</t>
  </si>
  <si>
    <t>站点数据获取率正常运行时段（故障维修、检定等除外）小时数据获取率</t>
  </si>
  <si>
    <t>≥90项/站点</t>
  </si>
  <si>
    <t>区域电磁环境水平监测与评价（2024年）</t>
  </si>
  <si>
    <t>项目通过验收</t>
  </si>
  <si>
    <t>监测数据准确有效</t>
  </si>
  <si>
    <t>符合规范要求</t>
  </si>
  <si>
    <t>监测仪器有效</t>
  </si>
  <si>
    <t>仪器经校准报告确认可用</t>
  </si>
  <si>
    <t>技术审评报告完成率</t>
  </si>
  <si>
    <t>时效指标</t>
  </si>
  <si>
    <t>电磁辐射环境监测、主要电磁辐射源监督性监测</t>
  </si>
  <si>
    <t>按年度计划进行</t>
  </si>
  <si>
    <t>环评技术审评报告</t>
  </si>
  <si>
    <t>按时限要求</t>
  </si>
  <si>
    <t>按时间进度完成</t>
  </si>
  <si>
    <t>按监测计划完成</t>
  </si>
  <si>
    <t>开展质量控制进度</t>
  </si>
  <si>
    <t>全年</t>
  </si>
  <si>
    <t>监测仪器检定与校准</t>
  </si>
  <si>
    <t>效益指标</t>
  </si>
  <si>
    <t>经济效益指标</t>
  </si>
  <si>
    <t>为进一步提高生态环境管理效率和水平提供技术支持，节省环境管理成本</t>
  </si>
  <si>
    <r>
      <rPr>
        <sz val="10"/>
        <rFont val="宋体"/>
        <charset val="134"/>
      </rPr>
      <t>达到预期</t>
    </r>
    <r>
      <rPr>
        <sz val="10"/>
        <rFont val="Arial"/>
        <charset val="134"/>
      </rPr>
      <t xml:space="preserve">	</t>
    </r>
  </si>
  <si>
    <t xml:space="preserve">达到预期 </t>
  </si>
  <si>
    <t>社会效益指标</t>
  </si>
  <si>
    <t>解答电磁类投诉；确保首都电磁辐射环境安全；为辐射环境监测提供质量保证。</t>
  </si>
  <si>
    <t>达到预期</t>
  </si>
  <si>
    <t>确保首都辐射环境安全</t>
  </si>
  <si>
    <t>提供监测数据，确保辐射安全</t>
  </si>
  <si>
    <t>生态效益指标</t>
  </si>
  <si>
    <t>实现对电离、电磁辐射的有效监管，助推首都环境质量持续改善；解决群众关心的突出生态环境问题；为电磁环境管理决策提供基础数据支撑</t>
  </si>
  <si>
    <t>可持续影响指标</t>
  </si>
  <si>
    <t>为监督管理提供技术支持，为环境执法和辐射污染防治提供科学依据</t>
  </si>
  <si>
    <t>优</t>
  </si>
  <si>
    <t>每年定期常规监测使监测数据具有年度连续性，可分析辐射环境水平长期变化趋势</t>
  </si>
  <si>
    <t>满意度指标</t>
  </si>
  <si>
    <t>服务对象满意度指标</t>
  </si>
  <si>
    <t>管理部门或服务对象满意度</t>
  </si>
  <si>
    <t>≥90%</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</si>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</sst>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4" formatCode="_ &quot;￥&quot;* #,##0.00_ ;_ &quot;￥&quot;* \-#,##0.00_ ;_ &quot;￥&quot;* &quot;-&quot;??_ ;_ @_ "/>
    <numFmt numFmtId="176" formatCode="0.00_);[Red]\(0.00\)"/>
    <numFmt numFmtId="177" formatCode="0.00_ "/>
    <numFmt numFmtId="42" formatCode="_ &quot;￥&quot;* #,##0_ ;_ &quot;￥&quot;* \-#,##0_ ;_ &quot;￥&quot;* &quot;-&quot;_ ;_ @_ "/>
    <numFmt numFmtId="43" formatCode="_ * #,##0.00_ ;_ * \-#,##0.00_ ;_ * &quot;-&quot;??_ ;_ @_ "/>
    <numFmt numFmtId="41" formatCode="_ * #,##0_ ;_ * \-#,##0_ ;_ * &quot;-&quot;_ ;_ @_ "/>
  </numFmts>
  <fonts count="28">
    <font>
      <sz val="11"/>
      <color theme="1"/>
      <name val="等线"/>
      <charset val="134"/>
      <scheme val="minor"/>
    </font>
    <font>
      <sz val="11"/>
      <name val="等线"/>
      <charset val="134"/>
      <scheme val="minor"/>
    </font>
    <font>
      <sz val="16"/>
      <name val="方正小标宋简体"/>
      <charset val="134"/>
    </font>
    <font>
      <sz val="11"/>
      <name val="宋体"/>
      <charset val="134"/>
    </font>
    <font>
      <sz val="10"/>
      <name val="宋体"/>
      <charset val="134"/>
    </font>
    <font>
      <sz val="12"/>
      <name val="宋体"/>
      <charset val="134"/>
    </font>
    <font>
      <sz val="10.5"/>
      <name val="Times New Roman"/>
      <charset val="134"/>
    </font>
    <font>
      <b/>
      <sz val="10"/>
      <name val="宋体"/>
      <charset val="134"/>
    </font>
    <font>
      <sz val="11"/>
      <color theme="0"/>
      <name val="等线"/>
      <charset val="0"/>
      <scheme val="minor"/>
    </font>
    <font>
      <b/>
      <sz val="11"/>
      <color rgb="FF3F3F3F"/>
      <name val="等线"/>
      <charset val="0"/>
      <scheme val="minor"/>
    </font>
    <font>
      <sz val="11"/>
      <color rgb="FFFF0000"/>
      <name val="等线"/>
      <charset val="0"/>
      <scheme val="minor"/>
    </font>
    <font>
      <sz val="11"/>
      <color theme="1"/>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b/>
      <sz val="11"/>
      <color rgb="FFFFFFFF"/>
      <name val="等线"/>
      <charset val="0"/>
      <scheme val="minor"/>
    </font>
    <font>
      <i/>
      <sz val="11"/>
      <color rgb="FF7F7F7F"/>
      <name val="等线"/>
      <charset val="0"/>
      <scheme val="minor"/>
    </font>
    <font>
      <sz val="11"/>
      <color rgb="FFFA7D00"/>
      <name val="等线"/>
      <charset val="0"/>
      <scheme val="minor"/>
    </font>
    <font>
      <b/>
      <sz val="15"/>
      <color theme="3"/>
      <name val="等线"/>
      <charset val="134"/>
      <scheme val="minor"/>
    </font>
    <font>
      <b/>
      <sz val="11"/>
      <color rgb="FFFA7D00"/>
      <name val="等线"/>
      <charset val="0"/>
      <scheme val="minor"/>
    </font>
    <font>
      <b/>
      <sz val="18"/>
      <color theme="3"/>
      <name val="等线"/>
      <charset val="134"/>
      <scheme val="minor"/>
    </font>
    <font>
      <sz val="11"/>
      <color rgb="FF9C6500"/>
      <name val="等线"/>
      <charset val="0"/>
      <scheme val="minor"/>
    </font>
    <font>
      <sz val="11"/>
      <color rgb="FF3F3F76"/>
      <name val="等线"/>
      <charset val="0"/>
      <scheme val="minor"/>
    </font>
    <font>
      <b/>
      <sz val="11"/>
      <color theme="1"/>
      <name val="等线"/>
      <charset val="0"/>
      <scheme val="minor"/>
    </font>
    <font>
      <b/>
      <sz val="13"/>
      <color theme="3"/>
      <name val="等线"/>
      <charset val="134"/>
      <scheme val="minor"/>
    </font>
    <font>
      <sz val="11"/>
      <color rgb="FF006100"/>
      <name val="等线"/>
      <charset val="0"/>
      <scheme val="minor"/>
    </font>
    <font>
      <u/>
      <sz val="11"/>
      <color rgb="FF0000FF"/>
      <name val="等线"/>
      <charset val="0"/>
      <scheme val="minor"/>
    </font>
    <font>
      <sz val="10"/>
      <name val="Arial"/>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11" fillId="19" borderId="0" applyNumberFormat="0" applyBorder="0" applyAlignment="0" applyProtection="0">
      <alignment vertical="center"/>
    </xf>
    <xf numFmtId="0" fontId="22" fillId="2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4" borderId="13" applyNumberFormat="0" applyFont="0" applyAlignment="0" applyProtection="0">
      <alignment vertical="center"/>
    </xf>
    <xf numFmtId="0" fontId="8" fillId="23"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11" applyNumberFormat="0" applyFill="0" applyAlignment="0" applyProtection="0">
      <alignment vertical="center"/>
    </xf>
    <xf numFmtId="0" fontId="24" fillId="0" borderId="11" applyNumberFormat="0" applyFill="0" applyAlignment="0" applyProtection="0">
      <alignment vertical="center"/>
    </xf>
    <xf numFmtId="0" fontId="8" fillId="15" borderId="0" applyNumberFormat="0" applyBorder="0" applyAlignment="0" applyProtection="0">
      <alignment vertical="center"/>
    </xf>
    <xf numFmtId="0" fontId="12" fillId="0" borderId="15" applyNumberFormat="0" applyFill="0" applyAlignment="0" applyProtection="0">
      <alignment vertical="center"/>
    </xf>
    <xf numFmtId="0" fontId="8" fillId="22" borderId="0" applyNumberFormat="0" applyBorder="0" applyAlignment="0" applyProtection="0">
      <alignment vertical="center"/>
    </xf>
    <xf numFmtId="0" fontId="9" fillId="5" borderId="8" applyNumberFormat="0" applyAlignment="0" applyProtection="0">
      <alignment vertical="center"/>
    </xf>
    <xf numFmtId="0" fontId="19" fillId="5" borderId="12" applyNumberFormat="0" applyAlignment="0" applyProtection="0">
      <alignment vertical="center"/>
    </xf>
    <xf numFmtId="0" fontId="15" fillId="12" borderId="9" applyNumberFormat="0" applyAlignment="0" applyProtection="0">
      <alignment vertical="center"/>
    </xf>
    <xf numFmtId="0" fontId="11" fillId="32" borderId="0" applyNumberFormat="0" applyBorder="0" applyAlignment="0" applyProtection="0">
      <alignment vertical="center"/>
    </xf>
    <xf numFmtId="0" fontId="8" fillId="28" borderId="0" applyNumberFormat="0" applyBorder="0" applyAlignment="0" applyProtection="0">
      <alignment vertical="center"/>
    </xf>
    <xf numFmtId="0" fontId="17" fillId="0" borderId="10" applyNumberFormat="0" applyFill="0" applyAlignment="0" applyProtection="0">
      <alignment vertical="center"/>
    </xf>
    <xf numFmtId="0" fontId="23" fillId="0" borderId="14" applyNumberFormat="0" applyFill="0" applyAlignment="0" applyProtection="0">
      <alignment vertical="center"/>
    </xf>
    <xf numFmtId="0" fontId="25" fillId="31" borderId="0" applyNumberFormat="0" applyBorder="0" applyAlignment="0" applyProtection="0">
      <alignment vertical="center"/>
    </xf>
    <xf numFmtId="0" fontId="21" fillId="21" borderId="0" applyNumberFormat="0" applyBorder="0" applyAlignment="0" applyProtection="0">
      <alignment vertical="center"/>
    </xf>
    <xf numFmtId="0" fontId="11" fillId="18" borderId="0" applyNumberFormat="0" applyBorder="0" applyAlignment="0" applyProtection="0">
      <alignment vertical="center"/>
    </xf>
    <xf numFmtId="0" fontId="8" fillId="4" borderId="0" applyNumberFormat="0" applyBorder="0" applyAlignment="0" applyProtection="0">
      <alignment vertical="center"/>
    </xf>
    <xf numFmtId="0" fontId="11" fillId="17" borderId="0" applyNumberFormat="0" applyBorder="0" applyAlignment="0" applyProtection="0">
      <alignment vertical="center"/>
    </xf>
    <xf numFmtId="0" fontId="11" fillId="11" borderId="0" applyNumberFormat="0" applyBorder="0" applyAlignment="0" applyProtection="0">
      <alignment vertical="center"/>
    </xf>
    <xf numFmtId="0" fontId="11" fillId="30" borderId="0" applyNumberFormat="0" applyBorder="0" applyAlignment="0" applyProtection="0">
      <alignment vertical="center"/>
    </xf>
    <xf numFmtId="0" fontId="11" fillId="8" borderId="0" applyNumberFormat="0" applyBorder="0" applyAlignment="0" applyProtection="0">
      <alignment vertical="center"/>
    </xf>
    <xf numFmtId="0" fontId="8" fillId="3" borderId="0" applyNumberFormat="0" applyBorder="0" applyAlignment="0" applyProtection="0">
      <alignment vertical="center"/>
    </xf>
    <xf numFmtId="0" fontId="8" fillId="27"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0" fontId="8" fillId="2" borderId="0" applyNumberFormat="0" applyBorder="0" applyAlignment="0" applyProtection="0">
      <alignment vertical="center"/>
    </xf>
    <xf numFmtId="0" fontId="11" fillId="10" borderId="0" applyNumberFormat="0" applyBorder="0" applyAlignment="0" applyProtection="0">
      <alignment vertical="center"/>
    </xf>
    <xf numFmtId="0" fontId="8" fillId="14" borderId="0" applyNumberFormat="0" applyBorder="0" applyAlignment="0" applyProtection="0">
      <alignment vertical="center"/>
    </xf>
    <xf numFmtId="0" fontId="8" fillId="26" borderId="0" applyNumberFormat="0" applyBorder="0" applyAlignment="0" applyProtection="0">
      <alignment vertical="center"/>
    </xf>
    <xf numFmtId="0" fontId="11" fillId="6" borderId="0" applyNumberFormat="0" applyBorder="0" applyAlignment="0" applyProtection="0">
      <alignment vertical="center"/>
    </xf>
    <xf numFmtId="0" fontId="8" fillId="20" borderId="0" applyNumberFormat="0" applyBorder="0" applyAlignment="0" applyProtection="0">
      <alignment vertical="center"/>
    </xf>
  </cellStyleXfs>
  <cellXfs count="36">
    <xf numFmtId="0" fontId="0" fillId="0" borderId="0" xfId="0"/>
    <xf numFmtId="0" fontId="1" fillId="0" borderId="0" xfId="0" applyFont="1" applyFill="1"/>
    <xf numFmtId="0" fontId="1" fillId="0" borderId="0" xfId="0" applyFont="1" applyFill="1" applyAlignment="1">
      <alignment horizont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applyAlignment="1">
      <alignment horizontal="center" vertical="center"/>
    </xf>
    <xf numFmtId="177" fontId="4" fillId="0" borderId="1"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textRotation="255"/>
    </xf>
    <xf numFmtId="0" fontId="4" fillId="0" borderId="7" xfId="0" applyFont="1" applyFill="1" applyBorder="1" applyAlignment="1">
      <alignment horizontal="center" vertical="center" textRotation="255"/>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5" fillId="0" borderId="0" xfId="0" applyFont="1" applyFill="1" applyAlignment="1">
      <alignment horizontal="left" vertical="center"/>
    </xf>
    <xf numFmtId="0" fontId="6" fillId="0" borderId="0" xfId="0" applyFont="1" applyFill="1" applyAlignment="1">
      <alignment horizontal="justify" vertical="center"/>
    </xf>
    <xf numFmtId="10"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7" fillId="0" borderId="1" xfId="0" applyFont="1" applyFill="1" applyBorder="1" applyAlignment="1">
      <alignment vertical="center"/>
    </xf>
    <xf numFmtId="0" fontId="5" fillId="0" borderId="0" xfId="0"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8DCB55"/>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3"/>
  <sheetViews>
    <sheetView tabSelected="1" view="pageBreakPreview" zoomScaleNormal="100" zoomScaleSheetLayoutView="100" workbookViewId="0">
      <selection activeCell="G11" sqref="G11:J11"/>
    </sheetView>
  </sheetViews>
  <sheetFormatPr defaultColWidth="9" defaultRowHeight="36.9" customHeight="1"/>
  <cols>
    <col min="1" max="1" width="5.575" style="1" customWidth="1"/>
    <col min="2" max="2" width="9.88333333333333" style="1" customWidth="1"/>
    <col min="3" max="3" width="13.1833333333333" style="1" customWidth="1"/>
    <col min="4" max="4" width="32.8833333333333" style="1" customWidth="1"/>
    <col min="5" max="6" width="10" style="1"/>
    <col min="7" max="7" width="10.8833333333333" style="1" customWidth="1"/>
    <col min="8" max="8" width="11.1083333333333" style="1" customWidth="1"/>
    <col min="9" max="9" width="12.8833333333333" style="1" customWidth="1"/>
    <col min="10" max="10" width="27.4166666666667" style="2" customWidth="1"/>
    <col min="11" max="16384" width="9" style="1"/>
  </cols>
  <sheetData>
    <row r="1" ht="26.1" customHeight="1" spans="1:10">
      <c r="A1" s="3" t="s">
        <v>0</v>
      </c>
      <c r="B1" s="3"/>
      <c r="C1" s="3"/>
      <c r="D1" s="3"/>
      <c r="E1" s="3"/>
      <c r="F1" s="3"/>
      <c r="G1" s="3"/>
      <c r="H1" s="3"/>
      <c r="I1" s="3"/>
      <c r="J1" s="3"/>
    </row>
    <row r="2" ht="32.1" customHeight="1" spans="1:10">
      <c r="A2" s="4" t="s">
        <v>1</v>
      </c>
      <c r="B2" s="4"/>
      <c r="C2" s="4"/>
      <c r="D2" s="4"/>
      <c r="E2" s="4"/>
      <c r="F2" s="4"/>
      <c r="G2" s="4"/>
      <c r="H2" s="4"/>
      <c r="I2" s="4"/>
      <c r="J2" s="4"/>
    </row>
    <row r="3" ht="20.1" customHeight="1" spans="1:10">
      <c r="A3" s="5" t="s">
        <v>2</v>
      </c>
      <c r="B3" s="5"/>
      <c r="C3" s="5"/>
      <c r="D3" s="5" t="s">
        <v>3</v>
      </c>
      <c r="E3" s="5"/>
      <c r="F3" s="5"/>
      <c r="G3" s="5"/>
      <c r="H3" s="5"/>
      <c r="I3" s="5"/>
      <c r="J3" s="5"/>
    </row>
    <row r="4" ht="20.1" customHeight="1" spans="1:10">
      <c r="A4" s="5" t="s">
        <v>4</v>
      </c>
      <c r="B4" s="5"/>
      <c r="C4" s="5"/>
      <c r="D4" s="5" t="s">
        <v>5</v>
      </c>
      <c r="E4" s="5"/>
      <c r="F4" s="5"/>
      <c r="G4" s="5" t="s">
        <v>6</v>
      </c>
      <c r="H4" s="6" t="s">
        <v>7</v>
      </c>
      <c r="I4" s="14"/>
      <c r="J4" s="20"/>
    </row>
    <row r="5" customHeight="1" spans="1:10">
      <c r="A5" s="7" t="s">
        <v>8</v>
      </c>
      <c r="B5" s="7"/>
      <c r="C5" s="7"/>
      <c r="D5" s="5"/>
      <c r="E5" s="7" t="s">
        <v>9</v>
      </c>
      <c r="F5" s="8" t="s">
        <v>10</v>
      </c>
      <c r="G5" s="7" t="s">
        <v>11</v>
      </c>
      <c r="H5" s="7" t="s">
        <v>12</v>
      </c>
      <c r="I5" s="7" t="s">
        <v>13</v>
      </c>
      <c r="J5" s="5" t="s">
        <v>14</v>
      </c>
    </row>
    <row r="6" ht="20.1" customHeight="1" spans="1:10">
      <c r="A6" s="7"/>
      <c r="B6" s="7"/>
      <c r="C6" s="7"/>
      <c r="D6" s="7" t="s">
        <v>15</v>
      </c>
      <c r="E6" s="9">
        <v>420.95</v>
      </c>
      <c r="F6" s="9">
        <f>F7</f>
        <v>420.15</v>
      </c>
      <c r="G6" s="9">
        <f>G7</f>
        <v>406.19</v>
      </c>
      <c r="H6" s="9">
        <v>10</v>
      </c>
      <c r="I6" s="31">
        <f>G6/F6</f>
        <v>0.966773771272165</v>
      </c>
      <c r="J6" s="32">
        <f>H6*I6</f>
        <v>9.66773771272165</v>
      </c>
    </row>
    <row r="7" ht="20.1" customHeight="1" spans="1:10">
      <c r="A7" s="7"/>
      <c r="B7" s="7"/>
      <c r="C7" s="7"/>
      <c r="D7" s="7" t="s">
        <v>16</v>
      </c>
      <c r="E7" s="9">
        <v>420.95</v>
      </c>
      <c r="F7" s="9">
        <v>420.15</v>
      </c>
      <c r="G7" s="9">
        <v>406.19</v>
      </c>
      <c r="H7" s="5" t="s">
        <v>17</v>
      </c>
      <c r="I7" s="31">
        <f>G7/F7</f>
        <v>0.966773771272165</v>
      </c>
      <c r="J7" s="5" t="s">
        <v>17</v>
      </c>
    </row>
    <row r="8" ht="20.1" customHeight="1" spans="1:10">
      <c r="A8" s="7"/>
      <c r="B8" s="7"/>
      <c r="C8" s="7"/>
      <c r="D8" s="7" t="s">
        <v>18</v>
      </c>
      <c r="E8" s="5" t="s">
        <v>17</v>
      </c>
      <c r="F8" s="5" t="s">
        <v>17</v>
      </c>
      <c r="G8" s="5" t="s">
        <v>17</v>
      </c>
      <c r="H8" s="5" t="s">
        <v>17</v>
      </c>
      <c r="I8" s="5" t="s">
        <v>17</v>
      </c>
      <c r="J8" s="5" t="s">
        <v>17</v>
      </c>
    </row>
    <row r="9" ht="20.1" customHeight="1" spans="1:10">
      <c r="A9" s="7"/>
      <c r="B9" s="7"/>
      <c r="C9" s="7"/>
      <c r="D9" s="7" t="s">
        <v>19</v>
      </c>
      <c r="E9" s="5" t="s">
        <v>17</v>
      </c>
      <c r="F9" s="5" t="s">
        <v>17</v>
      </c>
      <c r="G9" s="5" t="s">
        <v>17</v>
      </c>
      <c r="H9" s="5" t="s">
        <v>17</v>
      </c>
      <c r="I9" s="5" t="s">
        <v>17</v>
      </c>
      <c r="J9" s="5" t="s">
        <v>17</v>
      </c>
    </row>
    <row r="10" ht="20.1" customHeight="1" spans="1:10">
      <c r="A10" s="10" t="s">
        <v>20</v>
      </c>
      <c r="B10" s="11" t="s">
        <v>21</v>
      </c>
      <c r="C10" s="12"/>
      <c r="D10" s="12"/>
      <c r="E10" s="12"/>
      <c r="F10" s="13"/>
      <c r="G10" s="6" t="s">
        <v>22</v>
      </c>
      <c r="H10" s="14"/>
      <c r="I10" s="14"/>
      <c r="J10" s="20"/>
    </row>
    <row r="11" ht="174" customHeight="1" spans="1:10">
      <c r="A11" s="15"/>
      <c r="B11" s="16" t="s">
        <v>23</v>
      </c>
      <c r="C11" s="16"/>
      <c r="D11" s="16"/>
      <c r="E11" s="16"/>
      <c r="F11" s="16"/>
      <c r="G11" s="16" t="s">
        <v>24</v>
      </c>
      <c r="H11" s="16"/>
      <c r="I11" s="16"/>
      <c r="J11" s="16"/>
    </row>
    <row r="12" ht="14.25" spans="1:10">
      <c r="A12" s="17" t="s">
        <v>25</v>
      </c>
      <c r="B12" s="7" t="s">
        <v>26</v>
      </c>
      <c r="C12" s="5" t="s">
        <v>27</v>
      </c>
      <c r="D12" s="5" t="s">
        <v>28</v>
      </c>
      <c r="E12" s="5" t="s">
        <v>29</v>
      </c>
      <c r="F12" s="5"/>
      <c r="G12" s="7" t="s">
        <v>30</v>
      </c>
      <c r="H12" s="7" t="s">
        <v>12</v>
      </c>
      <c r="I12" s="7" t="s">
        <v>14</v>
      </c>
      <c r="J12" s="7" t="s">
        <v>31</v>
      </c>
    </row>
    <row r="13" ht="21" customHeight="1" spans="1:10">
      <c r="A13" s="18"/>
      <c r="B13" s="7" t="s">
        <v>32</v>
      </c>
      <c r="C13" s="19" t="s">
        <v>33</v>
      </c>
      <c r="D13" s="5" t="s">
        <v>34</v>
      </c>
      <c r="E13" s="6" t="s">
        <v>35</v>
      </c>
      <c r="F13" s="20"/>
      <c r="G13" s="7">
        <v>406.19</v>
      </c>
      <c r="H13" s="9">
        <v>5</v>
      </c>
      <c r="I13" s="32">
        <f>J6/2</f>
        <v>4.83386885636082</v>
      </c>
      <c r="J13" s="7" t="s">
        <v>36</v>
      </c>
    </row>
    <row r="14" ht="23" customHeight="1" spans="1:10">
      <c r="A14" s="18"/>
      <c r="B14" s="10" t="s">
        <v>37</v>
      </c>
      <c r="C14" s="10" t="s">
        <v>38</v>
      </c>
      <c r="D14" s="7" t="s">
        <v>39</v>
      </c>
      <c r="E14" s="7" t="s">
        <v>40</v>
      </c>
      <c r="F14" s="7"/>
      <c r="G14" s="5" t="s">
        <v>41</v>
      </c>
      <c r="H14" s="9">
        <v>3</v>
      </c>
      <c r="I14" s="33">
        <v>2</v>
      </c>
      <c r="J14" s="10" t="s">
        <v>42</v>
      </c>
    </row>
    <row r="15" ht="23" customHeight="1" spans="1:10">
      <c r="A15" s="18"/>
      <c r="B15" s="21"/>
      <c r="C15" s="21"/>
      <c r="D15" s="7" t="s">
        <v>43</v>
      </c>
      <c r="E15" s="7" t="s">
        <v>44</v>
      </c>
      <c r="F15" s="7"/>
      <c r="G15" s="5" t="s">
        <v>45</v>
      </c>
      <c r="H15" s="9">
        <v>2.5</v>
      </c>
      <c r="I15" s="33">
        <v>1.6</v>
      </c>
      <c r="J15" s="15"/>
    </row>
    <row r="16" ht="23" customHeight="1" spans="1:10">
      <c r="A16" s="18"/>
      <c r="B16" s="21"/>
      <c r="C16" s="21"/>
      <c r="D16" s="7" t="s">
        <v>46</v>
      </c>
      <c r="E16" s="11" t="s">
        <v>47</v>
      </c>
      <c r="F16" s="13"/>
      <c r="G16" s="5" t="s">
        <v>48</v>
      </c>
      <c r="H16" s="9">
        <v>3</v>
      </c>
      <c r="I16" s="33">
        <v>3</v>
      </c>
      <c r="J16" s="5"/>
    </row>
    <row r="17" ht="24" spans="1:10">
      <c r="A17" s="18"/>
      <c r="B17" s="21"/>
      <c r="C17" s="21"/>
      <c r="D17" s="7" t="s">
        <v>49</v>
      </c>
      <c r="E17" s="11" t="s">
        <v>50</v>
      </c>
      <c r="F17" s="13"/>
      <c r="G17" s="5" t="s">
        <v>51</v>
      </c>
      <c r="H17" s="9">
        <v>3</v>
      </c>
      <c r="I17" s="33">
        <v>1.75</v>
      </c>
      <c r="J17" s="7" t="s">
        <v>42</v>
      </c>
    </row>
    <row r="18" ht="24" spans="1:10">
      <c r="A18" s="18"/>
      <c r="B18" s="21"/>
      <c r="C18" s="21"/>
      <c r="D18" s="7" t="s">
        <v>52</v>
      </c>
      <c r="E18" s="11" t="s">
        <v>53</v>
      </c>
      <c r="F18" s="13"/>
      <c r="G18" s="5" t="s">
        <v>54</v>
      </c>
      <c r="H18" s="9">
        <v>3</v>
      </c>
      <c r="I18" s="33">
        <v>3</v>
      </c>
      <c r="J18" s="5"/>
    </row>
    <row r="19" ht="24" spans="1:10">
      <c r="A19" s="18"/>
      <c r="B19" s="21"/>
      <c r="C19" s="21"/>
      <c r="D19" s="7" t="s">
        <v>55</v>
      </c>
      <c r="E19" s="11" t="s">
        <v>56</v>
      </c>
      <c r="F19" s="13"/>
      <c r="G19" s="5" t="s">
        <v>57</v>
      </c>
      <c r="H19" s="9">
        <v>2.5</v>
      </c>
      <c r="I19" s="33">
        <v>1.6</v>
      </c>
      <c r="J19" s="7" t="s">
        <v>42</v>
      </c>
    </row>
    <row r="20" ht="19" customHeight="1" spans="1:10">
      <c r="A20" s="18"/>
      <c r="B20" s="21"/>
      <c r="C20" s="21"/>
      <c r="D20" s="7" t="s">
        <v>58</v>
      </c>
      <c r="E20" s="7" t="s">
        <v>59</v>
      </c>
      <c r="F20" s="7"/>
      <c r="G20" s="5" t="s">
        <v>60</v>
      </c>
      <c r="H20" s="9">
        <v>2.5</v>
      </c>
      <c r="I20" s="33">
        <v>2.5</v>
      </c>
      <c r="J20" s="5"/>
    </row>
    <row r="21" ht="19" customHeight="1" spans="1:10">
      <c r="A21" s="18"/>
      <c r="B21" s="21"/>
      <c r="C21" s="21"/>
      <c r="D21" s="7" t="s">
        <v>61</v>
      </c>
      <c r="E21" s="7" t="s">
        <v>62</v>
      </c>
      <c r="F21" s="7"/>
      <c r="G21" s="5" t="s">
        <v>63</v>
      </c>
      <c r="H21" s="9">
        <v>2.5</v>
      </c>
      <c r="I21" s="33">
        <v>2.5</v>
      </c>
      <c r="J21" s="5"/>
    </row>
    <row r="22" ht="19" customHeight="1" spans="1:10">
      <c r="A22" s="18"/>
      <c r="B22" s="21"/>
      <c r="C22" s="15"/>
      <c r="D22" s="7" t="s">
        <v>64</v>
      </c>
      <c r="E22" s="7" t="s">
        <v>65</v>
      </c>
      <c r="F22" s="7"/>
      <c r="G22" s="5" t="s">
        <v>65</v>
      </c>
      <c r="H22" s="9">
        <v>2.5</v>
      </c>
      <c r="I22" s="33">
        <v>2.5</v>
      </c>
      <c r="J22" s="5"/>
    </row>
    <row r="23" ht="24" spans="1:10">
      <c r="A23" s="18"/>
      <c r="B23" s="21"/>
      <c r="C23" s="21" t="s">
        <v>66</v>
      </c>
      <c r="D23" s="7" t="s">
        <v>67</v>
      </c>
      <c r="E23" s="11" t="s">
        <v>68</v>
      </c>
      <c r="F23" s="13"/>
      <c r="G23" s="5" t="s">
        <v>68</v>
      </c>
      <c r="H23" s="9">
        <v>2.5</v>
      </c>
      <c r="I23" s="33">
        <v>2.5</v>
      </c>
      <c r="J23" s="7"/>
    </row>
    <row r="24" ht="19" customHeight="1" spans="1:10">
      <c r="A24" s="18"/>
      <c r="B24" s="21"/>
      <c r="C24" s="21"/>
      <c r="D24" s="7" t="s">
        <v>69</v>
      </c>
      <c r="E24" s="11" t="s">
        <v>70</v>
      </c>
      <c r="F24" s="13"/>
      <c r="G24" s="5" t="s">
        <v>70</v>
      </c>
      <c r="H24" s="9">
        <v>2.5</v>
      </c>
      <c r="I24" s="33">
        <v>2.5</v>
      </c>
      <c r="J24" s="5"/>
    </row>
    <row r="25" ht="19" customHeight="1" spans="1:10">
      <c r="A25" s="18"/>
      <c r="B25" s="21"/>
      <c r="C25" s="21"/>
      <c r="D25" s="7" t="s">
        <v>71</v>
      </c>
      <c r="E25" s="11" t="s">
        <v>72</v>
      </c>
      <c r="F25" s="13"/>
      <c r="G25" s="5" t="s">
        <v>72</v>
      </c>
      <c r="H25" s="9">
        <v>2.5</v>
      </c>
      <c r="I25" s="33">
        <v>2.5</v>
      </c>
      <c r="J25" s="7"/>
    </row>
    <row r="26" ht="24" spans="1:10">
      <c r="A26" s="18"/>
      <c r="B26" s="21"/>
      <c r="C26" s="21"/>
      <c r="D26" s="7" t="s">
        <v>73</v>
      </c>
      <c r="E26" s="11" t="s">
        <v>74</v>
      </c>
      <c r="F26" s="13"/>
      <c r="G26" s="7" t="s">
        <v>74</v>
      </c>
      <c r="H26" s="9">
        <v>2.5</v>
      </c>
      <c r="I26" s="33">
        <v>2.5</v>
      </c>
      <c r="J26" s="7"/>
    </row>
    <row r="27" ht="19" customHeight="1" spans="1:10">
      <c r="A27" s="18"/>
      <c r="B27" s="21"/>
      <c r="C27" s="21"/>
      <c r="D27" s="7" t="s">
        <v>75</v>
      </c>
      <c r="E27" s="22">
        <v>1</v>
      </c>
      <c r="F27" s="13"/>
      <c r="G27" s="23">
        <v>1</v>
      </c>
      <c r="H27" s="9">
        <v>2.5</v>
      </c>
      <c r="I27" s="33">
        <v>2.5</v>
      </c>
      <c r="J27" s="5"/>
    </row>
    <row r="28" ht="24" spans="1:10">
      <c r="A28" s="18"/>
      <c r="B28" s="21"/>
      <c r="C28" s="10" t="s">
        <v>76</v>
      </c>
      <c r="D28" s="7" t="s">
        <v>77</v>
      </c>
      <c r="E28" s="11" t="s">
        <v>78</v>
      </c>
      <c r="F28" s="13"/>
      <c r="G28" s="7" t="s">
        <v>78</v>
      </c>
      <c r="H28" s="9">
        <v>2.5</v>
      </c>
      <c r="I28" s="33">
        <v>2.5</v>
      </c>
      <c r="J28" s="5"/>
    </row>
    <row r="29" ht="14.25" spans="1:10">
      <c r="A29" s="18"/>
      <c r="B29" s="21"/>
      <c r="C29" s="21"/>
      <c r="D29" s="7" t="s">
        <v>79</v>
      </c>
      <c r="E29" s="11" t="s">
        <v>80</v>
      </c>
      <c r="F29" s="13"/>
      <c r="G29" s="7" t="s">
        <v>80</v>
      </c>
      <c r="H29" s="9">
        <v>3</v>
      </c>
      <c r="I29" s="33">
        <v>3</v>
      </c>
      <c r="J29" s="5"/>
    </row>
    <row r="30" ht="24" spans="1:10">
      <c r="A30" s="18"/>
      <c r="B30" s="21"/>
      <c r="C30" s="21"/>
      <c r="D30" s="7" t="s">
        <v>81</v>
      </c>
      <c r="E30" s="11" t="s">
        <v>82</v>
      </c>
      <c r="F30" s="13"/>
      <c r="G30" s="7" t="s">
        <v>82</v>
      </c>
      <c r="H30" s="9">
        <v>2.5</v>
      </c>
      <c r="I30" s="33">
        <v>1.6</v>
      </c>
      <c r="J30" s="7" t="s">
        <v>42</v>
      </c>
    </row>
    <row r="31" ht="14.25" spans="1:10">
      <c r="A31" s="18"/>
      <c r="B31" s="21"/>
      <c r="C31" s="21"/>
      <c r="D31" s="7" t="s">
        <v>83</v>
      </c>
      <c r="E31" s="11" t="s">
        <v>84</v>
      </c>
      <c r="F31" s="13"/>
      <c r="G31" s="5" t="s">
        <v>84</v>
      </c>
      <c r="H31" s="9">
        <v>2.5</v>
      </c>
      <c r="I31" s="33">
        <v>2.5</v>
      </c>
      <c r="J31" s="5"/>
    </row>
    <row r="32" ht="24" spans="1:10">
      <c r="A32" s="18"/>
      <c r="B32" s="15"/>
      <c r="C32" s="21"/>
      <c r="D32" s="7" t="s">
        <v>85</v>
      </c>
      <c r="E32" s="11" t="s">
        <v>78</v>
      </c>
      <c r="F32" s="13"/>
      <c r="G32" s="7" t="s">
        <v>78</v>
      </c>
      <c r="H32" s="9">
        <v>2.5</v>
      </c>
      <c r="I32" s="33">
        <v>2.5</v>
      </c>
      <c r="J32" s="5"/>
    </row>
    <row r="33" ht="33" customHeight="1" spans="1:10">
      <c r="A33" s="18"/>
      <c r="B33" s="10" t="s">
        <v>86</v>
      </c>
      <c r="C33" s="10" t="s">
        <v>87</v>
      </c>
      <c r="D33" s="7" t="s">
        <v>88</v>
      </c>
      <c r="E33" s="11" t="s">
        <v>89</v>
      </c>
      <c r="F33" s="13"/>
      <c r="G33" s="5" t="s">
        <v>90</v>
      </c>
      <c r="H33" s="9">
        <v>5</v>
      </c>
      <c r="I33" s="33">
        <v>5</v>
      </c>
      <c r="J33" s="7"/>
    </row>
    <row r="34" ht="45" customHeight="1" spans="1:10">
      <c r="A34" s="18"/>
      <c r="B34" s="21"/>
      <c r="C34" s="10" t="s">
        <v>91</v>
      </c>
      <c r="D34" s="7" t="s">
        <v>92</v>
      </c>
      <c r="E34" s="11" t="s">
        <v>93</v>
      </c>
      <c r="F34" s="13"/>
      <c r="G34" s="5" t="s">
        <v>93</v>
      </c>
      <c r="H34" s="9">
        <v>5</v>
      </c>
      <c r="I34" s="33">
        <v>5</v>
      </c>
      <c r="J34" s="7"/>
    </row>
    <row r="35" ht="36" spans="1:10">
      <c r="A35" s="18"/>
      <c r="B35" s="21"/>
      <c r="C35" s="21"/>
      <c r="D35" s="7" t="s">
        <v>94</v>
      </c>
      <c r="E35" s="11" t="s">
        <v>95</v>
      </c>
      <c r="F35" s="13"/>
      <c r="G35" s="7" t="s">
        <v>95</v>
      </c>
      <c r="H35" s="9">
        <v>5</v>
      </c>
      <c r="I35" s="33">
        <v>5</v>
      </c>
      <c r="J35" s="7"/>
    </row>
    <row r="36" ht="63" customHeight="1" spans="1:10">
      <c r="A36" s="18"/>
      <c r="B36" s="21"/>
      <c r="C36" s="7" t="s">
        <v>96</v>
      </c>
      <c r="D36" s="7" t="s">
        <v>97</v>
      </c>
      <c r="E36" s="11" t="s">
        <v>93</v>
      </c>
      <c r="F36" s="13"/>
      <c r="G36" s="5" t="s">
        <v>93</v>
      </c>
      <c r="H36" s="9">
        <v>5</v>
      </c>
      <c r="I36" s="33">
        <v>5</v>
      </c>
      <c r="J36" s="7"/>
    </row>
    <row r="37" ht="47" customHeight="1" spans="1:10">
      <c r="A37" s="18"/>
      <c r="B37" s="21"/>
      <c r="C37" s="10" t="s">
        <v>98</v>
      </c>
      <c r="D37" s="7" t="s">
        <v>99</v>
      </c>
      <c r="E37" s="11" t="s">
        <v>100</v>
      </c>
      <c r="F37" s="13"/>
      <c r="G37" s="5" t="s">
        <v>100</v>
      </c>
      <c r="H37" s="9">
        <v>5</v>
      </c>
      <c r="I37" s="33">
        <v>5</v>
      </c>
      <c r="J37" s="7"/>
    </row>
    <row r="38" ht="35" customHeight="1" spans="1:10">
      <c r="A38" s="18"/>
      <c r="B38" s="15"/>
      <c r="C38" s="15"/>
      <c r="D38" s="7" t="s">
        <v>101</v>
      </c>
      <c r="E38" s="22" t="s">
        <v>93</v>
      </c>
      <c r="F38" s="24"/>
      <c r="G38" s="25" t="s">
        <v>93</v>
      </c>
      <c r="H38" s="9">
        <v>5</v>
      </c>
      <c r="I38" s="33">
        <v>5</v>
      </c>
      <c r="J38" s="7"/>
    </row>
    <row r="39" ht="24" spans="1:10">
      <c r="A39" s="18"/>
      <c r="B39" s="7" t="s">
        <v>102</v>
      </c>
      <c r="C39" s="7" t="s">
        <v>103</v>
      </c>
      <c r="D39" s="7" t="s">
        <v>104</v>
      </c>
      <c r="E39" s="22" t="s">
        <v>105</v>
      </c>
      <c r="F39" s="13"/>
      <c r="G39" s="25">
        <v>0.9</v>
      </c>
      <c r="H39" s="9">
        <v>5</v>
      </c>
      <c r="I39" s="33">
        <v>5</v>
      </c>
      <c r="J39" s="7"/>
    </row>
    <row r="40" ht="14.25" spans="1:10">
      <c r="A40" s="6" t="s">
        <v>106</v>
      </c>
      <c r="B40" s="14"/>
      <c r="C40" s="14"/>
      <c r="D40" s="14"/>
      <c r="E40" s="14"/>
      <c r="F40" s="14"/>
      <c r="G40" s="14"/>
      <c r="H40" s="26">
        <f>SUM(H13:H39)+H6</f>
        <v>100</v>
      </c>
      <c r="I40" s="26">
        <f>SUM(I13:I39)+J6</f>
        <v>94.5516065690825</v>
      </c>
      <c r="J40" s="34"/>
    </row>
    <row r="41" ht="114.9" customHeight="1" spans="1:10">
      <c r="A41" s="27" t="s">
        <v>107</v>
      </c>
      <c r="B41" s="28"/>
      <c r="C41" s="28"/>
      <c r="D41" s="28"/>
      <c r="E41" s="28"/>
      <c r="F41" s="28"/>
      <c r="G41" s="28"/>
      <c r="H41" s="28"/>
      <c r="I41" s="28"/>
      <c r="J41" s="8"/>
    </row>
    <row r="42" customHeight="1" spans="1:10">
      <c r="A42" s="29" t="s">
        <v>108</v>
      </c>
      <c r="B42" s="29"/>
      <c r="C42" s="29"/>
      <c r="D42" s="29"/>
      <c r="E42" s="29"/>
      <c r="F42" s="29"/>
      <c r="G42" s="29"/>
      <c r="H42" s="29"/>
      <c r="I42" s="29"/>
      <c r="J42" s="35"/>
    </row>
    <row r="43" customHeight="1" spans="1:1">
      <c r="A43" s="30"/>
    </row>
  </sheetData>
  <mergeCells count="53">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A40:G40"/>
    <mergeCell ref="A41:J41"/>
    <mergeCell ref="A42:J42"/>
    <mergeCell ref="A10:A11"/>
    <mergeCell ref="A12:A39"/>
    <mergeCell ref="B14:B32"/>
    <mergeCell ref="B33:B38"/>
    <mergeCell ref="C14:C22"/>
    <mergeCell ref="C23:C27"/>
    <mergeCell ref="C28:C32"/>
    <mergeCell ref="C34:C35"/>
    <mergeCell ref="C37:C38"/>
    <mergeCell ref="J14:J15"/>
    <mergeCell ref="A5:C9"/>
  </mergeCells>
  <printOptions horizontalCentered="1"/>
  <pageMargins left="0.700694444444445" right="0.700694444444445" top="0.751388888888889" bottom="0.751388888888889" header="0.298611111111111" footer="0.298611111111111"/>
  <pageSetup paperSize="9" scale="56" orientation="portrait"/>
  <headerFooter/>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许茂丛</cp:lastModifiedBy>
  <dcterms:created xsi:type="dcterms:W3CDTF">2015-06-06T18:19:00Z</dcterms:created>
  <cp:lastPrinted>2023-05-17T05:40:00Z</cp:lastPrinted>
  <dcterms:modified xsi:type="dcterms:W3CDTF">2025-08-26T09:12:07Z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y fmtid="{D5CDD505-2E9C-101B-9397-08002B2CF9AE}" pid="3" name="ICV">
    <vt:lpwstr>F00256D0688F457185576593241843FB_13</vt:lpwstr>
  </property>
</Properties>
</file>