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CD26919-4EED-4B47-8680-1A03B131C7E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44" l="1"/>
  <c r="H7" i="44"/>
  <c r="I7" i="44" s="1"/>
  <c r="H30" i="44" l="1"/>
</calcChain>
</file>

<file path=xl/sharedStrings.xml><?xml version="1.0" encoding="utf-8"?>
<sst xmlns="http://schemas.openxmlformats.org/spreadsheetml/2006/main" count="98" uniqueCount="84">
  <si>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</si>
  <si>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</si>
  <si>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</si>
  <si>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</si>
  <si>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</si>
  <si>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</si>
  <si>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</si>
  <si>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</si>
  <si>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</si>
  <si>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</si>
  <si>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</si>
  <si>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</si>
  <si>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</si>
  <si>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</si>
  <si>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</si>
  <si>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</si>
  <si>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</si>
  <si>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</si>
  <si>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</si>
  <si>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</si>
  <si>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</si>
  <si>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</si>
  <si>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</si>
  <si>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</si>
  <si>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</si>
  <si>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</si>
  <si>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</si>
  <si>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北京市交通委员会</t>
  </si>
  <si>
    <t>运输事业发展中心信息系统运行维护</t>
  </si>
  <si>
    <t>北京市运输事业发展中心</t>
  </si>
  <si>
    <t>运维监测次数</t>
  </si>
  <si>
    <t>系统维护数量</t>
  </si>
  <si>
    <t>漏扫加固次数</t>
  </si>
  <si>
    <t>系统正常运行率</t>
  </si>
  <si>
    <t xml:space="preserve">故障响应时间 </t>
  </si>
  <si>
    <t>故障修复时间</t>
  </si>
  <si>
    <t>故障响应率</t>
  </si>
  <si>
    <t>≥95%</t>
  </si>
  <si>
    <t>≤48小时</t>
  </si>
  <si>
    <t>≤4小时</t>
  </si>
  <si>
    <t>项目执行周期</t>
  </si>
  <si>
    <t>合同签订时间</t>
  </si>
  <si>
    <t>招标采购时间</t>
  </si>
  <si>
    <t>确定项目承担单位后一个月内</t>
  </si>
  <si>
    <t>预算下达且资金到位后4个月内</t>
  </si>
  <si>
    <t>（2024年度）</t>
  </si>
  <si>
    <t>≥12次</t>
  </si>
  <si>
    <t>≥2次</t>
  </si>
  <si>
    <t>≥52次</t>
  </si>
  <si>
    <t>成本指标（10分）</t>
  </si>
  <si>
    <t>经济成本指标（10分）</t>
  </si>
  <si>
    <t>项目支出数</t>
  </si>
  <si>
    <t>基础设施保障质量</t>
  </si>
  <si>
    <t>服务行业发展</t>
  </si>
  <si>
    <t>提供数据支撑</t>
  </si>
  <si>
    <t>数据质量提升</t>
  </si>
  <si>
    <t>保障各业务用房视频会议室及终端设备正常运行</t>
  </si>
  <si>
    <t>根据行业管理部门要求开展相关功能开发及数据统计分析工作，为运输行业管理提供技术支持服务</t>
  </si>
  <si>
    <t>定期出具报表，为行业处室提供数据统计分析服务</t>
  </si>
  <si>
    <t>对运输行业数据进行巡检，及时发现和维护问题数据；定期开展数据质量监测，提升数据质量；定期开展数据清洗，保障数据的完整性、正确性</t>
  </si>
  <si>
    <t>≤48小时</t>
  </si>
  <si>
    <t>北京站出租车车牌识别设备巡检次数</t>
  </si>
  <si>
    <t>681.45万元</t>
  </si>
  <si>
    <t>56次</t>
  </si>
  <si>
    <t>基本达到要求，还有提升空间。</t>
  </si>
  <si>
    <t>2024年1月至2024年12月，2024年12月底前完成100%</t>
  </si>
  <si>
    <t>50次</t>
  </si>
  <si>
    <t>4次</t>
  </si>
  <si>
    <t>保障机动车维修管理服务系统、北京市道路运输车辆动态信息公共服务平台系统、外埠进京省际客车联网联控系统、省际包车标志牌管理系统、运输行业信用信誉与监管巡查系统、汽车租赁行业管理与服务信息系统等6个系统正常稳定运行。
保障运输行业机房及业务用房各类设备正常运转，定期进行安全巡检、隐患排查、渗透测试、安全加固，保障业务用房视频会议、协调联动、应急调度等工作正常开展，完成应急及重大活动时期保障服务。
通过实施本项目，保障相关场站出租车车牌识别设备正常运行，保障铁路/民航等数据接口的稳定性和数据的准确性、及时性、完整性、可用性，使场站保障人员能够随时查看铁路、民航进京的客流;预测到京客流，计算出不同交通方式旅客运输的分担比，实时掌握场站接续运输的状态，能够提前针对大客流进行运力调配，确保旅客能够安全、高效、及时的疏散，避免造成旅客大面积、长时间滞留场站的情况发生；提升出租调度站客流、车流数据采集的准确性，推送至互联网平台，提升接续运输互联网前端引导的能力。
进一步强化进京重点营运车辆管控措施，对公路进京客、货运车辆开展监测服务，定期出具监测报表。</t>
    <phoneticPr fontId="6" type="noConversion"/>
  </si>
  <si>
    <t>完成了设定目标</t>
    <phoneticPr fontId="6" type="noConversion"/>
  </si>
  <si>
    <t>定指标的时候是按月至少监测一次，一年12次。实际完成是每周一次，共完成50次。指标值设定过低</t>
    <phoneticPr fontId="6" type="noConversion"/>
  </si>
  <si>
    <t>6套</t>
    <phoneticPr fontId="6" type="noConversion"/>
  </si>
  <si>
    <r>
      <t>产
出
指
标
(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0分)</t>
    </r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</si>
  <si>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</si>
  <si>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r>
      <t>质量指标
（</t>
    </r>
    <r>
      <rPr>
        <sz val="10.5"/>
        <color rgb="FF000000"/>
        <rFont val="宋体"/>
        <family val="3"/>
        <charset val="134"/>
      </rPr>
      <t>13</t>
    </r>
    <r>
      <rPr>
        <sz val="10.5"/>
        <color indexed="8"/>
        <rFont val="宋体"/>
        <family val="3"/>
        <charset val="134"/>
      </rPr>
      <t>分）</t>
    </r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</si>
  <si>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分）</t>
    </r>
  </si>
  <si>
    <r>
      <rPr>
        <sz val="10.5"/>
        <color rgb="FF000000"/>
        <rFont val="宋体"/>
        <family val="3"/>
        <charset val="134"/>
      </rPr>
      <t>≤681.45</t>
    </r>
    <r>
      <rPr>
        <sz val="10.5"/>
        <color indexed="8"/>
        <rFont val="宋体"/>
        <family val="3"/>
        <charset val="134"/>
      </rPr>
      <t>万元</t>
    </r>
  </si>
  <si>
    <r>
      <t>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</si>
  <si>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社会效益指标（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</si>
  <si>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t>保障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各业务用房视频会议室及终端设备正常运行</t>
    </r>
    <phoneticPr fontId="6" type="noConversion"/>
  </si>
  <si>
    <r>
      <rPr>
        <sz val="10.5"/>
        <color rgb="FF000000"/>
        <rFont val="宋体"/>
        <family val="3"/>
        <charset val="134"/>
      </rPr>
      <t>基本按照</t>
    </r>
    <r>
      <rPr>
        <sz val="10.5"/>
        <color indexed="8"/>
        <rFont val="宋体"/>
        <family val="3"/>
        <charset val="134"/>
      </rPr>
      <t>行业管理部门要求开展相关功能开发及数据统计分析工作，为运输行业管理提供技术支持服务</t>
    </r>
    <phoneticPr fontId="6" type="noConversion"/>
  </si>
  <si>
    <r>
      <t>定期出具报表，为行业处室提供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数据统计分析服务</t>
    </r>
    <phoneticPr fontId="6" type="noConversion"/>
  </si>
  <si>
    <r>
      <t>对运输行业数据进行巡检，发现和维护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问题数据；定期开展数据质量监测，</t>
    </r>
    <r>
      <rPr>
        <sz val="10.5"/>
        <color rgb="FF000000"/>
        <rFont val="宋体"/>
        <family val="3"/>
        <charset val="134"/>
      </rPr>
      <t>一定程度</t>
    </r>
    <r>
      <rPr>
        <sz val="10.5"/>
        <color indexed="8"/>
        <rFont val="宋体"/>
        <family val="3"/>
        <charset val="134"/>
      </rPr>
      <t>提升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数据质量；定期开展数据清洗，</t>
    </r>
    <r>
      <rPr>
        <sz val="10.5"/>
        <color rgb="FF000000"/>
        <rFont val="宋体"/>
        <family val="3"/>
        <charset val="134"/>
      </rPr>
      <t>基本</t>
    </r>
    <r>
      <rPr>
        <sz val="10.5"/>
        <color indexed="8"/>
        <rFont val="宋体"/>
        <family val="3"/>
        <charset val="134"/>
      </rPr>
      <t>保障</t>
    </r>
    <r>
      <rPr>
        <sz val="10.5"/>
        <color rgb="FF000000"/>
        <rFont val="宋体"/>
        <family val="3"/>
        <charset val="134"/>
      </rPr>
      <t>了</t>
    </r>
    <r>
      <rPr>
        <sz val="10.5"/>
        <color indexed="8"/>
        <rFont val="宋体"/>
        <family val="3"/>
        <charset val="134"/>
      </rPr>
      <t>数据的完整性、正确性</t>
    </r>
    <phoneticPr fontId="6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</si>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</sst>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  <xf numFmtId="0" fontId="5" fillId="0" borderId="0"/>
  </cellStyleXfs>
  <cellXfs count="31"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6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常规 8" xfId="15" xr:uid="{00000000-0005-0000-0000-000014000000}"/>
    <cellStyle name="千位分隔 2" xfId="10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30"/>
  <sheetViews>
    <sheetView tabSelected="1" topLeftCell="A16" zoomScale="90" zoomScaleNormal="90" workbookViewId="0">
      <selection activeCell="F22" sqref="F22"/>
    </sheetView>
  </sheetViews>
  <sheetFormatPr defaultColWidth="9" defaultRowHeight="13.15" x14ac:dyDescent="0.3"/>
  <cols>
    <col min="1" max="1" width="4.1328125" style="14" customWidth="1"/>
    <col min="2" max="2" width="8.86328125" style="14" customWidth="1"/>
    <col min="3" max="3" width="18.59765625" style="14" customWidth="1"/>
    <col min="4" max="4" width="12" style="14" customWidth="1"/>
    <col min="5" max="6" width="22" style="14" customWidth="1"/>
    <col min="7" max="7" width="10.19921875" style="15" customWidth="1"/>
    <col min="8" max="8" width="10.46484375" style="14" customWidth="1"/>
    <col min="9" max="9" width="19.19921875" style="14" customWidth="1"/>
    <col min="10" max="16384" width="9" style="14"/>
  </cols>
  <sheetData>
    <row r="1" spans="1:9" ht="25.05" customHeight="1" x14ac:dyDescent="0.3">
      <c r="A1" s="20" t="s">
        <v>83</v>
      </c>
      <c r="B1" s="21"/>
      <c r="C1" s="21"/>
      <c r="D1" s="21"/>
      <c r="E1" s="21"/>
      <c r="F1" s="21"/>
      <c r="G1" s="21"/>
      <c r="H1" s="21"/>
      <c r="I1" s="21"/>
    </row>
    <row r="2" spans="1:9" ht="18" customHeight="1" x14ac:dyDescent="0.3">
      <c r="A2" s="22" t="s">
        <v>45</v>
      </c>
      <c r="B2" s="23"/>
      <c r="C2" s="23"/>
      <c r="D2" s="23"/>
      <c r="E2" s="23"/>
      <c r="F2" s="23"/>
      <c r="G2" s="23"/>
      <c r="H2" s="23"/>
      <c r="I2" s="23"/>
    </row>
    <row r="3" spans="1:9" x14ac:dyDescent="0.3">
      <c r="A3" s="1"/>
      <c r="B3" s="1"/>
      <c r="C3" s="1"/>
      <c r="D3" s="1"/>
      <c r="E3" s="1"/>
      <c r="F3" s="1"/>
      <c r="G3" s="2"/>
    </row>
    <row r="4" spans="1:9" x14ac:dyDescent="0.3">
      <c r="A4" s="24" t="s">
        <v>0</v>
      </c>
      <c r="B4" s="24"/>
      <c r="C4" s="24" t="s">
        <v>28</v>
      </c>
      <c r="D4" s="24"/>
      <c r="E4" s="24"/>
      <c r="F4" s="24"/>
      <c r="G4" s="24"/>
      <c r="H4" s="24"/>
      <c r="I4" s="24"/>
    </row>
    <row r="5" spans="1:9" x14ac:dyDescent="0.3">
      <c r="A5" s="24" t="s">
        <v>11</v>
      </c>
      <c r="B5" s="24"/>
      <c r="C5" s="24" t="s">
        <v>27</v>
      </c>
      <c r="D5" s="24"/>
      <c r="E5" s="24"/>
      <c r="F5" s="4" t="s">
        <v>1</v>
      </c>
      <c r="G5" s="24" t="s">
        <v>29</v>
      </c>
      <c r="H5" s="24"/>
      <c r="I5" s="24"/>
    </row>
    <row r="6" spans="1:9" x14ac:dyDescent="0.3">
      <c r="A6" s="24" t="s">
        <v>12</v>
      </c>
      <c r="B6" s="24"/>
      <c r="C6" s="4"/>
      <c r="D6" s="3" t="s">
        <v>13</v>
      </c>
      <c r="E6" s="4" t="s">
        <v>14</v>
      </c>
      <c r="F6" s="4" t="s">
        <v>15</v>
      </c>
      <c r="G6" s="4" t="s">
        <v>8</v>
      </c>
      <c r="H6" s="4" t="s">
        <v>16</v>
      </c>
      <c r="I6" s="3" t="s">
        <v>2</v>
      </c>
    </row>
    <row r="7" spans="1:9" x14ac:dyDescent="0.3">
      <c r="A7" s="24" t="s">
        <v>17</v>
      </c>
      <c r="B7" s="24"/>
      <c r="C7" s="4" t="s">
        <v>18</v>
      </c>
      <c r="D7" s="3">
        <v>682.30619999999999</v>
      </c>
      <c r="E7" s="3">
        <v>681.45</v>
      </c>
      <c r="F7" s="3">
        <v>681.45</v>
      </c>
      <c r="G7" s="4">
        <v>10</v>
      </c>
      <c r="H7" s="5">
        <f>F7/E7</f>
        <v>1</v>
      </c>
      <c r="I7" s="6">
        <f>G7*H7</f>
        <v>10</v>
      </c>
    </row>
    <row r="8" spans="1:9" x14ac:dyDescent="0.3">
      <c r="A8" s="19"/>
      <c r="B8" s="19"/>
      <c r="C8" s="4" t="s">
        <v>19</v>
      </c>
      <c r="D8" s="3">
        <v>682.30619999999999</v>
      </c>
      <c r="E8" s="3">
        <v>681.45</v>
      </c>
      <c r="F8" s="3">
        <v>681.45</v>
      </c>
      <c r="G8" s="4" t="s">
        <v>20</v>
      </c>
      <c r="H8" s="3"/>
      <c r="I8" s="3" t="s">
        <v>20</v>
      </c>
    </row>
    <row r="9" spans="1:9" x14ac:dyDescent="0.3">
      <c r="A9" s="19"/>
      <c r="B9" s="19"/>
      <c r="C9" s="4" t="s">
        <v>21</v>
      </c>
      <c r="D9" s="3"/>
      <c r="E9" s="3"/>
      <c r="F9" s="4"/>
      <c r="G9" s="4" t="s">
        <v>20</v>
      </c>
      <c r="H9" s="3"/>
      <c r="I9" s="3" t="s">
        <v>20</v>
      </c>
    </row>
    <row r="10" spans="1:9" x14ac:dyDescent="0.3">
      <c r="A10" s="19"/>
      <c r="B10" s="19"/>
      <c r="C10" s="4" t="s">
        <v>22</v>
      </c>
      <c r="D10" s="3"/>
      <c r="E10" s="3"/>
      <c r="F10" s="4"/>
      <c r="G10" s="4" t="s">
        <v>20</v>
      </c>
      <c r="H10" s="3"/>
      <c r="I10" s="3" t="s">
        <v>20</v>
      </c>
    </row>
    <row r="11" spans="1:9" x14ac:dyDescent="0.3">
      <c r="A11" s="24" t="s">
        <v>3</v>
      </c>
      <c r="B11" s="24" t="s">
        <v>23</v>
      </c>
      <c r="C11" s="24"/>
      <c r="D11" s="24"/>
      <c r="E11" s="24"/>
      <c r="F11" s="24" t="s">
        <v>24</v>
      </c>
      <c r="G11" s="24"/>
      <c r="H11" s="24"/>
      <c r="I11" s="24"/>
    </row>
    <row r="12" spans="1:9" ht="201" customHeight="1" x14ac:dyDescent="0.3">
      <c r="A12" s="24"/>
      <c r="B12" s="25" t="s">
        <v>68</v>
      </c>
      <c r="C12" s="26"/>
      <c r="D12" s="26"/>
      <c r="E12" s="27"/>
      <c r="F12" s="28" t="s">
        <v>69</v>
      </c>
      <c r="G12" s="26"/>
      <c r="H12" s="26"/>
      <c r="I12" s="27"/>
    </row>
    <row r="13" spans="1:9" ht="26.25" x14ac:dyDescent="0.3">
      <c r="A13" s="24" t="s">
        <v>4</v>
      </c>
      <c r="B13" s="3" t="s">
        <v>5</v>
      </c>
      <c r="C13" s="3" t="s">
        <v>6</v>
      </c>
      <c r="D13" s="4" t="s">
        <v>7</v>
      </c>
      <c r="E13" s="3" t="s">
        <v>25</v>
      </c>
      <c r="F13" s="3" t="s">
        <v>26</v>
      </c>
      <c r="G13" s="4" t="s">
        <v>8</v>
      </c>
      <c r="H13" s="4" t="s">
        <v>2</v>
      </c>
      <c r="I13" s="3" t="s">
        <v>10</v>
      </c>
    </row>
    <row r="14" spans="1:9" ht="65.650000000000006" x14ac:dyDescent="0.3">
      <c r="A14" s="24"/>
      <c r="B14" s="29" t="s">
        <v>72</v>
      </c>
      <c r="C14" s="24" t="s">
        <v>73</v>
      </c>
      <c r="D14" s="16" t="s">
        <v>30</v>
      </c>
      <c r="E14" s="3" t="s">
        <v>46</v>
      </c>
      <c r="F14" s="3" t="s">
        <v>66</v>
      </c>
      <c r="G14" s="8">
        <v>4</v>
      </c>
      <c r="H14" s="8">
        <f>4*(1-20%)</f>
        <v>3.2</v>
      </c>
      <c r="I14" s="9" t="s">
        <v>70</v>
      </c>
    </row>
    <row r="15" spans="1:9" x14ac:dyDescent="0.3">
      <c r="A15" s="24"/>
      <c r="B15" s="30"/>
      <c r="C15" s="24"/>
      <c r="D15" s="16" t="s">
        <v>31</v>
      </c>
      <c r="E15" s="10" t="s">
        <v>71</v>
      </c>
      <c r="F15" s="10" t="s">
        <v>71</v>
      </c>
      <c r="G15" s="8">
        <v>4</v>
      </c>
      <c r="H15" s="8">
        <v>4</v>
      </c>
      <c r="I15" s="3"/>
    </row>
    <row r="16" spans="1:9" x14ac:dyDescent="0.3">
      <c r="A16" s="24"/>
      <c r="B16" s="30"/>
      <c r="C16" s="24"/>
      <c r="D16" s="16" t="s">
        <v>32</v>
      </c>
      <c r="E16" s="3" t="s">
        <v>47</v>
      </c>
      <c r="F16" s="3" t="s">
        <v>67</v>
      </c>
      <c r="G16" s="8">
        <v>4</v>
      </c>
      <c r="H16" s="8">
        <v>4</v>
      </c>
      <c r="I16" s="8"/>
    </row>
    <row r="17" spans="1:9" ht="39.4" x14ac:dyDescent="0.3">
      <c r="A17" s="24"/>
      <c r="B17" s="30"/>
      <c r="C17" s="24"/>
      <c r="D17" s="17" t="s">
        <v>61</v>
      </c>
      <c r="E17" s="3" t="s">
        <v>48</v>
      </c>
      <c r="F17" s="3" t="s">
        <v>63</v>
      </c>
      <c r="G17" s="8">
        <v>3</v>
      </c>
      <c r="H17" s="8">
        <v>3</v>
      </c>
      <c r="I17" s="8"/>
    </row>
    <row r="18" spans="1:9" x14ac:dyDescent="0.3">
      <c r="A18" s="24"/>
      <c r="B18" s="30"/>
      <c r="C18" s="24" t="s">
        <v>74</v>
      </c>
      <c r="D18" s="16" t="s">
        <v>36</v>
      </c>
      <c r="E18" s="11">
        <v>1</v>
      </c>
      <c r="F18" s="11">
        <v>1</v>
      </c>
      <c r="G18" s="8">
        <v>3</v>
      </c>
      <c r="H18" s="8">
        <v>3</v>
      </c>
      <c r="I18" s="3"/>
    </row>
    <row r="19" spans="1:9" x14ac:dyDescent="0.3">
      <c r="A19" s="24"/>
      <c r="B19" s="30"/>
      <c r="C19" s="24"/>
      <c r="D19" s="16" t="s">
        <v>35</v>
      </c>
      <c r="E19" s="3" t="s">
        <v>38</v>
      </c>
      <c r="F19" s="3" t="s">
        <v>60</v>
      </c>
      <c r="G19" s="8">
        <v>3</v>
      </c>
      <c r="H19" s="8">
        <v>3</v>
      </c>
      <c r="I19" s="3"/>
    </row>
    <row r="20" spans="1:9" x14ac:dyDescent="0.3">
      <c r="A20" s="24"/>
      <c r="B20" s="30"/>
      <c r="C20" s="24"/>
      <c r="D20" s="16" t="s">
        <v>34</v>
      </c>
      <c r="E20" s="3" t="s">
        <v>39</v>
      </c>
      <c r="F20" s="3" t="s">
        <v>39</v>
      </c>
      <c r="G20" s="8">
        <v>3</v>
      </c>
      <c r="H20" s="8">
        <v>3</v>
      </c>
      <c r="I20" s="3"/>
    </row>
    <row r="21" spans="1:9" ht="26.25" x14ac:dyDescent="0.3">
      <c r="A21" s="24"/>
      <c r="B21" s="30"/>
      <c r="C21" s="24"/>
      <c r="D21" s="16" t="s">
        <v>33</v>
      </c>
      <c r="E21" s="3" t="s">
        <v>37</v>
      </c>
      <c r="F21" s="3" t="s">
        <v>37</v>
      </c>
      <c r="G21" s="8">
        <v>4</v>
      </c>
      <c r="H21" s="8">
        <v>4</v>
      </c>
      <c r="I21" s="3"/>
    </row>
    <row r="22" spans="1:9" ht="37.15" customHeight="1" x14ac:dyDescent="0.3">
      <c r="A22" s="24"/>
      <c r="B22" s="30"/>
      <c r="C22" s="24" t="s">
        <v>75</v>
      </c>
      <c r="D22" s="3" t="s">
        <v>40</v>
      </c>
      <c r="E22" s="3" t="s">
        <v>65</v>
      </c>
      <c r="F22" s="3" t="s">
        <v>65</v>
      </c>
      <c r="G22" s="3">
        <v>4</v>
      </c>
      <c r="H22" s="3">
        <v>4</v>
      </c>
      <c r="I22" s="3"/>
    </row>
    <row r="23" spans="1:9" ht="26.25" x14ac:dyDescent="0.3">
      <c r="A23" s="24"/>
      <c r="B23" s="30"/>
      <c r="C23" s="24"/>
      <c r="D23" s="3" t="s">
        <v>42</v>
      </c>
      <c r="E23" s="3" t="s">
        <v>44</v>
      </c>
      <c r="F23" s="3" t="s">
        <v>44</v>
      </c>
      <c r="G23" s="3">
        <v>4</v>
      </c>
      <c r="H23" s="3">
        <v>4</v>
      </c>
      <c r="I23" s="3"/>
    </row>
    <row r="24" spans="1:9" ht="26.25" x14ac:dyDescent="0.3">
      <c r="A24" s="24"/>
      <c r="B24" s="30"/>
      <c r="C24" s="24"/>
      <c r="D24" s="3" t="s">
        <v>41</v>
      </c>
      <c r="E24" s="3" t="s">
        <v>43</v>
      </c>
      <c r="F24" s="3" t="s">
        <v>43</v>
      </c>
      <c r="G24" s="3">
        <v>4</v>
      </c>
      <c r="H24" s="3">
        <v>4</v>
      </c>
      <c r="I24" s="3"/>
    </row>
    <row r="25" spans="1:9" ht="26.25" x14ac:dyDescent="0.3">
      <c r="A25" s="24"/>
      <c r="B25" s="3" t="s">
        <v>49</v>
      </c>
      <c r="C25" s="7" t="s">
        <v>50</v>
      </c>
      <c r="D25" s="18" t="s">
        <v>51</v>
      </c>
      <c r="E25" s="3" t="s">
        <v>76</v>
      </c>
      <c r="F25" s="12" t="s">
        <v>62</v>
      </c>
      <c r="G25" s="3">
        <v>10</v>
      </c>
      <c r="H25" s="3">
        <v>10</v>
      </c>
      <c r="I25" s="3"/>
    </row>
    <row r="26" spans="1:9" ht="26.25" x14ac:dyDescent="0.3">
      <c r="A26" s="24"/>
      <c r="B26" s="24" t="s">
        <v>77</v>
      </c>
      <c r="C26" s="24" t="s">
        <v>78</v>
      </c>
      <c r="D26" s="18" t="s">
        <v>52</v>
      </c>
      <c r="E26" s="18" t="s">
        <v>56</v>
      </c>
      <c r="F26" s="18" t="s">
        <v>79</v>
      </c>
      <c r="G26" s="3">
        <v>10</v>
      </c>
      <c r="H26" s="3">
        <v>10</v>
      </c>
      <c r="I26" s="3"/>
    </row>
    <row r="27" spans="1:9" ht="65" customHeight="1" x14ac:dyDescent="0.3">
      <c r="A27" s="24"/>
      <c r="B27" s="24"/>
      <c r="C27" s="24"/>
      <c r="D27" s="18" t="s">
        <v>53</v>
      </c>
      <c r="E27" s="18" t="s">
        <v>57</v>
      </c>
      <c r="F27" s="18" t="s">
        <v>80</v>
      </c>
      <c r="G27" s="3">
        <v>10</v>
      </c>
      <c r="H27" s="3">
        <v>8</v>
      </c>
      <c r="I27" s="9" t="s">
        <v>64</v>
      </c>
    </row>
    <row r="28" spans="1:9" ht="41.35" customHeight="1" x14ac:dyDescent="0.3">
      <c r="A28" s="24"/>
      <c r="B28" s="24"/>
      <c r="C28" s="24"/>
      <c r="D28" s="18" t="s">
        <v>54</v>
      </c>
      <c r="E28" s="18" t="s">
        <v>58</v>
      </c>
      <c r="F28" s="18" t="s">
        <v>81</v>
      </c>
      <c r="G28" s="3">
        <v>10</v>
      </c>
      <c r="H28" s="3">
        <v>10</v>
      </c>
      <c r="I28" s="3"/>
    </row>
    <row r="29" spans="1:9" ht="90.4" customHeight="1" x14ac:dyDescent="0.3">
      <c r="A29" s="24"/>
      <c r="B29" s="24"/>
      <c r="C29" s="24"/>
      <c r="D29" s="18" t="s">
        <v>55</v>
      </c>
      <c r="E29" s="18" t="s">
        <v>59</v>
      </c>
      <c r="F29" s="18" t="s">
        <v>82</v>
      </c>
      <c r="G29" s="3">
        <v>10</v>
      </c>
      <c r="H29" s="3">
        <v>8</v>
      </c>
      <c r="I29" s="9" t="s">
        <v>64</v>
      </c>
    </row>
    <row r="30" spans="1:9" x14ac:dyDescent="0.3">
      <c r="A30" s="24" t="s">
        <v>9</v>
      </c>
      <c r="B30" s="24"/>
      <c r="C30" s="24"/>
      <c r="D30" s="24"/>
      <c r="E30" s="24"/>
      <c r="F30" s="24"/>
      <c r="G30" s="8">
        <v>100</v>
      </c>
      <c r="H30" s="13">
        <f>SUM(H14:H29,I7)</f>
        <v>95.2</v>
      </c>
      <c r="I30" s="3"/>
    </row>
  </sheetData>
  <mergeCells count="25">
    <mergeCell ref="A30:F30"/>
    <mergeCell ref="A13:A29"/>
    <mergeCell ref="C14:C17"/>
    <mergeCell ref="C18:C21"/>
    <mergeCell ref="C22:C24"/>
    <mergeCell ref="B26:B29"/>
    <mergeCell ref="C26:C29"/>
    <mergeCell ref="B14:B24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4:B4"/>
    <mergeCell ref="C4:I4"/>
    <mergeCell ref="A5:B5"/>
    <mergeCell ref="C5:E5"/>
    <mergeCell ref="G5:I5"/>
    <mergeCell ref="A6:B6"/>
    <mergeCell ref="A7:B7"/>
  </mergeCells>
  <phoneticPr fontId="6" type="noConversion"/>
  <pageMargins left="0.23622047244094499" right="0.23622047244094499" top="0.31496062992126" bottom="0.31496062992126" header="0.31496062992126" footer="0.31496062992126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2025-04-10T03:47:25Z</cp:lastPrinted>
  <dcterms:created xsi:type="dcterms:W3CDTF">2018-03-28T06:56:00Z</dcterms:created>
  <dcterms:modified xsi:type="dcterms:W3CDTF">2025-08-27T01:47:55Z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