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5DB77A8E-C7A9-4395-8449-BB9D2BA31581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45" l="1"/>
  <c r="H8" i="45"/>
  <c r="I8" i="45" s="1"/>
  <c r="H23" i="45" s="1"/>
</calcChain>
</file>

<file path=xl/sharedStrings.xml><?xml version="1.0" encoding="utf-8"?>
<sst xmlns="http://schemas.openxmlformats.org/spreadsheetml/2006/main" count="71" uniqueCount="61">
  <si>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</si>
  <si>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</si>
  <si>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</si>
  <si>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</si>
  <si>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</si>
  <si>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</si>
  <si>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</si>
  <si>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</si>
  <si>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</si>
  <si>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</si>
  <si>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</si>
  <si>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</si>
  <si>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</si>
  <si>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</si>
  <si>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</si>
  <si>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</si>
  <si>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</si>
  <si>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</si>
  <si>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</si>
  <si>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</si>
  <si>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</si>
  <si>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</si>
  <si>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</si>
  <si>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</si>
  <si>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</si>
  <si>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</si>
  <si>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</si>
  <si>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</si>
  <si>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</si>
  <si>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</si>
  <si>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</si>
  <si>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</si>
  <si>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</si>
  <si>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北京市交通委员会密云公路分局</t>
  </si>
  <si>
    <t xml:space="preserve">      其他资金</t>
  </si>
  <si>
    <t>为提高我市山区公路安全保障水平，完成兴阳线等公路地质灾害防治工程，防治措施要“因地制宜、科学得当”，以锚固、挂网、浆砌挡墙、处理孤危浮石为主，提高管辖区内公路安全保障水平，保障道路的通行能力，为出行群众提供保障性服务。</t>
  </si>
  <si>
    <t>提升了我市山区公路安全保障水平，完成了兴阳线等公路地质灾害防治工程，提高了管辖区内公路安全保障水平。</t>
  </si>
  <si>
    <t>产出指标（50分）</t>
  </si>
  <si>
    <t>隐患点数量</t>
  </si>
  <si>
    <t>项目实施与行业标准的符合度</t>
  </si>
  <si>
    <t>交（竣）工验收通过率</t>
  </si>
  <si>
    <t>前期准备时间</t>
  </si>
  <si>
    <t>招标采购时间</t>
  </si>
  <si>
    <t>完工时间</t>
  </si>
  <si>
    <t>项目支出数</t>
  </si>
  <si>
    <t>3312.199345万元</t>
  </si>
  <si>
    <t>效益指标（40分）</t>
  </si>
  <si>
    <t>经济、社会、生态、可持续影响效益指标（40分）</t>
  </si>
  <si>
    <t>工程实施效果</t>
  </si>
  <si>
    <t>消除地质灾害隐患，保障道路通行能力，提高道路安全保障水平，保障群众安全出行</t>
  </si>
  <si>
    <t>兴阳线、松曹路和马北路等3条公路沿线环境得到改善,道路安全保障水平得到提升，群众安全出行水平进一步提高</t>
  </si>
  <si>
    <t>≤3312.199345万元</t>
  </si>
  <si>
    <t>符合《公路工程质量检验评定标准》，质量评定等级为合格率100%，符合《地质灾害治理工程实施技术规范》，高度重视施工工艺安全问题，设计文件中要有专门章节论述治理措施、施工工艺等安全性问题</t>
  </si>
  <si>
    <t>≤6月</t>
  </si>
  <si>
    <t>≤7月</t>
  </si>
  <si>
    <t>≤12月</t>
  </si>
  <si>
    <t>11000024T000003187167、11000025T000003437361-密云2024年地质灾害防治工程</t>
  </si>
  <si>
    <t>5月完成</t>
  </si>
  <si>
    <t>11月完工</t>
  </si>
  <si>
    <t>5月前完成</t>
  </si>
  <si>
    <t>基本达到要求，还有提升空间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</si>
</sst>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7" fillId="0" borderId="0">
      <alignment vertical="center"/>
    </xf>
    <xf numFmtId="0" fontId="7" fillId="0" borderId="0"/>
    <xf numFmtId="0" fontId="6" fillId="0" borderId="0"/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7" fillId="0" borderId="0">
      <alignment vertical="center"/>
    </xf>
    <xf numFmtId="0" fontId="5" fillId="0" borderId="0"/>
  </cellStyleXfs>
  <cellXfs count="34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9" fontId="12" fillId="0" borderId="6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15">
    <cellStyle name="常规" xfId="0" builtinId="0"/>
    <cellStyle name="常规 2" xfId="14" xr:uid="{00000000-0005-0000-0000-000013000000}"/>
    <cellStyle name="常规 2 2" xfId="9" xr:uid="{00000000-0005-0000-0000-00000E000000}"/>
    <cellStyle name="常规 2 2 2" xfId="1" xr:uid="{00000000-0005-0000-0000-000006000000}"/>
    <cellStyle name="常规 2 3" xfId="11" xr:uid="{00000000-0005-0000-0000-000010000000}"/>
    <cellStyle name="常规 2 4" xfId="2" xr:uid="{00000000-0005-0000-0000-000007000000}"/>
    <cellStyle name="常规 3" xfId="13" xr:uid="{00000000-0005-0000-0000-000012000000}"/>
    <cellStyle name="常规 4" xfId="7" xr:uid="{00000000-0005-0000-0000-00000C000000}"/>
    <cellStyle name="常规 4 2" xfId="3" xr:uid="{00000000-0005-0000-0000-000008000000}"/>
    <cellStyle name="常规 4 3" xfId="4" xr:uid="{00000000-0005-0000-0000-000009000000}"/>
    <cellStyle name="常规 4 4" xfId="5" xr:uid="{00000000-0005-0000-0000-00000A000000}"/>
    <cellStyle name="常规 5" xfId="8" xr:uid="{00000000-0005-0000-0000-00000D000000}"/>
    <cellStyle name="常规 6" xfId="10" xr:uid="{00000000-0005-0000-0000-00000F000000}"/>
    <cellStyle name="常规 7" xfId="12" xr:uid="{00000000-0005-0000-0000-000011000000}"/>
    <cellStyle name="千位分隔 2" xfId="6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34"/>
  <sheetViews>
    <sheetView tabSelected="1" topLeftCell="A16" zoomScale="90" zoomScaleNormal="90" workbookViewId="0">
      <selection activeCell="M23" sqref="M23"/>
    </sheetView>
  </sheetViews>
  <sheetFormatPr defaultColWidth="9" defaultRowHeight="13.15" x14ac:dyDescent="0.3"/>
  <cols>
    <col min="1" max="1" width="4.1328125" style="11" customWidth="1"/>
    <col min="2" max="2" width="12.3984375" style="11" customWidth="1"/>
    <col min="3" max="3" width="18.59765625" style="11" customWidth="1"/>
    <col min="4" max="4" width="19" style="11" customWidth="1"/>
    <col min="5" max="5" width="15.86328125" style="11" customWidth="1"/>
    <col min="6" max="6" width="17.46484375" style="11" customWidth="1"/>
    <col min="7" max="7" width="8.73046875" style="12" customWidth="1"/>
    <col min="8" max="8" width="9.265625" style="11" customWidth="1"/>
    <col min="9" max="9" width="13.265625" style="11" customWidth="1"/>
    <col min="10" max="16384" width="9" style="11"/>
  </cols>
  <sheetData>
    <row r="1" spans="1:9" x14ac:dyDescent="0.3">
      <c r="A1" s="16"/>
      <c r="B1" s="16"/>
      <c r="C1" s="16"/>
      <c r="D1" s="16"/>
      <c r="E1" s="16"/>
      <c r="F1" s="16"/>
      <c r="G1" s="16"/>
    </row>
    <row r="2" spans="1:9" ht="25.05" customHeight="1" x14ac:dyDescent="0.3">
      <c r="A2" s="17" t="s">
        <v>32</v>
      </c>
      <c r="B2" s="18"/>
      <c r="C2" s="18"/>
      <c r="D2" s="18"/>
      <c r="E2" s="18"/>
      <c r="F2" s="18"/>
      <c r="G2" s="18"/>
      <c r="H2" s="18"/>
      <c r="I2" s="18"/>
    </row>
    <row r="3" spans="1:9" ht="18" customHeight="1" x14ac:dyDescent="0.3">
      <c r="A3" s="19" t="s">
        <v>0</v>
      </c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21" t="s">
        <v>1</v>
      </c>
      <c r="B5" s="21"/>
      <c r="C5" s="22" t="s">
        <v>56</v>
      </c>
      <c r="D5" s="23"/>
      <c r="E5" s="23"/>
      <c r="F5" s="23"/>
      <c r="G5" s="23"/>
      <c r="H5" s="23"/>
      <c r="I5" s="24"/>
    </row>
    <row r="6" spans="1:9" x14ac:dyDescent="0.3">
      <c r="A6" s="21" t="s">
        <v>2</v>
      </c>
      <c r="B6" s="21"/>
      <c r="C6" s="21" t="s">
        <v>3</v>
      </c>
      <c r="D6" s="21"/>
      <c r="E6" s="21"/>
      <c r="F6" s="4" t="s">
        <v>4</v>
      </c>
      <c r="G6" s="25" t="s">
        <v>33</v>
      </c>
      <c r="H6" s="25"/>
      <c r="I6" s="25"/>
    </row>
    <row r="7" spans="1:9" x14ac:dyDescent="0.3">
      <c r="A7" s="21" t="s">
        <v>5</v>
      </c>
      <c r="B7" s="21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21" t="s">
        <v>12</v>
      </c>
      <c r="B8" s="21"/>
      <c r="C8" s="4" t="s">
        <v>13</v>
      </c>
      <c r="D8" s="5"/>
      <c r="E8" s="5">
        <v>3312.199345</v>
      </c>
      <c r="F8" s="5">
        <v>3312.199345</v>
      </c>
      <c r="G8" s="4">
        <v>10</v>
      </c>
      <c r="H8" s="13">
        <f>F8/E8</f>
        <v>1</v>
      </c>
      <c r="I8" s="6">
        <f>H8*10</f>
        <v>10</v>
      </c>
    </row>
    <row r="9" spans="1:9" x14ac:dyDescent="0.3">
      <c r="A9" s="26"/>
      <c r="B9" s="26"/>
      <c r="C9" s="4" t="s">
        <v>14</v>
      </c>
      <c r="D9" s="5"/>
      <c r="E9" s="5">
        <v>3312.199345</v>
      </c>
      <c r="F9" s="5">
        <v>3312.199345</v>
      </c>
      <c r="G9" s="4" t="s">
        <v>15</v>
      </c>
      <c r="H9" s="4" t="s">
        <v>15</v>
      </c>
      <c r="I9" s="3" t="s">
        <v>15</v>
      </c>
    </row>
    <row r="10" spans="1:9" x14ac:dyDescent="0.3">
      <c r="A10" s="26"/>
      <c r="B10" s="26"/>
      <c r="C10" s="4" t="s">
        <v>16</v>
      </c>
      <c r="D10" s="14"/>
      <c r="E10" s="14"/>
      <c r="F10" s="14"/>
      <c r="G10" s="4" t="s">
        <v>15</v>
      </c>
      <c r="H10" s="4" t="s">
        <v>15</v>
      </c>
      <c r="I10" s="3" t="s">
        <v>15</v>
      </c>
    </row>
    <row r="11" spans="1:9" x14ac:dyDescent="0.3">
      <c r="A11" s="26"/>
      <c r="B11" s="26"/>
      <c r="C11" s="4" t="s">
        <v>34</v>
      </c>
      <c r="D11" s="14"/>
      <c r="E11" s="14"/>
      <c r="F11" s="14"/>
      <c r="G11" s="4" t="s">
        <v>15</v>
      </c>
      <c r="H11" s="4" t="s">
        <v>15</v>
      </c>
      <c r="I11" s="3" t="s">
        <v>15</v>
      </c>
    </row>
    <row r="12" spans="1:9" x14ac:dyDescent="0.3">
      <c r="A12" s="21" t="s">
        <v>17</v>
      </c>
      <c r="B12" s="21" t="s">
        <v>18</v>
      </c>
      <c r="C12" s="21"/>
      <c r="D12" s="21"/>
      <c r="E12" s="21"/>
      <c r="F12" s="21" t="s">
        <v>19</v>
      </c>
      <c r="G12" s="21"/>
      <c r="H12" s="21"/>
      <c r="I12" s="21"/>
    </row>
    <row r="13" spans="1:9" ht="51" customHeight="1" x14ac:dyDescent="0.3">
      <c r="A13" s="21"/>
      <c r="B13" s="22" t="s">
        <v>35</v>
      </c>
      <c r="C13" s="27"/>
      <c r="D13" s="27"/>
      <c r="E13" s="28"/>
      <c r="F13" s="22" t="s">
        <v>36</v>
      </c>
      <c r="G13" s="27"/>
      <c r="H13" s="27"/>
      <c r="I13" s="28"/>
    </row>
    <row r="14" spans="1:9" ht="26.25" x14ac:dyDescent="0.3">
      <c r="A14" s="21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6.25" x14ac:dyDescent="0.3">
      <c r="A15" s="21"/>
      <c r="B15" s="21" t="s">
        <v>37</v>
      </c>
      <c r="C15" s="3" t="s">
        <v>27</v>
      </c>
      <c r="D15" s="7" t="s">
        <v>38</v>
      </c>
      <c r="E15" s="7">
        <v>83</v>
      </c>
      <c r="F15" s="5">
        <v>83</v>
      </c>
      <c r="G15" s="8">
        <v>15</v>
      </c>
      <c r="H15" s="6">
        <f>F15/E15*G15</f>
        <v>15</v>
      </c>
      <c r="I15" s="5"/>
    </row>
    <row r="16" spans="1:9" ht="146.65" customHeight="1" x14ac:dyDescent="0.3">
      <c r="A16" s="21"/>
      <c r="B16" s="21"/>
      <c r="C16" s="21" t="s">
        <v>28</v>
      </c>
      <c r="D16" s="7" t="s">
        <v>39</v>
      </c>
      <c r="E16" s="9">
        <v>1</v>
      </c>
      <c r="F16" s="9" t="s">
        <v>52</v>
      </c>
      <c r="G16" s="5">
        <v>6.5</v>
      </c>
      <c r="H16" s="5">
        <v>6.5</v>
      </c>
      <c r="I16" s="5"/>
    </row>
    <row r="17" spans="1:9" ht="22.5" customHeight="1" x14ac:dyDescent="0.3">
      <c r="A17" s="21"/>
      <c r="B17" s="21"/>
      <c r="C17" s="21"/>
      <c r="D17" s="7" t="s">
        <v>40</v>
      </c>
      <c r="E17" s="9">
        <v>1</v>
      </c>
      <c r="F17" s="9">
        <v>1</v>
      </c>
      <c r="G17" s="5">
        <v>6.5</v>
      </c>
      <c r="H17" s="5">
        <v>6.5</v>
      </c>
      <c r="I17" s="5"/>
    </row>
    <row r="18" spans="1:9" x14ac:dyDescent="0.3">
      <c r="A18" s="21"/>
      <c r="B18" s="21"/>
      <c r="C18" s="29" t="s">
        <v>29</v>
      </c>
      <c r="D18" s="7" t="s">
        <v>41</v>
      </c>
      <c r="E18" s="7" t="s">
        <v>53</v>
      </c>
      <c r="F18" s="7" t="s">
        <v>59</v>
      </c>
      <c r="G18" s="7">
        <v>4</v>
      </c>
      <c r="H18" s="7">
        <v>4</v>
      </c>
      <c r="I18" s="5"/>
    </row>
    <row r="19" spans="1:9" ht="18.75" customHeight="1" x14ac:dyDescent="0.3">
      <c r="A19" s="21"/>
      <c r="B19" s="21"/>
      <c r="C19" s="30"/>
      <c r="D19" s="7" t="s">
        <v>42</v>
      </c>
      <c r="E19" s="7" t="s">
        <v>54</v>
      </c>
      <c r="F19" s="7" t="s">
        <v>57</v>
      </c>
      <c r="G19" s="7">
        <v>4</v>
      </c>
      <c r="H19" s="7">
        <v>4</v>
      </c>
      <c r="I19" s="5"/>
    </row>
    <row r="20" spans="1:9" ht="25.5" customHeight="1" x14ac:dyDescent="0.3">
      <c r="A20" s="21"/>
      <c r="B20" s="21"/>
      <c r="C20" s="31"/>
      <c r="D20" s="7" t="s">
        <v>43</v>
      </c>
      <c r="E20" s="7" t="s">
        <v>55</v>
      </c>
      <c r="F20" s="5" t="s">
        <v>58</v>
      </c>
      <c r="G20" s="7">
        <v>4</v>
      </c>
      <c r="H20" s="7">
        <v>4</v>
      </c>
      <c r="I20" s="5"/>
    </row>
    <row r="21" spans="1:9" ht="26.25" x14ac:dyDescent="0.3">
      <c r="A21" s="21"/>
      <c r="B21" s="21"/>
      <c r="C21" s="7" t="s">
        <v>30</v>
      </c>
      <c r="D21" s="7" t="s">
        <v>44</v>
      </c>
      <c r="E21" s="7" t="s">
        <v>51</v>
      </c>
      <c r="F21" s="7" t="s">
        <v>45</v>
      </c>
      <c r="G21" s="7">
        <v>10</v>
      </c>
      <c r="H21" s="7">
        <v>10</v>
      </c>
      <c r="I21" s="5"/>
    </row>
    <row r="22" spans="1:9" ht="89.65" customHeight="1" x14ac:dyDescent="0.3">
      <c r="A22" s="21"/>
      <c r="B22" s="10" t="s">
        <v>46</v>
      </c>
      <c r="C22" s="3" t="s">
        <v>47</v>
      </c>
      <c r="D22" s="7" t="s">
        <v>48</v>
      </c>
      <c r="E22" s="7" t="s">
        <v>49</v>
      </c>
      <c r="F22" s="7" t="s">
        <v>50</v>
      </c>
      <c r="G22" s="5">
        <v>40</v>
      </c>
      <c r="H22" s="5">
        <v>36</v>
      </c>
      <c r="I22" s="5" t="s">
        <v>60</v>
      </c>
    </row>
    <row r="23" spans="1:9" x14ac:dyDescent="0.3">
      <c r="A23" s="21" t="s">
        <v>31</v>
      </c>
      <c r="B23" s="21"/>
      <c r="C23" s="21"/>
      <c r="D23" s="21"/>
      <c r="E23" s="21"/>
      <c r="F23" s="21"/>
      <c r="G23" s="5">
        <v>100</v>
      </c>
      <c r="H23" s="6">
        <f>I8+SUM(H15:H22)</f>
        <v>96</v>
      </c>
      <c r="I23" s="3"/>
    </row>
    <row r="25" spans="1:9" x14ac:dyDescent="0.3">
      <c r="F25" s="15"/>
    </row>
    <row r="26" spans="1:9" x14ac:dyDescent="0.3">
      <c r="F26" s="15"/>
    </row>
    <row r="27" spans="1:9" x14ac:dyDescent="0.3">
      <c r="F27" s="15"/>
    </row>
    <row r="30" spans="1:9" x14ac:dyDescent="0.3">
      <c r="F30" s="32"/>
      <c r="G30" s="32"/>
      <c r="H30" s="32"/>
      <c r="I30" s="32"/>
    </row>
    <row r="31" spans="1:9" x14ac:dyDescent="0.3">
      <c r="F31" s="32"/>
      <c r="G31" s="32"/>
      <c r="H31" s="32"/>
      <c r="I31" s="32"/>
    </row>
    <row r="32" spans="1:9" x14ac:dyDescent="0.3">
      <c r="F32" s="33"/>
      <c r="G32" s="33"/>
      <c r="H32" s="33"/>
      <c r="I32" s="33"/>
    </row>
    <row r="33" spans="6:9" x14ac:dyDescent="0.3">
      <c r="F33" s="32"/>
      <c r="G33" s="33"/>
      <c r="H33" s="33"/>
      <c r="I33" s="33"/>
    </row>
    <row r="34" spans="6:9" x14ac:dyDescent="0.3">
      <c r="F34" s="32"/>
      <c r="G34" s="33"/>
      <c r="H34" s="33"/>
      <c r="I34" s="33"/>
    </row>
  </sheetData>
  <mergeCells count="28">
    <mergeCell ref="F30:I30"/>
    <mergeCell ref="F31:I31"/>
    <mergeCell ref="F32:I32"/>
    <mergeCell ref="F33:I33"/>
    <mergeCell ref="F34:I34"/>
    <mergeCell ref="B13:E13"/>
    <mergeCell ref="F13:I13"/>
    <mergeCell ref="A23:F23"/>
    <mergeCell ref="A12:A13"/>
    <mergeCell ref="A14:A22"/>
    <mergeCell ref="B15:B21"/>
    <mergeCell ref="C16:C17"/>
    <mergeCell ref="C18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2025-04-04T08:38:00Z</cp:lastPrinted>
  <dcterms:created xsi:type="dcterms:W3CDTF">2018-03-30T06:56:00Z</dcterms:created>
  <dcterms:modified xsi:type="dcterms:W3CDTF">2025-08-27T01:47:40Z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