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960699E7-801A-42C9-96F7-63B64FCD4A1A}"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2" i="45" s="1"/>
</calcChain>
</file>

<file path=xl/sharedStrings.xml><?xml version="1.0" encoding="utf-8"?>
<sst xmlns="http://schemas.openxmlformats.org/spreadsheetml/2006/main" count="72" uniqueCount="61">
  <si>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</si>
  <si>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</si>
  <si>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</si>
  <si>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</si>
  <si>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</si>
  <si>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</si>
  <si>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</si>
  <si>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</si>
  <si>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</si>
  <si>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</si>
  <si>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</si>
  <si>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</si>
  <si>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</si>
  <si>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</si>
  <si>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</si>
  <si>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</si>
  <si>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</si>
  <si>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</si>
  <si>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</si>
  <si>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</si>
  <si>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</si>
  <si>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</si>
  <si>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</si>
  <si>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</si>
  <si>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</si>
  <si>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</si>
  <si>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</si>
  <si>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</si>
  <si>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</si>
  <si>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</si>
  <si>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</si>
  <si>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</si>
  <si>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</si>
  <si>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</si>
  <si>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安全监督与应急处</t>
  </si>
  <si>
    <t xml:space="preserve">      其他资金</t>
  </si>
  <si>
    <t>完成《2024年北京市交通行业监管执法单位安全生产工作报告》</t>
  </si>
  <si>
    <t>3份</t>
  </si>
  <si>
    <t>2份</t>
  </si>
  <si>
    <t>交通运输综合执法总队所属
单位进行了自我综合考核评议未形成专题工作报告</t>
  </si>
  <si>
    <t>20份</t>
  </si>
  <si>
    <t>研究成果评审通过率</t>
  </si>
  <si>
    <t>项目实施进度</t>
  </si>
  <si>
    <t>每完成1家单位考核后7日内提交1份《北京市交通行业监管执法单位安全生产工作单体报告》，并在2024年12月底前提交《2024年北京市交通行业监管执法单位安全生产工作报告》，并完成项目终验</t>
  </si>
  <si>
    <t>项目支出数</t>
  </si>
  <si>
    <t>17.7214万元</t>
  </si>
  <si>
    <t>效益指标（40分）</t>
  </si>
  <si>
    <t>经济、社会、生态、可持续影响效益指标（40分）</t>
  </si>
  <si>
    <t>通过对北京市交通行业监管执法单位安全生产工作考核，指导推动行业监管执法单位规范履职，进一步提高本市交通行业安全生产工作水平</t>
  </si>
  <si>
    <t>通过对北京市交通行业监管执法单位安全生产工作考核，指导推动了行业监管执法单位规范履职，进一步提升了本市交通行业安全生产工作水平</t>
  </si>
  <si>
    <t>完成《2024年北京市交通行业监管执法单位安全生产工作单体报告》</t>
  </si>
  <si>
    <t>项目质量标准</t>
  </si>
  <si>
    <t>考核服务效果</t>
  </si>
  <si>
    <t>重点从健全责任体系、推进依法治理、完善体制机制、加强安全预防、强化基础建设、防范遏制事故等方面，深入本市交通行业监管执法单位开展千分制考核，最终形成交通行业安全监管画像报告，指导推进行业监管执法单位规范履职，严格落实安全生产责任，严格落实“党政同责、一岗双责、齐抓共管、失职追责”工作要求，有效防范和遏制生产安全事故，进一步提高本市交通行业安全生产工作水平</t>
  </si>
  <si>
    <t>11000024T000002794478-北京市交通行业监管执法单位安全生产工作考核服务</t>
  </si>
  <si>
    <t>完成了从健全责任体系、推进依法治理、完善体制机制、加强安全预防、强化基础建设、防范遏制事故等方面开展的安全生产考核工作，最终形成交通行业安全监管画像报告，对指导行业监管执法单位规范履职，落实安全生产责任，防范和遏制生产安全事故提供了帮助，提升了本市交通行业安全生产工作水平</t>
  </si>
  <si>
    <t>≤21.5万元</t>
  </si>
  <si>
    <t>每完成1家单位考核后7日内提交了1份《北京市交通行业监管执法单位安全生产工作单体报告》，并在2024年11月24日提交了《2024年北京市交通行业监管执法单位安全生产工作报告》，并完成项目终验</t>
  </si>
  <si>
    <t>持续关注考核发现问题的整改情况，优化后续工作</t>
  </si>
  <si>
    <t>符合北京市安委办关于加强市级部门对区级对口部门安全生产工作指导的要求</t>
    <phoneticPr fontId="6" type="noConversion"/>
  </si>
  <si>
    <t>项目开展符合北京市安委办关于加强市级部门对区级对口部门安全生产工作指导的要求</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</si>
</sst>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1" x14ac:knownFonts="1">
    <font>
      <sz val="11"/>
      <color theme="1"/>
      <name val="宋体"/>
      <family val="2"/>
      <charset val="134"/>
      <scheme val="minor"/>
    </font>
    <font>
      <sz val="12"/>
      <name val="宋体"/>
      <family val="3"/>
      <charset val="134"/>
    </font>
    <font>
      <sz val="12"/>
      <color theme="1"/>
      <name val="宋体"/>
      <family val="3"/>
      <charset val="134"/>
      <scheme val="minor"/>
    </font>
    <font>
      <sz val="11"/>
      <color indexed="8"/>
      <name val="宋体"/>
      <family val="3"/>
      <charset val="134"/>
    </font>
    <font>
      <sz val="10"/>
      <name val="Arial"/>
      <family val="2"/>
    </font>
    <font>
      <sz val="11"/>
      <color theme="1"/>
      <name val="宋体"/>
      <family val="2"/>
      <charset val="134"/>
      <scheme val="minor"/>
    </font>
    <font>
      <sz val="9"/>
      <name val="宋体"/>
      <family val="2"/>
      <charset val="134"/>
      <scheme val="minor"/>
    </font>
    <font>
      <sz val="14"/>
      <name val="宋体"/>
      <family val="3"/>
      <charset val="134"/>
      <scheme val="minor"/>
    </font>
    <font>
      <sz val="10.5"/>
      <name val="宋体"/>
      <family val="3"/>
      <charset val="134"/>
    </font>
    <font>
      <sz val="10.5"/>
      <name val="宋体"/>
      <family val="3"/>
      <charset val="134"/>
      <scheme val="minor"/>
    </font>
    <font>
      <b/>
      <sz val="18"/>
      <name val="宋体"/>
      <family val="3"/>
      <charset val="134"/>
    </font>
  </fonts>
  <fills count="2">
    <fill>
      <patternFill patternType="none"/>
    </fill>
    <fill>
      <patternFill patternType="gray125"/>
    </fill>
  </fills>
  <borders count="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5">
    <xf numFmtId="0" fontId="0" fillId="0" borderId="0">
      <alignment vertical="center"/>
    </xf>
    <xf numFmtId="0" fontId="1" fillId="0" borderId="0"/>
    <xf numFmtId="0" fontId="1" fillId="0" borderId="0"/>
    <xf numFmtId="0" fontId="1" fillId="0" borderId="0"/>
    <xf numFmtId="0" fontId="1" fillId="0" borderId="0"/>
    <xf numFmtId="0" fontId="5" fillId="0" borderId="0">
      <alignment vertical="center"/>
    </xf>
    <xf numFmtId="0" fontId="5" fillId="0" borderId="0">
      <alignment vertical="center"/>
    </xf>
    <xf numFmtId="0" fontId="5" fillId="0" borderId="0"/>
    <xf numFmtId="0" fontId="5" fillId="0" borderId="0"/>
    <xf numFmtId="0" fontId="3" fillId="0" borderId="0"/>
    <xf numFmtId="0" fontId="5" fillId="0" borderId="0"/>
    <xf numFmtId="0" fontId="3" fillId="0" borderId="0">
      <alignment vertical="center"/>
    </xf>
    <xf numFmtId="0" fontId="4" fillId="0" borderId="0"/>
    <xf numFmtId="0" fontId="2" fillId="0" borderId="0"/>
    <xf numFmtId="176" fontId="3" fillId="0" borderId="0" applyFont="0" applyFill="0" applyBorder="0" applyProtection="0"/>
  </cellStyleXfs>
  <cellXfs count="21">
    <xf numFmtId="0" fontId="0" fillId="0" borderId="0" xfId="0">
      <alignment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177" fontId="8" fillId="0" borderId="2" xfId="0" applyNumberFormat="1" applyFont="1" applyBorder="1" applyAlignment="1">
      <alignment horizontal="center" vertical="center" wrapText="1"/>
    </xf>
    <xf numFmtId="9" fontId="8" fillId="0" borderId="2" xfId="0" applyNumberFormat="1" applyFont="1" applyBorder="1" applyAlignment="1">
      <alignment horizontal="center" vertical="center" wrapText="1"/>
    </xf>
    <xf numFmtId="0" fontId="9" fillId="0" borderId="1" xfId="0" applyFont="1" applyBorder="1" applyAlignment="1">
      <alignment horizontal="center" vertical="center" wrapText="1"/>
    </xf>
    <xf numFmtId="177" fontId="9" fillId="0" borderId="1" xfId="0" applyNumberFormat="1" applyFont="1" applyBorder="1" applyAlignment="1">
      <alignment horizontal="center" vertical="center" wrapText="1"/>
    </xf>
    <xf numFmtId="177" fontId="9" fillId="0" borderId="2" xfId="0" applyNumberFormat="1" applyFont="1" applyBorder="1" applyAlignment="1">
      <alignment horizontal="center" vertical="center" wrapText="1"/>
    </xf>
    <xf numFmtId="0" fontId="9" fillId="0" borderId="0" xfId="0" applyFont="1" applyAlignment="1">
      <alignment horizontal="center" vertical="center"/>
    </xf>
    <xf numFmtId="177" fontId="9" fillId="0" borderId="0" xfId="0" applyNumberFormat="1" applyFont="1" applyAlignment="1">
      <alignment horizontal="center" vertical="center" wrapText="1"/>
    </xf>
    <xf numFmtId="10" fontId="8"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9" fillId="0" borderId="2" xfId="0" applyFont="1" applyBorder="1" applyAlignment="1">
      <alignment horizontal="center" vertical="center" wrapText="1"/>
    </xf>
    <xf numFmtId="0" fontId="9" fillId="0" borderId="0" xfId="0" applyFont="1" applyAlignment="1">
      <alignment horizontal="center" vertical="center"/>
    </xf>
    <xf numFmtId="0" fontId="10"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4" xfId="0" applyFont="1" applyBorder="1" applyAlignment="1">
      <alignment horizontal="center" vertical="center" wrapText="1"/>
    </xf>
  </cellXfs>
  <cellStyles count="15">
    <cellStyle name="常规" xfId="0" builtinId="0"/>
    <cellStyle name="常规 2" xfId="1" xr:uid="{00000000-0005-0000-0000-000001000000}"/>
    <cellStyle name="常规 2 2" xfId="2" xr:uid="{00000000-0005-0000-0000-000002000000}"/>
    <cellStyle name="常规 2 2 2" xfId="3" xr:uid="{00000000-0005-0000-0000-000003000000}"/>
    <cellStyle name="常规 2 3" xfId="4" xr:uid="{00000000-0005-0000-0000-000004000000}"/>
    <cellStyle name="常规 2 4" xfId="5" xr:uid="{00000000-0005-0000-0000-000005000000}"/>
    <cellStyle name="常规 3" xfId="6" xr:uid="{00000000-0005-0000-0000-000006000000}"/>
    <cellStyle name="常规 4" xfId="7" xr:uid="{00000000-0005-0000-0000-000007000000}"/>
    <cellStyle name="常规 4 2" xfId="8" xr:uid="{00000000-0005-0000-0000-000008000000}"/>
    <cellStyle name="常规 4 3" xfId="9" xr:uid="{00000000-0005-0000-0000-000009000000}"/>
    <cellStyle name="常规 4 4" xfId="10" xr:uid="{00000000-0005-0000-0000-00000A000000}"/>
    <cellStyle name="常规 5" xfId="11" xr:uid="{00000000-0005-0000-0000-00000B000000}"/>
    <cellStyle name="常规 6" xfId="12" xr:uid="{00000000-0005-0000-0000-00000C000000}"/>
    <cellStyle name="常规 7" xfId="13" xr:uid="{00000000-0005-0000-0000-00000D000000}"/>
    <cellStyle name="千位分隔 2" xfId="14"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22"/>
  <sheetViews>
    <sheetView tabSelected="1" topLeftCell="A22" zoomScale="80" zoomScaleNormal="80" workbookViewId="0">
      <selection activeCell="P18" sqref="P18"/>
    </sheetView>
  </sheetViews>
  <sheetFormatPr defaultColWidth="9" defaultRowHeight="13.15" x14ac:dyDescent="0.3"/>
  <cols>
    <col min="1" max="1" width="4.06640625" style="8" customWidth="1"/>
    <col min="2" max="2" width="12.33203125" style="8" customWidth="1"/>
    <col min="3" max="3" width="18.59765625" style="8" customWidth="1"/>
    <col min="4" max="4" width="13.59765625" style="8" customWidth="1"/>
    <col min="5" max="5" width="15.796875" style="8" customWidth="1"/>
    <col min="6" max="6" width="19.796875" style="8" customWidth="1"/>
    <col min="7" max="7" width="8.73046875" style="9" customWidth="1"/>
    <col min="8" max="8" width="10.33203125" style="8" customWidth="1"/>
    <col min="9" max="9" width="13.265625" style="8" customWidth="1"/>
    <col min="10" max="16384" width="9" style="8"/>
  </cols>
  <sheetData>
    <row r="1" spans="1:9" x14ac:dyDescent="0.3">
      <c r="A1" s="13"/>
      <c r="B1" s="13"/>
      <c r="C1" s="13"/>
      <c r="D1" s="13"/>
      <c r="E1" s="13"/>
      <c r="F1" s="13"/>
      <c r="G1" s="13"/>
    </row>
    <row r="2" spans="1:9" ht="25.05" customHeight="1" x14ac:dyDescent="0.3">
      <c r="A2" s="14" t="s">
        <v>33</v>
      </c>
      <c r="B2" s="15"/>
      <c r="C2" s="15"/>
      <c r="D2" s="15"/>
      <c r="E2" s="15"/>
      <c r="F2" s="15"/>
      <c r="G2" s="15"/>
      <c r="H2" s="15"/>
      <c r="I2" s="15"/>
    </row>
    <row r="3" spans="1:9" ht="18" customHeight="1" x14ac:dyDescent="0.3">
      <c r="A3" s="16" t="s">
        <v>0</v>
      </c>
      <c r="B3" s="17"/>
      <c r="C3" s="17"/>
      <c r="D3" s="17"/>
      <c r="E3" s="17"/>
      <c r="F3" s="17"/>
      <c r="G3" s="17"/>
      <c r="H3" s="17"/>
      <c r="I3" s="17"/>
    </row>
    <row r="4" spans="1:9" x14ac:dyDescent="0.3">
      <c r="A4" s="5"/>
      <c r="B4" s="5"/>
      <c r="C4" s="5"/>
      <c r="D4" s="5"/>
      <c r="E4" s="5"/>
      <c r="F4" s="5"/>
      <c r="G4" s="6"/>
    </row>
    <row r="5" spans="1:9" x14ac:dyDescent="0.3">
      <c r="A5" s="11" t="s">
        <v>1</v>
      </c>
      <c r="B5" s="11"/>
      <c r="C5" s="18" t="s">
        <v>54</v>
      </c>
      <c r="D5" s="19"/>
      <c r="E5" s="19"/>
      <c r="F5" s="19"/>
      <c r="G5" s="19"/>
      <c r="H5" s="19"/>
      <c r="I5" s="20"/>
    </row>
    <row r="6" spans="1:9" x14ac:dyDescent="0.3">
      <c r="A6" s="11" t="s">
        <v>2</v>
      </c>
      <c r="B6" s="11"/>
      <c r="C6" s="11" t="s">
        <v>3</v>
      </c>
      <c r="D6" s="11"/>
      <c r="E6" s="11"/>
      <c r="F6" s="2" t="s">
        <v>4</v>
      </c>
      <c r="G6" s="11" t="s">
        <v>34</v>
      </c>
      <c r="H6" s="11"/>
      <c r="I6" s="11"/>
    </row>
    <row r="7" spans="1:9" x14ac:dyDescent="0.3">
      <c r="A7" s="11" t="s">
        <v>5</v>
      </c>
      <c r="B7" s="11"/>
      <c r="C7" s="1"/>
      <c r="D7" s="1" t="s">
        <v>6</v>
      </c>
      <c r="E7" s="1" t="s">
        <v>7</v>
      </c>
      <c r="F7" s="1" t="s">
        <v>8</v>
      </c>
      <c r="G7" s="1" t="s">
        <v>9</v>
      </c>
      <c r="H7" s="1" t="s">
        <v>10</v>
      </c>
      <c r="I7" s="1" t="s">
        <v>11</v>
      </c>
    </row>
    <row r="8" spans="1:9" x14ac:dyDescent="0.3">
      <c r="A8" s="11" t="s">
        <v>12</v>
      </c>
      <c r="B8" s="11"/>
      <c r="C8" s="1" t="s">
        <v>13</v>
      </c>
      <c r="D8" s="1">
        <v>21.5</v>
      </c>
      <c r="E8" s="1">
        <v>21.5</v>
      </c>
      <c r="F8" s="1">
        <v>17.721399999999999</v>
      </c>
      <c r="G8" s="1">
        <v>10</v>
      </c>
      <c r="H8" s="10">
        <f>F8/E8</f>
        <v>0.82425116279069766</v>
      </c>
      <c r="I8" s="3">
        <f>H8*10</f>
        <v>8.2425116279069766</v>
      </c>
    </row>
    <row r="9" spans="1:9" x14ac:dyDescent="0.3">
      <c r="A9" s="12"/>
      <c r="B9" s="12"/>
      <c r="C9" s="1" t="s">
        <v>14</v>
      </c>
      <c r="D9" s="1"/>
      <c r="E9" s="1"/>
      <c r="F9" s="1"/>
      <c r="G9" s="1" t="s">
        <v>15</v>
      </c>
      <c r="H9" s="1" t="s">
        <v>15</v>
      </c>
      <c r="I9" s="1" t="s">
        <v>15</v>
      </c>
    </row>
    <row r="10" spans="1:9" x14ac:dyDescent="0.3">
      <c r="A10" s="12"/>
      <c r="B10" s="12"/>
      <c r="C10" s="1" t="s">
        <v>16</v>
      </c>
      <c r="D10" s="1"/>
      <c r="E10" s="1"/>
      <c r="F10" s="1"/>
      <c r="G10" s="1" t="s">
        <v>15</v>
      </c>
      <c r="H10" s="1" t="s">
        <v>15</v>
      </c>
      <c r="I10" s="1" t="s">
        <v>15</v>
      </c>
    </row>
    <row r="11" spans="1:9" x14ac:dyDescent="0.3">
      <c r="A11" s="12"/>
      <c r="B11" s="12"/>
      <c r="C11" s="1" t="s">
        <v>35</v>
      </c>
      <c r="D11" s="1">
        <v>21.5</v>
      </c>
      <c r="E11" s="1">
        <v>21.5</v>
      </c>
      <c r="F11" s="1">
        <v>17.721399999999999</v>
      </c>
      <c r="G11" s="1" t="s">
        <v>15</v>
      </c>
      <c r="H11" s="1" t="s">
        <v>15</v>
      </c>
      <c r="I11" s="1" t="s">
        <v>15</v>
      </c>
    </row>
    <row r="12" spans="1:9" x14ac:dyDescent="0.3">
      <c r="A12" s="11" t="s">
        <v>17</v>
      </c>
      <c r="B12" s="11" t="s">
        <v>18</v>
      </c>
      <c r="C12" s="11"/>
      <c r="D12" s="11"/>
      <c r="E12" s="11"/>
      <c r="F12" s="11" t="s">
        <v>19</v>
      </c>
      <c r="G12" s="11"/>
      <c r="H12" s="11"/>
      <c r="I12" s="11"/>
    </row>
    <row r="13" spans="1:9" ht="94.05" customHeight="1" x14ac:dyDescent="0.3">
      <c r="A13" s="11"/>
      <c r="B13" s="11" t="s">
        <v>53</v>
      </c>
      <c r="C13" s="11"/>
      <c r="D13" s="11"/>
      <c r="E13" s="11"/>
      <c r="F13" s="11" t="s">
        <v>55</v>
      </c>
      <c r="G13" s="11"/>
      <c r="H13" s="11"/>
      <c r="I13" s="11"/>
    </row>
    <row r="14" spans="1:9" ht="26.25" x14ac:dyDescent="0.3">
      <c r="A14" s="11" t="s">
        <v>20</v>
      </c>
      <c r="B14" s="1" t="s">
        <v>21</v>
      </c>
      <c r="C14" s="1" t="s">
        <v>22</v>
      </c>
      <c r="D14" s="1" t="s">
        <v>23</v>
      </c>
      <c r="E14" s="1" t="s">
        <v>24</v>
      </c>
      <c r="F14" s="1" t="s">
        <v>25</v>
      </c>
      <c r="G14" s="1" t="s">
        <v>9</v>
      </c>
      <c r="H14" s="1" t="s">
        <v>11</v>
      </c>
      <c r="I14" s="1" t="s">
        <v>26</v>
      </c>
    </row>
    <row r="15" spans="1:9" ht="78.75" x14ac:dyDescent="0.3">
      <c r="A15" s="11"/>
      <c r="B15" s="11" t="s">
        <v>27</v>
      </c>
      <c r="C15" s="11" t="s">
        <v>28</v>
      </c>
      <c r="D15" s="1" t="s">
        <v>36</v>
      </c>
      <c r="E15" s="1" t="s">
        <v>37</v>
      </c>
      <c r="F15" s="1" t="s">
        <v>38</v>
      </c>
      <c r="G15" s="1">
        <v>7.5</v>
      </c>
      <c r="H15" s="1">
        <v>5</v>
      </c>
      <c r="I15" s="1" t="s">
        <v>39</v>
      </c>
    </row>
    <row r="16" spans="1:9" ht="75.5" customHeight="1" x14ac:dyDescent="0.3">
      <c r="A16" s="11"/>
      <c r="B16" s="11"/>
      <c r="C16" s="11"/>
      <c r="D16" s="1" t="s">
        <v>50</v>
      </c>
      <c r="E16" s="1" t="s">
        <v>40</v>
      </c>
      <c r="F16" s="1" t="s">
        <v>40</v>
      </c>
      <c r="G16" s="1">
        <v>7.5</v>
      </c>
      <c r="H16" s="1">
        <v>7.5</v>
      </c>
      <c r="I16" s="1"/>
    </row>
    <row r="17" spans="1:9" ht="119.55" customHeight="1" x14ac:dyDescent="0.3">
      <c r="A17" s="11"/>
      <c r="B17" s="11"/>
      <c r="C17" s="11" t="s">
        <v>29</v>
      </c>
      <c r="D17" s="1" t="s">
        <v>51</v>
      </c>
      <c r="E17" s="1" t="s">
        <v>59</v>
      </c>
      <c r="F17" s="1" t="s">
        <v>60</v>
      </c>
      <c r="G17" s="1">
        <v>6.5</v>
      </c>
      <c r="H17" s="1">
        <v>6.5</v>
      </c>
      <c r="I17" s="1"/>
    </row>
    <row r="18" spans="1:9" ht="31.5" customHeight="1" x14ac:dyDescent="0.3">
      <c r="A18" s="11"/>
      <c r="B18" s="11"/>
      <c r="C18" s="11"/>
      <c r="D18" s="1" t="s">
        <v>41</v>
      </c>
      <c r="E18" s="4">
        <v>1</v>
      </c>
      <c r="F18" s="4">
        <v>1</v>
      </c>
      <c r="G18" s="1">
        <v>6.5</v>
      </c>
      <c r="H18" s="1">
        <v>6.5</v>
      </c>
      <c r="I18" s="1"/>
    </row>
    <row r="19" spans="1:9" ht="185" customHeight="1" x14ac:dyDescent="0.3">
      <c r="A19" s="11"/>
      <c r="B19" s="11"/>
      <c r="C19" s="1" t="s">
        <v>30</v>
      </c>
      <c r="D19" s="1" t="s">
        <v>42</v>
      </c>
      <c r="E19" s="1" t="s">
        <v>43</v>
      </c>
      <c r="F19" s="1" t="s">
        <v>57</v>
      </c>
      <c r="G19" s="1">
        <v>12</v>
      </c>
      <c r="H19" s="1">
        <v>12</v>
      </c>
      <c r="I19" s="1"/>
    </row>
    <row r="20" spans="1:9" ht="44" customHeight="1" x14ac:dyDescent="0.3">
      <c r="A20" s="11"/>
      <c r="B20" s="11"/>
      <c r="C20" s="1" t="s">
        <v>31</v>
      </c>
      <c r="D20" s="1" t="s">
        <v>44</v>
      </c>
      <c r="E20" s="1" t="s">
        <v>56</v>
      </c>
      <c r="F20" s="1" t="s">
        <v>45</v>
      </c>
      <c r="G20" s="1">
        <v>10</v>
      </c>
      <c r="H20" s="1">
        <v>10</v>
      </c>
      <c r="I20" s="1"/>
    </row>
    <row r="21" spans="1:9" ht="141" customHeight="1" x14ac:dyDescent="0.3">
      <c r="A21" s="11"/>
      <c r="B21" s="1" t="s">
        <v>46</v>
      </c>
      <c r="C21" s="1" t="s">
        <v>47</v>
      </c>
      <c r="D21" s="1" t="s">
        <v>52</v>
      </c>
      <c r="E21" s="1" t="s">
        <v>48</v>
      </c>
      <c r="F21" s="1" t="s">
        <v>49</v>
      </c>
      <c r="G21" s="1">
        <v>40</v>
      </c>
      <c r="H21" s="1">
        <v>36</v>
      </c>
      <c r="I21" s="1" t="s">
        <v>58</v>
      </c>
    </row>
    <row r="22" spans="1:9" x14ac:dyDescent="0.3">
      <c r="A22" s="11" t="s">
        <v>32</v>
      </c>
      <c r="B22" s="11"/>
      <c r="C22" s="11"/>
      <c r="D22" s="11"/>
      <c r="E22" s="11"/>
      <c r="F22" s="11"/>
      <c r="G22" s="1">
        <v>100</v>
      </c>
      <c r="H22" s="7">
        <f>I8+SUM(H15:H21)</f>
        <v>91.742511627906978</v>
      </c>
      <c r="I22" s="1"/>
    </row>
  </sheetData>
  <mergeCells count="23">
    <mergeCell ref="A6:B6"/>
    <mergeCell ref="C6:E6"/>
    <mergeCell ref="G6:I6"/>
    <mergeCell ref="A1:G1"/>
    <mergeCell ref="A2:I2"/>
    <mergeCell ref="A3:I3"/>
    <mergeCell ref="A5:B5"/>
    <mergeCell ref="C5:I5"/>
    <mergeCell ref="A7:B7"/>
    <mergeCell ref="A8:B8"/>
    <mergeCell ref="A9:B9"/>
    <mergeCell ref="A10:B10"/>
    <mergeCell ref="A11:B11"/>
    <mergeCell ref="B12:E12"/>
    <mergeCell ref="F12:I12"/>
    <mergeCell ref="B13:E13"/>
    <mergeCell ref="F13:I13"/>
    <mergeCell ref="A22:F22"/>
    <mergeCell ref="A12:A13"/>
    <mergeCell ref="A14:A21"/>
    <mergeCell ref="B15:B20"/>
    <mergeCell ref="C15:C16"/>
    <mergeCell ref="C17:C18"/>
  </mergeCells>
  <phoneticPr fontId="6" type="noConversion"/>
  <pageMargins left="0.7" right="0.7" top="0.75" bottom="0.75" header="0.3" footer="0.3"/>
  <pageSetup paperSize="9" scale="74"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2025-04-21T05:53:08Z</cp:lastPrinted>
  <dcterms:created xsi:type="dcterms:W3CDTF">2018-03-28T06:56:00Z</dcterms:created>
  <dcterms:modified xsi:type="dcterms:W3CDTF">2025-08-27T01:48:18Z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58F6708C6A45491794CD65580B96C698_13</vt:lpwstr>
  </property>
</Properties>
</file>