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1B04D2F-68EE-4920-8940-B02D0A69010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乡公路项目汇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8" i="1" s="1"/>
  <c r="I8" i="1" s="1"/>
  <c r="H46" i="1" s="1"/>
</calcChain>
</file>

<file path=xl/sharedStrings.xml><?xml version="1.0" encoding="utf-8"?>
<sst xmlns="http://schemas.openxmlformats.org/spreadsheetml/2006/main" count="160" uniqueCount="127">
  <si>
    <t xml:space="preserve">项目支出绩效自评表 </t>
  </si>
  <si>
    <t>（2024年度）</t>
  </si>
  <si>
    <t>项目名称</t>
  </si>
  <si>
    <t>乡公路项目（含乡公路+潞西路柏德路等4条道路项目前期费）</t>
  </si>
  <si>
    <t>提供材料说明</t>
  </si>
  <si>
    <t>填表说明</t>
  </si>
  <si>
    <t>主管部门</t>
  </si>
  <si>
    <t>北京市交通委员会</t>
  </si>
  <si>
    <t>实施单位</t>
  </si>
  <si>
    <t>北京市交通委员会通州公路分局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</si>
  <si>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</si>
  <si>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</si>
  <si>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</si>
  <si>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</si>
  <si>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</si>
  <si>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</si>
  <si>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</si>
  <si>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</si>
  <si>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</si>
  <si>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</si>
  <si>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</si>
  <si>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</si>
  <si>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</si>
  <si>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</si>
  <si>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</si>
  <si>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</si>
  <si>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</si>
  <si>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</si>
  <si>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</si>
  <si>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</si>
  <si>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1、辅助公路分局开展乡村公路行业管理各项工作，乡村公路管理工作更科学高效；提升乡村公路服务水平。2、推进张凤路、潞西路等项目前期工作，完善项目前期手续。</t>
  </si>
  <si>
    <t>完成了辅助公路分局开展乡村公路行业管理各项工作，乡村公路管理工作更科学高效；提升乡村公路服务水平。推进张凤路、潞西路等项目前期工作，完善了项目规划方案和规划条件等前期工作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</si>
  <si>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</si>
  <si>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</si>
  <si>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</si>
  <si>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</si>
  <si>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</si>
  <si>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</si>
  <si>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</si>
  <si>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</si>
  <si>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</si>
  <si>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</si>
  <si>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</si>
  <si>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桥梁检测检查数量</t>
  </si>
  <si>
    <t>对路网内部分桥梁开展定期检测，具备检测条件的全部桥梁开展四次经常性检查，实际检测数量结合现场情况经双方共同确认后为准</t>
  </si>
  <si>
    <t>结合现场实际情况，确定并完成定检桥梁226座，经常性检查桥梁413座4次</t>
  </si>
  <si>
    <t>道路检测数量</t>
  </si>
  <si>
    <t>对路网内具备检测条件的所有道路进行路面检测及技术状况评定，包括PCI及平整度，实际检测数量结合现场情况经双方共同确认后为准</t>
  </si>
  <si>
    <t>结合现场实际情况，确定并完成检测1622.84公里道路的PCI和平整度</t>
  </si>
  <si>
    <t>路网管理咨询工作量</t>
  </si>
  <si>
    <t>全面调查更新路网数据，调查采集乡村公路上所有涵洞信息，录入信息化系统。出具3项专项评估报告</t>
  </si>
  <si>
    <t>全面调查更新路网数据，调查采集涵洞581座，录入信息化系统。出具6项专项评估报告</t>
  </si>
  <si>
    <t>指标值设置较低</t>
  </si>
  <si>
    <t>结算评审工作量</t>
  </si>
  <si>
    <t>9项大修工程结算评审</t>
  </si>
  <si>
    <t>2023年质量监督工作量</t>
  </si>
  <si>
    <t>18项</t>
  </si>
  <si>
    <t>2022年质量监督工作量</t>
  </si>
  <si>
    <t>3项</t>
  </si>
  <si>
    <t>日常管理咨询工作量</t>
  </si>
  <si>
    <t>开展6次全覆盖巡视检查，协助乡村公路行业管理各类咨询工作，测算养护单价，对中修工程开展预算评审及监督检测工作，出具相关报告</t>
  </si>
  <si>
    <t>完成6次全覆盖巡检，协助乡村公路行业管理各类咨询工作，测算养护单价，对中修工程开展预算评审及监督检测工作，出具相关报告</t>
  </si>
  <si>
    <t>招标代理工作量</t>
  </si>
  <si>
    <t>2024年两项招标工作开展代理服务工作</t>
  </si>
  <si>
    <t>完成两项招标项目代理服务工作</t>
  </si>
  <si>
    <t>2017-2019监理工作量</t>
  </si>
  <si>
    <t>监理范围为九个乡镇大修工程项目</t>
  </si>
  <si>
    <t>需要完成前期工作道路数量</t>
  </si>
  <si>
    <t>不超过4个</t>
  </si>
  <si>
    <t>2个（不超过4个）</t>
  </si>
  <si>
    <t>证明数量指标完成的材料。例如数量指标设置“参加考试司机人数”，可提供考试系统数据导出统计数据作为佐证资料</t>
  </si>
  <si>
    <t>质量指标
（13分）</t>
  </si>
  <si>
    <t>桥梁检测检查工作质量</t>
  </si>
  <si>
    <t>检测数据符合规范、数据真实</t>
  </si>
  <si>
    <t>达成年度指标</t>
  </si>
  <si>
    <t>道路检测工作质量</t>
  </si>
  <si>
    <t>路网管理咨询工作质量</t>
  </si>
  <si>
    <t>路网调查详实、数据准确。评估报告符合要求</t>
  </si>
  <si>
    <t>结算评审工作质量</t>
  </si>
  <si>
    <t>对照预算批复和设计文件，全面核查养护工程项目资料和现场情况，审定结果符合实际，准确无误</t>
  </si>
  <si>
    <t>2023年质量监督</t>
  </si>
  <si>
    <t>检测单位实际投入的人员、设备不低于招标文件要求，严格按照现行规范标准实施</t>
  </si>
  <si>
    <t>2022年质量监督</t>
  </si>
  <si>
    <t>日常管理咨询工作质量</t>
  </si>
  <si>
    <t>道路巡视及管理咨询服务工作全面认真，及时有效发现乡镇养护问题及安全隐患，预算评审合理合规</t>
  </si>
  <si>
    <t>招标代理工作质量</t>
  </si>
  <si>
    <t>招标全过程资料及总结报告符合要求</t>
  </si>
  <si>
    <t>2017-2019监理工作质量</t>
  </si>
  <si>
    <t>监理工作过程管理留存资料，总结报告符合要求</t>
  </si>
  <si>
    <t>质量标准</t>
  </si>
  <si>
    <t>按阶段形成规划设计成果，文件内容和深度达到相关审批部门的要求；如需专家评审，专家评审合格率100%。</t>
  </si>
  <si>
    <t>有序推进，按程序委托编制相关方案</t>
  </si>
  <si>
    <t>证明项目时效符合绩效设定时间的材料，例如设置招标时间、合同签订时间，可提供招标公告、合同作为佐证资料</t>
  </si>
  <si>
    <t>时效指标
（12分）</t>
  </si>
  <si>
    <t>服务期限</t>
  </si>
  <si>
    <t>合同签订期限内完成所有工作</t>
  </si>
  <si>
    <t>项目执行进度</t>
  </si>
  <si>
    <t>资金支付进度：根据项目实际实施进度和合同金额完成资金支付</t>
  </si>
  <si>
    <t>于2024年12月底前完成</t>
  </si>
  <si>
    <t>成本指标（10分）</t>
  </si>
  <si>
    <t>财政资金使用情况</t>
  </si>
  <si>
    <t>通过招标等方式比选确定服务单位，降低财政资金投入</t>
  </si>
  <si>
    <t>项目预算控制数</t>
  </si>
  <si>
    <t>542.638386万元</t>
  </si>
  <si>
    <t>540.17011万元</t>
  </si>
  <si>
    <t>效益指标（30分）</t>
  </si>
  <si>
    <t>经济、社会、生态、可持续影响效益指标（30分）</t>
  </si>
  <si>
    <t>辅助乡村公路行业管理，保障财政资金使用效益</t>
  </si>
  <si>
    <t>较好</t>
  </si>
  <si>
    <t>通过项目实施取得了一定成效，但仍有提升空间，有待进一步完善。</t>
  </si>
  <si>
    <t>保障乡村公路道路桥梁安全畅通</t>
  </si>
  <si>
    <t>乡村公路路域环境</t>
  </si>
  <si>
    <t>提升</t>
  </si>
  <si>
    <t>各项工作符合环保标准</t>
  </si>
  <si>
    <t>符合</t>
  </si>
  <si>
    <t>乡村公路桥梁更加便捷、舒适、安全</t>
  </si>
  <si>
    <t>前期工作效果</t>
  </si>
  <si>
    <t>为后续工程项目提供决策依据和基础保障</t>
  </si>
  <si>
    <t>项目按计划开展规划方案及规划条件编制并支付相应费用，上述工作可为后续取得多规合一意见的批复提供重要保障。</t>
  </si>
  <si>
    <t>满意度指标（10分）</t>
  </si>
  <si>
    <t>服务对象满意度指标（10分）</t>
  </si>
  <si>
    <t>社会满意度</t>
  </si>
  <si>
    <t>满意度≥90%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</si>
  <si>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</si>
  <si>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</si>
  <si>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总分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</si>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</sst>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_(* #,##0.00_);_(* \(#,##0.00\);_(* &quot;-&quot;??_);_(@_)"/>
    <numFmt numFmtId="179" formatCode="0.00_ "/>
    <numFmt numFmtId="180" formatCode="0.000000"/>
    <numFmt numFmtId="181" formatCode="_(\¥* #,##0.00_);_(\¥* \(#,##0.00\);_(\¥* &quot;-&quot;??_);_(@_)"/>
  </numFmts>
  <fonts count="15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0"/>
      <color theme="1"/>
      <name val="Arial"/>
      <family val="2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>
      <alignment vertical="center"/>
    </xf>
    <xf numFmtId="0" fontId="13" fillId="0" borderId="0"/>
    <xf numFmtId="0" fontId="8" fillId="0" borderId="0"/>
    <xf numFmtId="0" fontId="13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12" fillId="0" borderId="0"/>
    <xf numFmtId="0" fontId="13" fillId="0" borderId="0"/>
    <xf numFmtId="178" fontId="11" fillId="0" borderId="0" applyFont="0" applyFill="0" applyBorder="0" applyProtection="0"/>
    <xf numFmtId="178" fontId="13" fillId="0" borderId="0" applyFont="0" applyFill="0" applyBorder="0" applyProtection="0"/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80" fontId="5" fillId="0" borderId="2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81" fontId="1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81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81" fontId="1" fillId="2" borderId="5" xfId="0" applyNumberFormat="1" applyFont="1" applyFill="1" applyBorder="1" applyAlignment="1">
      <alignment horizontal="center" vertical="center" wrapText="1"/>
    </xf>
    <xf numFmtId="181" fontId="1" fillId="2" borderId="7" xfId="0" applyNumberFormat="1" applyFont="1" applyFill="1" applyBorder="1" applyAlignment="1">
      <alignment horizontal="center" vertical="center" wrapText="1"/>
    </xf>
    <xf numFmtId="181" fontId="1" fillId="2" borderId="8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19">
    <cellStyle name="常规" xfId="0" builtinId="0"/>
    <cellStyle name="常规 2" xfId="8" xr:uid="{00000000-0005-0000-0000-000038000000}"/>
    <cellStyle name="常规 2 2" xfId="6" xr:uid="{00000000-0005-0000-0000-000031000000}"/>
    <cellStyle name="常规 2 2 2" xfId="4" xr:uid="{00000000-0005-0000-0000-000026000000}"/>
    <cellStyle name="常规 2 3" xfId="7" xr:uid="{00000000-0005-0000-0000-000035000000}"/>
    <cellStyle name="常规 2 4" xfId="9" xr:uid="{00000000-0005-0000-0000-000039000000}"/>
    <cellStyle name="常规 2 5" xfId="3" xr:uid="{00000000-0005-0000-0000-000014000000}"/>
    <cellStyle name="常规 3" xfId="10" xr:uid="{00000000-0005-0000-0000-00003A000000}"/>
    <cellStyle name="常规 3 2" xfId="5" xr:uid="{00000000-0005-0000-0000-00002C000000}"/>
    <cellStyle name="常规 4" xfId="11" xr:uid="{00000000-0005-0000-0000-00003B000000}"/>
    <cellStyle name="常规 4 2" xfId="12" xr:uid="{00000000-0005-0000-0000-00003C000000}"/>
    <cellStyle name="常规 4 3" xfId="13" xr:uid="{00000000-0005-0000-0000-00003D000000}"/>
    <cellStyle name="常规 4 4" xfId="1" xr:uid="{00000000-0005-0000-0000-000001000000}"/>
    <cellStyle name="常规 5" xfId="14" xr:uid="{00000000-0005-0000-0000-00003E000000}"/>
    <cellStyle name="常规 6" xfId="2" xr:uid="{00000000-0005-0000-0000-00000F000000}"/>
    <cellStyle name="常规 7" xfId="15" xr:uid="{00000000-0005-0000-0000-00003F000000}"/>
    <cellStyle name="常规 8" xfId="16" xr:uid="{00000000-0005-0000-0000-000040000000}"/>
    <cellStyle name="千位分隔 2" xfId="17" xr:uid="{00000000-0005-0000-0000-000041000000}"/>
    <cellStyle name="千位分隔 3" xfId="18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6"/>
  <sheetViews>
    <sheetView tabSelected="1" workbookViewId="0">
      <selection activeCell="F12" sqref="F12:I12"/>
    </sheetView>
  </sheetViews>
  <sheetFormatPr defaultColWidth="9" defaultRowHeight="13.15" x14ac:dyDescent="0.3"/>
  <cols>
    <col min="1" max="1" width="4.06640625" style="1" customWidth="1"/>
    <col min="2" max="2" width="5.33203125" style="1" customWidth="1"/>
    <col min="3" max="3" width="11.33203125" style="1" customWidth="1"/>
    <col min="4" max="4" width="19" style="1" customWidth="1"/>
    <col min="5" max="5" width="38.59765625" style="1" customWidth="1"/>
    <col min="6" max="6" width="33.796875" style="1" customWidth="1"/>
    <col min="7" max="7" width="8.73046875" style="2" customWidth="1"/>
    <col min="8" max="8" width="17.06640625" style="1" customWidth="1"/>
    <col min="9" max="9" width="9.06640625" style="1" customWidth="1"/>
    <col min="10" max="10" width="29.73046875" style="1" hidden="1" customWidth="1"/>
    <col min="11" max="11" width="32.73046875" style="1" hidden="1" customWidth="1"/>
    <col min="12" max="16384" width="9" style="1"/>
  </cols>
  <sheetData>
    <row r="1" spans="1:11" x14ac:dyDescent="0.3">
      <c r="A1" s="27"/>
      <c r="B1" s="27"/>
      <c r="C1" s="27"/>
      <c r="D1" s="27"/>
      <c r="E1" s="27"/>
      <c r="F1" s="27"/>
      <c r="G1" s="27"/>
    </row>
    <row r="2" spans="1:11" ht="25.05" customHeight="1" x14ac:dyDescent="0.3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8" customHeight="1" x14ac:dyDescent="0.3">
      <c r="A3" s="31" t="s">
        <v>1</v>
      </c>
      <c r="B3" s="32"/>
      <c r="C3" s="32"/>
      <c r="D3" s="32"/>
      <c r="E3" s="32"/>
      <c r="F3" s="32"/>
      <c r="G3" s="32"/>
      <c r="H3" s="32"/>
      <c r="I3" s="32"/>
    </row>
    <row r="4" spans="1:11" x14ac:dyDescent="0.3">
      <c r="A4" s="3"/>
      <c r="B4" s="3"/>
      <c r="C4" s="3"/>
      <c r="D4" s="3"/>
      <c r="E4" s="3"/>
      <c r="F4" s="3"/>
      <c r="G4" s="4"/>
    </row>
    <row r="5" spans="1:11" x14ac:dyDescent="0.3">
      <c r="A5" s="33" t="s">
        <v>2</v>
      </c>
      <c r="B5" s="33"/>
      <c r="C5" s="34" t="s">
        <v>3</v>
      </c>
      <c r="D5" s="35"/>
      <c r="E5" s="35"/>
      <c r="F5" s="35"/>
      <c r="G5" s="35"/>
      <c r="H5" s="35"/>
      <c r="I5" s="36"/>
      <c r="J5" s="17" t="s">
        <v>4</v>
      </c>
      <c r="K5" s="17" t="s">
        <v>5</v>
      </c>
    </row>
    <row r="6" spans="1:11" x14ac:dyDescent="0.3">
      <c r="A6" s="33" t="s">
        <v>6</v>
      </c>
      <c r="B6" s="33"/>
      <c r="C6" s="37" t="s">
        <v>7</v>
      </c>
      <c r="D6" s="37"/>
      <c r="E6" s="37"/>
      <c r="F6" s="6" t="s">
        <v>8</v>
      </c>
      <c r="G6" s="37" t="s">
        <v>9</v>
      </c>
      <c r="H6" s="37"/>
      <c r="I6" s="37"/>
      <c r="J6" s="18"/>
      <c r="K6" s="48" t="s">
        <v>10</v>
      </c>
    </row>
    <row r="7" spans="1:11" x14ac:dyDescent="0.3">
      <c r="A7" s="33" t="s">
        <v>11</v>
      </c>
      <c r="B7" s="33"/>
      <c r="C7" s="8"/>
      <c r="D7" s="5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5" t="s">
        <v>17</v>
      </c>
      <c r="J7" s="18"/>
      <c r="K7" s="49"/>
    </row>
    <row r="8" spans="1:11" ht="26.25" x14ac:dyDescent="0.3">
      <c r="A8" s="37" t="s">
        <v>18</v>
      </c>
      <c r="B8" s="37"/>
      <c r="C8" s="6" t="s">
        <v>19</v>
      </c>
      <c r="D8" s="9">
        <v>542.63838599999997</v>
      </c>
      <c r="E8" s="9">
        <v>542.63838599999997</v>
      </c>
      <c r="F8" s="9">
        <f>123.63006+416.54005</f>
        <v>540.17011000000002</v>
      </c>
      <c r="G8" s="6">
        <v>10</v>
      </c>
      <c r="H8" s="10">
        <f>F8/E8</f>
        <v>0.99545134280271885</v>
      </c>
      <c r="I8" s="20">
        <f>H8*10</f>
        <v>9.9545134280271892</v>
      </c>
      <c r="J8" s="45" t="s">
        <v>20</v>
      </c>
      <c r="K8" s="48" t="s">
        <v>21</v>
      </c>
    </row>
    <row r="9" spans="1:11" ht="26.25" x14ac:dyDescent="0.3">
      <c r="A9" s="38"/>
      <c r="B9" s="38"/>
      <c r="C9" s="6" t="s">
        <v>22</v>
      </c>
      <c r="D9" s="9"/>
      <c r="E9" s="9"/>
      <c r="F9" s="9"/>
      <c r="G9" s="6" t="s">
        <v>23</v>
      </c>
      <c r="H9" s="6" t="s">
        <v>23</v>
      </c>
      <c r="I9" s="7" t="s">
        <v>23</v>
      </c>
      <c r="J9" s="46"/>
      <c r="K9" s="50"/>
    </row>
    <row r="10" spans="1:11" ht="26.25" x14ac:dyDescent="0.3">
      <c r="A10" s="38"/>
      <c r="B10" s="38"/>
      <c r="C10" s="6" t="s">
        <v>24</v>
      </c>
      <c r="D10" s="7"/>
      <c r="E10" s="9"/>
      <c r="F10" s="9"/>
      <c r="G10" s="6" t="s">
        <v>23</v>
      </c>
      <c r="H10" s="6" t="s">
        <v>23</v>
      </c>
      <c r="I10" s="7" t="s">
        <v>23</v>
      </c>
      <c r="J10" s="46"/>
      <c r="K10" s="50"/>
    </row>
    <row r="11" spans="1:11" ht="26.25" x14ac:dyDescent="0.3">
      <c r="A11" s="38"/>
      <c r="B11" s="38"/>
      <c r="C11" s="6" t="s">
        <v>25</v>
      </c>
      <c r="D11" s="9">
        <v>542.63838599999997</v>
      </c>
      <c r="E11" s="9">
        <v>542.63838599999997</v>
      </c>
      <c r="F11" s="9">
        <v>540.17011000000002</v>
      </c>
      <c r="G11" s="6" t="s">
        <v>23</v>
      </c>
      <c r="H11" s="6" t="s">
        <v>23</v>
      </c>
      <c r="I11" s="7" t="s">
        <v>23</v>
      </c>
      <c r="J11" s="47"/>
      <c r="K11" s="49"/>
    </row>
    <row r="12" spans="1:11" x14ac:dyDescent="0.3">
      <c r="A12" s="37" t="s">
        <v>26</v>
      </c>
      <c r="B12" s="37" t="s">
        <v>27</v>
      </c>
      <c r="C12" s="37"/>
      <c r="D12" s="37"/>
      <c r="E12" s="37"/>
      <c r="F12" s="37" t="s">
        <v>28</v>
      </c>
      <c r="G12" s="37"/>
      <c r="H12" s="37"/>
      <c r="I12" s="37"/>
      <c r="J12" s="23"/>
      <c r="K12" s="48" t="s">
        <v>29</v>
      </c>
    </row>
    <row r="13" spans="1:11" ht="49.05" customHeight="1" x14ac:dyDescent="0.3">
      <c r="A13" s="37"/>
      <c r="B13" s="34" t="s">
        <v>30</v>
      </c>
      <c r="C13" s="35"/>
      <c r="D13" s="35"/>
      <c r="E13" s="36"/>
      <c r="F13" s="34" t="s">
        <v>31</v>
      </c>
      <c r="G13" s="35"/>
      <c r="H13" s="35"/>
      <c r="I13" s="36"/>
      <c r="J13" s="23" t="s">
        <v>32</v>
      </c>
      <c r="K13" s="49"/>
    </row>
    <row r="14" spans="1:11" ht="39.4" x14ac:dyDescent="0.3">
      <c r="A14" s="37" t="s">
        <v>33</v>
      </c>
      <c r="B14" s="7" t="s">
        <v>34</v>
      </c>
      <c r="C14" s="7" t="s">
        <v>35</v>
      </c>
      <c r="D14" s="6" t="s">
        <v>36</v>
      </c>
      <c r="E14" s="7" t="s">
        <v>37</v>
      </c>
      <c r="F14" s="7" t="s">
        <v>38</v>
      </c>
      <c r="G14" s="6" t="s">
        <v>15</v>
      </c>
      <c r="H14" s="6" t="s">
        <v>17</v>
      </c>
      <c r="I14" s="7" t="s">
        <v>39</v>
      </c>
      <c r="J14" s="23"/>
      <c r="K14" s="24" t="s">
        <v>40</v>
      </c>
    </row>
    <row r="15" spans="1:11" ht="38.25" customHeight="1" x14ac:dyDescent="0.3">
      <c r="A15" s="37"/>
      <c r="B15" s="39" t="s">
        <v>41</v>
      </c>
      <c r="C15" s="42" t="s">
        <v>42</v>
      </c>
      <c r="D15" s="12" t="s">
        <v>43</v>
      </c>
      <c r="E15" s="11" t="s">
        <v>44</v>
      </c>
      <c r="F15" s="11" t="s">
        <v>45</v>
      </c>
      <c r="G15" s="6">
        <v>1.5</v>
      </c>
      <c r="H15" s="6">
        <v>1.5</v>
      </c>
      <c r="I15" s="7"/>
      <c r="J15" s="21"/>
      <c r="K15" s="19"/>
    </row>
    <row r="16" spans="1:11" ht="39.4" x14ac:dyDescent="0.3">
      <c r="A16" s="37"/>
      <c r="B16" s="40"/>
      <c r="C16" s="43"/>
      <c r="D16" s="12" t="s">
        <v>46</v>
      </c>
      <c r="E16" s="11" t="s">
        <v>47</v>
      </c>
      <c r="F16" s="11" t="s">
        <v>48</v>
      </c>
      <c r="G16" s="6">
        <v>1.5</v>
      </c>
      <c r="H16" s="6">
        <v>1.5</v>
      </c>
      <c r="I16" s="7"/>
      <c r="J16" s="21"/>
      <c r="K16" s="19"/>
    </row>
    <row r="17" spans="1:11" ht="39.4" x14ac:dyDescent="0.3">
      <c r="A17" s="37"/>
      <c r="B17" s="40"/>
      <c r="C17" s="43"/>
      <c r="D17" s="12" t="s">
        <v>49</v>
      </c>
      <c r="E17" s="11" t="s">
        <v>50</v>
      </c>
      <c r="F17" s="11" t="s">
        <v>51</v>
      </c>
      <c r="G17" s="6">
        <v>1.5</v>
      </c>
      <c r="H17" s="6">
        <v>1.35</v>
      </c>
      <c r="I17" s="7" t="s">
        <v>52</v>
      </c>
      <c r="J17" s="21"/>
      <c r="K17" s="19"/>
    </row>
    <row r="18" spans="1:11" x14ac:dyDescent="0.3">
      <c r="A18" s="37"/>
      <c r="B18" s="40"/>
      <c r="C18" s="43"/>
      <c r="D18" s="12" t="s">
        <v>53</v>
      </c>
      <c r="E18" s="11" t="s">
        <v>54</v>
      </c>
      <c r="F18" s="11" t="s">
        <v>54</v>
      </c>
      <c r="G18" s="6">
        <v>1.5</v>
      </c>
      <c r="H18" s="6">
        <v>1.5</v>
      </c>
      <c r="I18" s="7"/>
      <c r="J18" s="21"/>
      <c r="K18" s="19"/>
    </row>
    <row r="19" spans="1:11" ht="26.25" x14ac:dyDescent="0.3">
      <c r="A19" s="37"/>
      <c r="B19" s="40"/>
      <c r="C19" s="43"/>
      <c r="D19" s="12" t="s">
        <v>55</v>
      </c>
      <c r="E19" s="11" t="s">
        <v>56</v>
      </c>
      <c r="F19" s="11" t="s">
        <v>56</v>
      </c>
      <c r="G19" s="6">
        <v>1.5</v>
      </c>
      <c r="H19" s="6">
        <v>1.5</v>
      </c>
      <c r="I19" s="7"/>
      <c r="J19" s="21"/>
      <c r="K19" s="19"/>
    </row>
    <row r="20" spans="1:11" ht="26.25" x14ac:dyDescent="0.3">
      <c r="A20" s="37"/>
      <c r="B20" s="40"/>
      <c r="C20" s="43"/>
      <c r="D20" s="12" t="s">
        <v>57</v>
      </c>
      <c r="E20" s="11" t="s">
        <v>58</v>
      </c>
      <c r="F20" s="11" t="s">
        <v>58</v>
      </c>
      <c r="G20" s="6">
        <v>1.5</v>
      </c>
      <c r="H20" s="6">
        <v>1.5</v>
      </c>
      <c r="I20" s="7"/>
      <c r="J20" s="21"/>
      <c r="K20" s="19"/>
    </row>
    <row r="21" spans="1:11" ht="52.5" x14ac:dyDescent="0.3">
      <c r="A21" s="37"/>
      <c r="B21" s="40"/>
      <c r="C21" s="43"/>
      <c r="D21" s="12" t="s">
        <v>59</v>
      </c>
      <c r="E21" s="11" t="s">
        <v>60</v>
      </c>
      <c r="F21" s="11" t="s">
        <v>61</v>
      </c>
      <c r="G21" s="6">
        <v>1.5</v>
      </c>
      <c r="H21" s="6">
        <v>1.5</v>
      </c>
      <c r="I21" s="7"/>
      <c r="J21" s="21"/>
      <c r="K21" s="19"/>
    </row>
    <row r="22" spans="1:11" x14ac:dyDescent="0.3">
      <c r="A22" s="37"/>
      <c r="B22" s="40"/>
      <c r="C22" s="43"/>
      <c r="D22" s="12" t="s">
        <v>62</v>
      </c>
      <c r="E22" s="11" t="s">
        <v>63</v>
      </c>
      <c r="F22" s="11" t="s">
        <v>64</v>
      </c>
      <c r="G22" s="6">
        <v>1.5</v>
      </c>
      <c r="H22" s="6">
        <v>1.5</v>
      </c>
      <c r="I22" s="7"/>
      <c r="J22" s="21"/>
      <c r="K22" s="19"/>
    </row>
    <row r="23" spans="1:11" x14ac:dyDescent="0.3">
      <c r="A23" s="37"/>
      <c r="B23" s="40"/>
      <c r="C23" s="43"/>
      <c r="D23" s="12" t="s">
        <v>65</v>
      </c>
      <c r="E23" s="11" t="s">
        <v>66</v>
      </c>
      <c r="F23" s="11" t="s">
        <v>66</v>
      </c>
      <c r="G23" s="6">
        <v>1.5</v>
      </c>
      <c r="H23" s="6">
        <v>1.5</v>
      </c>
      <c r="I23" s="7"/>
      <c r="J23" s="21"/>
      <c r="K23" s="19"/>
    </row>
    <row r="24" spans="1:11" ht="25.5" customHeight="1" x14ac:dyDescent="0.3">
      <c r="A24" s="37"/>
      <c r="B24" s="40"/>
      <c r="C24" s="44"/>
      <c r="D24" s="12" t="s">
        <v>67</v>
      </c>
      <c r="E24" s="11" t="s">
        <v>68</v>
      </c>
      <c r="F24" s="11" t="s">
        <v>69</v>
      </c>
      <c r="G24" s="6">
        <v>1.5</v>
      </c>
      <c r="H24" s="6">
        <v>1.5</v>
      </c>
      <c r="I24" s="7"/>
      <c r="J24" s="21" t="s">
        <v>70</v>
      </c>
      <c r="K24" s="48" t="s">
        <v>126</v>
      </c>
    </row>
    <row r="25" spans="1:11" ht="25.5" customHeight="1" x14ac:dyDescent="0.3">
      <c r="A25" s="37"/>
      <c r="B25" s="40"/>
      <c r="C25" s="39" t="s">
        <v>71</v>
      </c>
      <c r="D25" s="12" t="s">
        <v>72</v>
      </c>
      <c r="E25" s="11" t="s">
        <v>73</v>
      </c>
      <c r="F25" s="11" t="s">
        <v>74</v>
      </c>
      <c r="G25" s="7">
        <v>1.3</v>
      </c>
      <c r="H25" s="7">
        <v>1.3</v>
      </c>
      <c r="I25" s="7"/>
      <c r="J25" s="21"/>
      <c r="K25" s="50"/>
    </row>
    <row r="26" spans="1:11" ht="25.5" customHeight="1" x14ac:dyDescent="0.3">
      <c r="A26" s="37"/>
      <c r="B26" s="40"/>
      <c r="C26" s="40"/>
      <c r="D26" s="12" t="s">
        <v>75</v>
      </c>
      <c r="E26" s="11" t="s">
        <v>73</v>
      </c>
      <c r="F26" s="11" t="s">
        <v>74</v>
      </c>
      <c r="G26" s="7">
        <v>1.3</v>
      </c>
      <c r="H26" s="7">
        <v>1.3</v>
      </c>
      <c r="I26" s="7"/>
      <c r="J26" s="21"/>
      <c r="K26" s="50"/>
    </row>
    <row r="27" spans="1:11" ht="25.5" customHeight="1" x14ac:dyDescent="0.3">
      <c r="A27" s="37"/>
      <c r="B27" s="40"/>
      <c r="C27" s="40"/>
      <c r="D27" s="12" t="s">
        <v>76</v>
      </c>
      <c r="E27" s="11" t="s">
        <v>77</v>
      </c>
      <c r="F27" s="11" t="s">
        <v>74</v>
      </c>
      <c r="G27" s="7">
        <v>1.3</v>
      </c>
      <c r="H27" s="7">
        <v>1.3</v>
      </c>
      <c r="I27" s="7"/>
      <c r="J27" s="21"/>
      <c r="K27" s="50"/>
    </row>
    <row r="28" spans="1:11" ht="25.5" customHeight="1" x14ac:dyDescent="0.3">
      <c r="A28" s="37"/>
      <c r="B28" s="40"/>
      <c r="C28" s="40"/>
      <c r="D28" s="12" t="s">
        <v>78</v>
      </c>
      <c r="E28" s="11" t="s">
        <v>79</v>
      </c>
      <c r="F28" s="11" t="s">
        <v>74</v>
      </c>
      <c r="G28" s="7">
        <v>1.3</v>
      </c>
      <c r="H28" s="7">
        <v>1.3</v>
      </c>
      <c r="I28" s="7"/>
      <c r="J28" s="21"/>
      <c r="K28" s="50"/>
    </row>
    <row r="29" spans="1:11" ht="25.5" customHeight="1" x14ac:dyDescent="0.3">
      <c r="A29" s="37"/>
      <c r="B29" s="40"/>
      <c r="C29" s="40"/>
      <c r="D29" s="12" t="s">
        <v>80</v>
      </c>
      <c r="E29" s="11" t="s">
        <v>81</v>
      </c>
      <c r="F29" s="11" t="s">
        <v>74</v>
      </c>
      <c r="G29" s="7">
        <v>1.3</v>
      </c>
      <c r="H29" s="7">
        <v>1.3</v>
      </c>
      <c r="I29" s="7"/>
      <c r="J29" s="21"/>
      <c r="K29" s="50"/>
    </row>
    <row r="30" spans="1:11" ht="25.5" customHeight="1" x14ac:dyDescent="0.3">
      <c r="A30" s="37"/>
      <c r="B30" s="40"/>
      <c r="C30" s="40"/>
      <c r="D30" s="12" t="s">
        <v>82</v>
      </c>
      <c r="E30" s="11" t="s">
        <v>81</v>
      </c>
      <c r="F30" s="11" t="s">
        <v>74</v>
      </c>
      <c r="G30" s="7">
        <v>1.3</v>
      </c>
      <c r="H30" s="7">
        <v>1.3</v>
      </c>
      <c r="I30" s="7"/>
      <c r="J30" s="21"/>
      <c r="K30" s="50"/>
    </row>
    <row r="31" spans="1:11" ht="25.5" customHeight="1" x14ac:dyDescent="0.3">
      <c r="A31" s="37"/>
      <c r="B31" s="40"/>
      <c r="C31" s="40"/>
      <c r="D31" s="12" t="s">
        <v>83</v>
      </c>
      <c r="E31" s="11" t="s">
        <v>84</v>
      </c>
      <c r="F31" s="11" t="s">
        <v>74</v>
      </c>
      <c r="G31" s="7">
        <v>1.3</v>
      </c>
      <c r="H31" s="7">
        <v>1.3</v>
      </c>
      <c r="I31" s="7"/>
      <c r="J31" s="21"/>
      <c r="K31" s="50"/>
    </row>
    <row r="32" spans="1:11" ht="25.5" customHeight="1" x14ac:dyDescent="0.3">
      <c r="A32" s="37"/>
      <c r="B32" s="40"/>
      <c r="C32" s="40"/>
      <c r="D32" s="12" t="s">
        <v>85</v>
      </c>
      <c r="E32" s="11" t="s">
        <v>86</v>
      </c>
      <c r="F32" s="11" t="s">
        <v>74</v>
      </c>
      <c r="G32" s="7">
        <v>1.3</v>
      </c>
      <c r="H32" s="7">
        <v>1.3</v>
      </c>
      <c r="I32" s="7"/>
      <c r="J32" s="21"/>
      <c r="K32" s="50"/>
    </row>
    <row r="33" spans="1:11" ht="25.5" customHeight="1" x14ac:dyDescent="0.3">
      <c r="A33" s="37"/>
      <c r="B33" s="40"/>
      <c r="C33" s="40"/>
      <c r="D33" s="12" t="s">
        <v>87</v>
      </c>
      <c r="E33" s="11" t="s">
        <v>88</v>
      </c>
      <c r="F33" s="11" t="s">
        <v>74</v>
      </c>
      <c r="G33" s="7">
        <v>1.3</v>
      </c>
      <c r="H33" s="7">
        <v>1.3</v>
      </c>
      <c r="I33" s="7"/>
      <c r="J33" s="21"/>
      <c r="K33" s="50"/>
    </row>
    <row r="34" spans="1:11" ht="52.5" x14ac:dyDescent="0.3">
      <c r="A34" s="37"/>
      <c r="B34" s="40"/>
      <c r="C34" s="41"/>
      <c r="D34" s="12" t="s">
        <v>89</v>
      </c>
      <c r="E34" s="12" t="s">
        <v>90</v>
      </c>
      <c r="F34" s="7" t="s">
        <v>91</v>
      </c>
      <c r="G34" s="7">
        <v>1.3</v>
      </c>
      <c r="H34" s="7">
        <v>1.3</v>
      </c>
      <c r="I34" s="7"/>
      <c r="J34" s="21" t="s">
        <v>92</v>
      </c>
      <c r="K34" s="50"/>
    </row>
    <row r="35" spans="1:11" x14ac:dyDescent="0.3">
      <c r="A35" s="37"/>
      <c r="B35" s="40"/>
      <c r="C35" s="39" t="s">
        <v>93</v>
      </c>
      <c r="D35" s="12" t="s">
        <v>94</v>
      </c>
      <c r="E35" s="7" t="s">
        <v>95</v>
      </c>
      <c r="F35" s="7" t="s">
        <v>74</v>
      </c>
      <c r="G35" s="11">
        <v>6</v>
      </c>
      <c r="H35" s="11">
        <v>6</v>
      </c>
      <c r="I35" s="7"/>
      <c r="J35" s="21"/>
      <c r="K35" s="22"/>
    </row>
    <row r="36" spans="1:11" ht="26.25" x14ac:dyDescent="0.3">
      <c r="A36" s="37"/>
      <c r="B36" s="40"/>
      <c r="C36" s="41"/>
      <c r="D36" s="12" t="s">
        <v>96</v>
      </c>
      <c r="E36" s="12" t="s">
        <v>97</v>
      </c>
      <c r="F36" s="13" t="s">
        <v>98</v>
      </c>
      <c r="G36" s="11">
        <v>6</v>
      </c>
      <c r="H36" s="11">
        <v>6</v>
      </c>
      <c r="I36" s="7"/>
      <c r="J36" s="21"/>
      <c r="K36" s="22"/>
    </row>
    <row r="37" spans="1:11" ht="26.25" x14ac:dyDescent="0.3">
      <c r="A37" s="37"/>
      <c r="B37" s="40"/>
      <c r="C37" s="39" t="s">
        <v>99</v>
      </c>
      <c r="D37" s="12" t="s">
        <v>100</v>
      </c>
      <c r="E37" s="12" t="s">
        <v>101</v>
      </c>
      <c r="F37" s="13" t="s">
        <v>74</v>
      </c>
      <c r="G37" s="11">
        <v>5</v>
      </c>
      <c r="H37" s="11">
        <v>5</v>
      </c>
      <c r="I37" s="7"/>
      <c r="J37" s="21"/>
      <c r="K37" s="22"/>
    </row>
    <row r="38" spans="1:11" ht="28.5" customHeight="1" x14ac:dyDescent="0.3">
      <c r="A38" s="37"/>
      <c r="B38" s="41"/>
      <c r="C38" s="41"/>
      <c r="D38" s="12" t="s">
        <v>102</v>
      </c>
      <c r="E38" s="12" t="s">
        <v>103</v>
      </c>
      <c r="F38" s="12" t="s">
        <v>104</v>
      </c>
      <c r="G38" s="11">
        <v>5</v>
      </c>
      <c r="H38" s="11">
        <v>5</v>
      </c>
      <c r="I38" s="7"/>
      <c r="J38" s="21"/>
      <c r="K38" s="22"/>
    </row>
    <row r="39" spans="1:11" ht="28.5" customHeight="1" x14ac:dyDescent="0.3">
      <c r="A39" s="37"/>
      <c r="B39" s="39" t="s">
        <v>105</v>
      </c>
      <c r="C39" s="39" t="s">
        <v>106</v>
      </c>
      <c r="D39" s="12" t="s">
        <v>107</v>
      </c>
      <c r="E39" s="12" t="s">
        <v>108</v>
      </c>
      <c r="F39" s="14" t="s">
        <v>74</v>
      </c>
      <c r="G39" s="11">
        <v>5</v>
      </c>
      <c r="H39" s="11">
        <v>4</v>
      </c>
      <c r="I39" s="37" t="s">
        <v>109</v>
      </c>
      <c r="J39" s="21"/>
      <c r="K39" s="22"/>
    </row>
    <row r="40" spans="1:11" ht="28.5" customHeight="1" x14ac:dyDescent="0.3">
      <c r="A40" s="37"/>
      <c r="B40" s="40"/>
      <c r="C40" s="40"/>
      <c r="D40" s="12" t="s">
        <v>110</v>
      </c>
      <c r="E40" s="12" t="s">
        <v>108</v>
      </c>
      <c r="F40" s="14" t="s">
        <v>74</v>
      </c>
      <c r="G40" s="11">
        <v>5</v>
      </c>
      <c r="H40" s="11">
        <v>4</v>
      </c>
      <c r="I40" s="37"/>
      <c r="J40" s="21"/>
      <c r="K40" s="22"/>
    </row>
    <row r="41" spans="1:11" ht="28.5" customHeight="1" x14ac:dyDescent="0.3">
      <c r="A41" s="37"/>
      <c r="B41" s="40"/>
      <c r="C41" s="40"/>
      <c r="D41" s="12" t="s">
        <v>111</v>
      </c>
      <c r="E41" s="12" t="s">
        <v>112</v>
      </c>
      <c r="F41" s="14" t="s">
        <v>74</v>
      </c>
      <c r="G41" s="11">
        <v>5</v>
      </c>
      <c r="H41" s="11">
        <v>4</v>
      </c>
      <c r="I41" s="37"/>
      <c r="J41" s="21"/>
      <c r="K41" s="22"/>
    </row>
    <row r="42" spans="1:11" ht="28.5" customHeight="1" x14ac:dyDescent="0.3">
      <c r="A42" s="37"/>
      <c r="B42" s="40"/>
      <c r="C42" s="40"/>
      <c r="D42" s="12" t="s">
        <v>113</v>
      </c>
      <c r="E42" s="12" t="s">
        <v>114</v>
      </c>
      <c r="F42" s="14" t="s">
        <v>74</v>
      </c>
      <c r="G42" s="11">
        <v>5</v>
      </c>
      <c r="H42" s="11">
        <v>4</v>
      </c>
      <c r="I42" s="37"/>
      <c r="J42" s="21"/>
      <c r="K42" s="22"/>
    </row>
    <row r="43" spans="1:11" ht="28.5" customHeight="1" x14ac:dyDescent="0.3">
      <c r="A43" s="37"/>
      <c r="B43" s="40"/>
      <c r="C43" s="40"/>
      <c r="D43" s="12" t="s">
        <v>115</v>
      </c>
      <c r="E43" s="12" t="s">
        <v>108</v>
      </c>
      <c r="F43" s="14" t="s">
        <v>74</v>
      </c>
      <c r="G43" s="11">
        <v>5</v>
      </c>
      <c r="H43" s="11">
        <v>4</v>
      </c>
      <c r="I43" s="37"/>
      <c r="J43" s="21"/>
      <c r="K43" s="22"/>
    </row>
    <row r="44" spans="1:11" ht="43.05" customHeight="1" x14ac:dyDescent="0.3">
      <c r="A44" s="37"/>
      <c r="B44" s="41"/>
      <c r="C44" s="41"/>
      <c r="D44" s="12" t="s">
        <v>116</v>
      </c>
      <c r="E44" s="12" t="s">
        <v>117</v>
      </c>
      <c r="F44" s="11" t="s">
        <v>118</v>
      </c>
      <c r="G44" s="11">
        <v>5</v>
      </c>
      <c r="H44" s="11">
        <v>5</v>
      </c>
      <c r="I44" s="7"/>
      <c r="J44" s="21"/>
      <c r="K44" s="22"/>
    </row>
    <row r="45" spans="1:11" ht="65.650000000000006" x14ac:dyDescent="0.3">
      <c r="A45" s="37"/>
      <c r="B45" s="5" t="s">
        <v>119</v>
      </c>
      <c r="C45" s="5" t="s">
        <v>120</v>
      </c>
      <c r="D45" s="12" t="s">
        <v>121</v>
      </c>
      <c r="E45" s="7" t="s">
        <v>122</v>
      </c>
      <c r="F45" s="13">
        <v>1</v>
      </c>
      <c r="G45" s="11">
        <v>10</v>
      </c>
      <c r="H45" s="11">
        <v>10</v>
      </c>
      <c r="I45" s="7"/>
      <c r="J45" s="21" t="s">
        <v>123</v>
      </c>
      <c r="K45" s="19" t="s">
        <v>124</v>
      </c>
    </row>
    <row r="46" spans="1:11" ht="18.75" customHeight="1" x14ac:dyDescent="0.3">
      <c r="A46" s="33" t="s">
        <v>125</v>
      </c>
      <c r="B46" s="33"/>
      <c r="C46" s="33"/>
      <c r="D46" s="33"/>
      <c r="E46" s="33"/>
      <c r="F46" s="33"/>
      <c r="G46" s="15">
        <v>100</v>
      </c>
      <c r="H46" s="16">
        <f>I8+SUM(H15:H45)</f>
        <v>94.804513428027192</v>
      </c>
      <c r="I46" s="7"/>
      <c r="J46" s="25"/>
      <c r="K46" s="26"/>
    </row>
  </sheetData>
  <mergeCells count="34">
    <mergeCell ref="J8:J11"/>
    <mergeCell ref="K6:K7"/>
    <mergeCell ref="K8:K11"/>
    <mergeCell ref="K12:K13"/>
    <mergeCell ref="K24:K34"/>
    <mergeCell ref="B13:E13"/>
    <mergeCell ref="F13:I13"/>
    <mergeCell ref="A46:F46"/>
    <mergeCell ref="A12:A13"/>
    <mergeCell ref="A14:A45"/>
    <mergeCell ref="B15:B38"/>
    <mergeCell ref="B39:B44"/>
    <mergeCell ref="C15:C24"/>
    <mergeCell ref="C25:C34"/>
    <mergeCell ref="C35:C36"/>
    <mergeCell ref="C37:C38"/>
    <mergeCell ref="C39:C44"/>
    <mergeCell ref="I39:I4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1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乡公路项目汇总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侯培柠</dc:creator>
  <cp:lastModifiedBy>智斌 南</cp:lastModifiedBy>
  <dcterms:created xsi:type="dcterms:W3CDTF">2025-04-14T02:00:00Z</dcterms:created>
  <dcterms:modified xsi:type="dcterms:W3CDTF">2025-08-27T01:46:49Z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D0EAB9A3125C4361B7BC6CC182483B30</vt:lpwstr>
  </property>
  <property fmtid="{D5CDD505-2E9C-101B-9397-08002B2CF9AE}" pid="3" name="KSOProductBuildVer">
    <vt:lpwstr>2052-11.8.2.12265</vt:lpwstr>
  </property>
</Properties>
</file>