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C25414E0-8CBD-4B5E-A610-3D785890206F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北京市公路城市化养护技术规范" sheetId="4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1" i="46" l="1"/>
  <c r="H8" i="46"/>
  <c r="I8" i="46" s="1"/>
  <c r="H22" i="46" s="1"/>
</calcChain>
</file>

<file path=xl/sharedStrings.xml><?xml version="1.0" encoding="utf-8"?>
<sst xmlns="http://schemas.openxmlformats.org/spreadsheetml/2006/main" count="62" uniqueCount="55">
  <si>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</si>
  <si>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</si>
  <si>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</si>
  <si>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</si>
  <si>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</si>
  <si>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</si>
  <si>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</si>
  <si>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</si>
  <si>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</si>
  <si>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</si>
  <si>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</si>
  <si>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</si>
  <si>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</si>
  <si>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</si>
  <si>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</si>
  <si>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</si>
  <si>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</si>
  <si>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</si>
  <si>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</si>
  <si>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</si>
  <si>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</si>
  <si>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</si>
  <si>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</si>
  <si>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</si>
  <si>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</si>
  <si>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</si>
  <si>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</si>
  <si>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</si>
  <si>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</si>
  <si>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</si>
  <si>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</si>
  <si>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</si>
  <si>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</si>
  <si>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034031-北京市公路事业发展中心（北京市高速公路联网收费结算中心）</t>
  </si>
  <si>
    <t xml:space="preserve">      其他资金</t>
  </si>
  <si>
    <t>通过对公路、城市道路、公路城市化路段养护管理现状和存在问题分析，结合北京市城市化程度高的总体现状，确定公路城市化养护工作的范围和内容，探索公路城市化道路养护管理体制建设，建立公路城市化养护相关技术规范，提升养护管理水平，确保养护工作的质量和效果。</t>
  </si>
  <si>
    <t xml:space="preserve">  对北京市公路城市化路段进行了调研和分析，根据养护实际需求，形成了调研报告、研究报告和技术规范，明确了养护内容和养护标准，助力养护管理水平提升。</t>
  </si>
  <si>
    <t>《北京市公路城市化养护技术规范》</t>
  </si>
  <si>
    <t>1本</t>
  </si>
  <si>
    <t>《北京市公路城市化养护调研报告》</t>
  </si>
  <si>
    <t>《公路城市化养护标准研究报告》</t>
  </si>
  <si>
    <t>课题评审合格率</t>
  </si>
  <si>
    <t>项目完成及时率</t>
  </si>
  <si>
    <t>项目支出数</t>
  </si>
  <si>
    <t>≤33.16万元</t>
  </si>
  <si>
    <t>33.16万元</t>
  </si>
  <si>
    <t>项目实施效果</t>
  </si>
  <si>
    <t>11000024T000002904617-北京市公路城市化养护技术规范</t>
  </si>
  <si>
    <t>效益指标
（40分）</t>
  </si>
  <si>
    <t>社会效益指标
（40分）</t>
  </si>
  <si>
    <t>进一步提高公路城市化路段养护水平，提高道路安全服务水平，满足人民群众越来越高的出行需求</t>
  </si>
  <si>
    <t>提高公路城市化路段养护水平，提高道路安全服务水平，满足人民群众越来越高的出行需求</t>
  </si>
  <si>
    <t xml:space="preserve"> =1本</t>
  </si>
  <si>
    <t xml:space="preserve"> =100%</t>
  </si>
  <si>
    <t>取得一定效果，但效益仍可不断提升。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</si>
</sst>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2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0.5"/>
      <name val="宋体"/>
      <family val="3"/>
      <charset val="134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176" fontId="5" fillId="0" borderId="0" applyFont="0" applyFill="0" applyBorder="0" applyProtection="0"/>
    <xf numFmtId="0" fontId="6" fillId="0" borderId="0"/>
    <xf numFmtId="0" fontId="5" fillId="0" borderId="0"/>
    <xf numFmtId="0" fontId="6" fillId="0" borderId="0"/>
    <xf numFmtId="0" fontId="6" fillId="0" borderId="0">
      <alignment vertical="center"/>
    </xf>
    <xf numFmtId="0" fontId="3" fillId="0" borderId="0"/>
    <xf numFmtId="0" fontId="6" fillId="0" borderId="0"/>
    <xf numFmtId="0" fontId="5" fillId="0" borderId="0">
      <alignment vertical="center"/>
    </xf>
    <xf numFmtId="0" fontId="4" fillId="0" borderId="0"/>
    <xf numFmtId="0" fontId="3" fillId="0" borderId="0"/>
    <xf numFmtId="0" fontId="1" fillId="0" borderId="0"/>
    <xf numFmtId="0" fontId="3" fillId="0" borderId="0"/>
    <xf numFmtId="0" fontId="6" fillId="0" borderId="0">
      <alignment vertical="center"/>
    </xf>
    <xf numFmtId="0" fontId="3" fillId="0" borderId="0"/>
  </cellStyleXfs>
  <cellXfs count="22">
    <xf numFmtId="0" fontId="0" fillId="0" borderId="0" xfId="0">
      <alignment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177" fontId="9" fillId="0" borderId="2" xfId="0" applyNumberFormat="1" applyFont="1" applyBorder="1" applyAlignment="1">
      <alignment horizontal="center" vertical="center" wrapText="1"/>
    </xf>
    <xf numFmtId="0" fontId="9" fillId="0" borderId="2" xfId="14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9" fontId="9" fillId="0" borderId="6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177" fontId="10" fillId="0" borderId="0" xfId="0" applyNumberFormat="1" applyFont="1" applyAlignment="1">
      <alignment horizontal="center" vertical="center" wrapText="1"/>
    </xf>
    <xf numFmtId="10" fontId="9" fillId="0" borderId="6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</cellXfs>
  <cellStyles count="15">
    <cellStyle name="常规" xfId="0" builtinId="0"/>
    <cellStyle name="常规 2" xfId="14" xr:uid="{00000000-0005-0000-0000-000001000000}"/>
    <cellStyle name="常规 2 2" xfId="10" xr:uid="{00000000-0005-0000-0000-000002000000}"/>
    <cellStyle name="常规 2 2 2" xfId="6" xr:uid="{00000000-0005-0000-0000-000003000000}"/>
    <cellStyle name="常规 2 3" xfId="12" xr:uid="{00000000-0005-0000-0000-000004000000}"/>
    <cellStyle name="常规 2 4" xfId="5" xr:uid="{00000000-0005-0000-0000-000005000000}"/>
    <cellStyle name="常规 3" xfId="13" xr:uid="{00000000-0005-0000-0000-000006000000}"/>
    <cellStyle name="常规 4" xfId="7" xr:uid="{00000000-0005-0000-0000-000007000000}"/>
    <cellStyle name="常规 4 2" xfId="4" xr:uid="{00000000-0005-0000-0000-000008000000}"/>
    <cellStyle name="常规 4 3" xfId="3" xr:uid="{00000000-0005-0000-0000-000009000000}"/>
    <cellStyle name="常规 4 4" xfId="2" xr:uid="{00000000-0005-0000-0000-00000A000000}"/>
    <cellStyle name="常规 5" xfId="8" xr:uid="{00000000-0005-0000-0000-00000B000000}"/>
    <cellStyle name="常规 6" xfId="9" xr:uid="{00000000-0005-0000-0000-00000C000000}"/>
    <cellStyle name="常规 7" xfId="11" xr:uid="{00000000-0005-0000-0000-00000D000000}"/>
    <cellStyle name="千位分隔 2" xfId="1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22"/>
  <sheetViews>
    <sheetView tabSelected="1" topLeftCell="A16" workbookViewId="0">
      <selection activeCell="I22" sqref="I22"/>
    </sheetView>
  </sheetViews>
  <sheetFormatPr defaultColWidth="9" defaultRowHeight="13.15" x14ac:dyDescent="0.3"/>
  <cols>
    <col min="1" max="1" width="4.1328125" style="10" customWidth="1"/>
    <col min="2" max="2" width="12.3984375" style="10" customWidth="1"/>
    <col min="3" max="3" width="18.59765625" style="10" customWidth="1"/>
    <col min="4" max="6" width="19.59765625" style="10" customWidth="1"/>
    <col min="7" max="7" width="13.3984375" style="11" customWidth="1"/>
    <col min="8" max="8" width="13.3984375" style="10" customWidth="1"/>
    <col min="9" max="9" width="21.3984375" style="10" customWidth="1"/>
    <col min="10" max="16384" width="9" style="10"/>
  </cols>
  <sheetData>
    <row r="1" spans="1:9" x14ac:dyDescent="0.3">
      <c r="A1" s="13"/>
      <c r="B1" s="13"/>
      <c r="C1" s="13"/>
      <c r="D1" s="13"/>
      <c r="E1" s="13"/>
      <c r="F1" s="13"/>
      <c r="G1" s="13"/>
    </row>
    <row r="2" spans="1:9" ht="25.05" customHeight="1" x14ac:dyDescent="0.3">
      <c r="A2" s="14" t="s">
        <v>32</v>
      </c>
      <c r="B2" s="15"/>
      <c r="C2" s="15"/>
      <c r="D2" s="15"/>
      <c r="E2" s="15"/>
      <c r="F2" s="15"/>
      <c r="G2" s="15"/>
      <c r="H2" s="15"/>
      <c r="I2" s="15"/>
    </row>
    <row r="3" spans="1:9" ht="18" customHeight="1" x14ac:dyDescent="0.3">
      <c r="A3" s="16" t="s">
        <v>0</v>
      </c>
      <c r="B3" s="17"/>
      <c r="C3" s="17"/>
      <c r="D3" s="17"/>
      <c r="E3" s="17"/>
      <c r="F3" s="17"/>
      <c r="G3" s="17"/>
      <c r="H3" s="17"/>
      <c r="I3" s="17"/>
    </row>
    <row r="4" spans="1:9" x14ac:dyDescent="0.3">
      <c r="A4" s="8"/>
      <c r="B4" s="8"/>
      <c r="C4" s="8"/>
      <c r="D4" s="8"/>
      <c r="E4" s="8"/>
      <c r="F4" s="8"/>
      <c r="G4" s="9"/>
    </row>
    <row r="5" spans="1:9" x14ac:dyDescent="0.3">
      <c r="A5" s="18" t="s">
        <v>1</v>
      </c>
      <c r="B5" s="18"/>
      <c r="C5" s="19" t="s">
        <v>47</v>
      </c>
      <c r="D5" s="20"/>
      <c r="E5" s="20"/>
      <c r="F5" s="20"/>
      <c r="G5" s="20"/>
      <c r="H5" s="20"/>
      <c r="I5" s="21"/>
    </row>
    <row r="6" spans="1:9" ht="33" customHeight="1" x14ac:dyDescent="0.3">
      <c r="A6" s="18" t="s">
        <v>2</v>
      </c>
      <c r="B6" s="18"/>
      <c r="C6" s="18" t="s">
        <v>3</v>
      </c>
      <c r="D6" s="18"/>
      <c r="E6" s="18"/>
      <c r="F6" s="2" t="s">
        <v>4</v>
      </c>
      <c r="G6" s="18" t="s">
        <v>33</v>
      </c>
      <c r="H6" s="18"/>
      <c r="I6" s="18"/>
    </row>
    <row r="7" spans="1:9" x14ac:dyDescent="0.3">
      <c r="A7" s="18" t="s">
        <v>5</v>
      </c>
      <c r="B7" s="18"/>
      <c r="C7" s="2"/>
      <c r="D7" s="1" t="s">
        <v>6</v>
      </c>
      <c r="E7" s="2" t="s">
        <v>7</v>
      </c>
      <c r="F7" s="2" t="s">
        <v>8</v>
      </c>
      <c r="G7" s="2" t="s">
        <v>9</v>
      </c>
      <c r="H7" s="2" t="s">
        <v>10</v>
      </c>
      <c r="I7" s="1" t="s">
        <v>11</v>
      </c>
    </row>
    <row r="8" spans="1:9" x14ac:dyDescent="0.3">
      <c r="A8" s="18" t="s">
        <v>12</v>
      </c>
      <c r="B8" s="18"/>
      <c r="C8" s="2" t="s">
        <v>13</v>
      </c>
      <c r="D8" s="1">
        <v>49.41</v>
      </c>
      <c r="E8" s="1">
        <v>33.159999999999997</v>
      </c>
      <c r="F8" s="1">
        <v>33.159999999999997</v>
      </c>
      <c r="G8" s="2">
        <v>10</v>
      </c>
      <c r="H8" s="12">
        <f>F8/E8</f>
        <v>1</v>
      </c>
      <c r="I8" s="4">
        <f>H8*10</f>
        <v>10</v>
      </c>
    </row>
    <row r="9" spans="1:9" x14ac:dyDescent="0.3">
      <c r="A9" s="18"/>
      <c r="B9" s="18"/>
      <c r="C9" s="2" t="s">
        <v>14</v>
      </c>
      <c r="D9" s="1">
        <v>49.41</v>
      </c>
      <c r="E9" s="1">
        <v>33.159999999999997</v>
      </c>
      <c r="F9" s="1">
        <v>33.159999999999997</v>
      </c>
      <c r="G9" s="2"/>
      <c r="H9" s="2"/>
      <c r="I9" s="1"/>
    </row>
    <row r="10" spans="1:9" x14ac:dyDescent="0.3">
      <c r="A10" s="18"/>
      <c r="B10" s="18"/>
      <c r="C10" s="2" t="s">
        <v>15</v>
      </c>
      <c r="D10" s="1"/>
      <c r="E10" s="1"/>
      <c r="F10" s="1"/>
      <c r="G10" s="2"/>
      <c r="H10" s="2"/>
      <c r="I10" s="1"/>
    </row>
    <row r="11" spans="1:9" x14ac:dyDescent="0.3">
      <c r="A11" s="18"/>
      <c r="B11" s="18"/>
      <c r="C11" s="2" t="s">
        <v>34</v>
      </c>
      <c r="D11" s="1"/>
      <c r="E11" s="1"/>
      <c r="F11" s="1"/>
      <c r="G11" s="2"/>
      <c r="H11" s="2"/>
      <c r="I11" s="1"/>
    </row>
    <row r="12" spans="1:9" x14ac:dyDescent="0.3">
      <c r="A12" s="18" t="s">
        <v>16</v>
      </c>
      <c r="B12" s="18" t="s">
        <v>17</v>
      </c>
      <c r="C12" s="18"/>
      <c r="D12" s="18"/>
      <c r="E12" s="18"/>
      <c r="F12" s="18" t="s">
        <v>18</v>
      </c>
      <c r="G12" s="18"/>
      <c r="H12" s="18"/>
      <c r="I12" s="18"/>
    </row>
    <row r="13" spans="1:9" ht="54" customHeight="1" x14ac:dyDescent="0.3">
      <c r="A13" s="18"/>
      <c r="B13" s="19" t="s">
        <v>35</v>
      </c>
      <c r="C13" s="20"/>
      <c r="D13" s="20"/>
      <c r="E13" s="21"/>
      <c r="F13" s="19" t="s">
        <v>36</v>
      </c>
      <c r="G13" s="20"/>
      <c r="H13" s="20"/>
      <c r="I13" s="21"/>
    </row>
    <row r="14" spans="1:9" x14ac:dyDescent="0.3">
      <c r="A14" s="18" t="s">
        <v>19</v>
      </c>
      <c r="B14" s="1" t="s">
        <v>20</v>
      </c>
      <c r="C14" s="1" t="s">
        <v>21</v>
      </c>
      <c r="D14" s="2" t="s">
        <v>22</v>
      </c>
      <c r="E14" s="1" t="s">
        <v>23</v>
      </c>
      <c r="F14" s="1" t="s">
        <v>24</v>
      </c>
      <c r="G14" s="2" t="s">
        <v>9</v>
      </c>
      <c r="H14" s="2" t="s">
        <v>11</v>
      </c>
      <c r="I14" s="1" t="s">
        <v>25</v>
      </c>
    </row>
    <row r="15" spans="1:9" ht="40.35" customHeight="1" x14ac:dyDescent="0.3">
      <c r="A15" s="18"/>
      <c r="B15" s="18" t="s">
        <v>26</v>
      </c>
      <c r="C15" s="18" t="s">
        <v>27</v>
      </c>
      <c r="D15" s="5" t="s">
        <v>37</v>
      </c>
      <c r="E15" s="6" t="s">
        <v>52</v>
      </c>
      <c r="F15" s="6" t="s">
        <v>38</v>
      </c>
      <c r="G15" s="1">
        <v>5</v>
      </c>
      <c r="H15" s="1">
        <v>5</v>
      </c>
      <c r="I15" s="1"/>
    </row>
    <row r="16" spans="1:9" ht="40.35" customHeight="1" x14ac:dyDescent="0.3">
      <c r="A16" s="18"/>
      <c r="B16" s="18"/>
      <c r="C16" s="18"/>
      <c r="D16" s="5" t="s">
        <v>39</v>
      </c>
      <c r="E16" s="6" t="s">
        <v>52</v>
      </c>
      <c r="F16" s="6" t="s">
        <v>38</v>
      </c>
      <c r="G16" s="1">
        <v>5</v>
      </c>
      <c r="H16" s="1">
        <v>5</v>
      </c>
      <c r="I16" s="1"/>
    </row>
    <row r="17" spans="1:9" ht="40.35" customHeight="1" x14ac:dyDescent="0.3">
      <c r="A17" s="18"/>
      <c r="B17" s="18"/>
      <c r="C17" s="18"/>
      <c r="D17" s="5" t="s">
        <v>40</v>
      </c>
      <c r="E17" s="6" t="s">
        <v>52</v>
      </c>
      <c r="F17" s="6" t="s">
        <v>38</v>
      </c>
      <c r="G17" s="1">
        <v>5</v>
      </c>
      <c r="H17" s="1">
        <v>5</v>
      </c>
      <c r="I17" s="1"/>
    </row>
    <row r="18" spans="1:9" ht="40.35" customHeight="1" x14ac:dyDescent="0.3">
      <c r="A18" s="18"/>
      <c r="B18" s="18"/>
      <c r="C18" s="1" t="s">
        <v>28</v>
      </c>
      <c r="D18" s="5" t="s">
        <v>41</v>
      </c>
      <c r="E18" s="7" t="s">
        <v>53</v>
      </c>
      <c r="F18" s="7">
        <v>1</v>
      </c>
      <c r="G18" s="1">
        <v>13</v>
      </c>
      <c r="H18" s="1">
        <v>13</v>
      </c>
      <c r="I18" s="1"/>
    </row>
    <row r="19" spans="1:9" ht="40.35" customHeight="1" x14ac:dyDescent="0.3">
      <c r="A19" s="18"/>
      <c r="B19" s="18"/>
      <c r="C19" s="1" t="s">
        <v>29</v>
      </c>
      <c r="D19" s="6" t="s">
        <v>42</v>
      </c>
      <c r="E19" s="7" t="s">
        <v>53</v>
      </c>
      <c r="F19" s="7">
        <v>1</v>
      </c>
      <c r="G19" s="1">
        <v>12</v>
      </c>
      <c r="H19" s="1">
        <v>12</v>
      </c>
      <c r="I19" s="1"/>
    </row>
    <row r="20" spans="1:9" ht="40.35" customHeight="1" x14ac:dyDescent="0.3">
      <c r="A20" s="18"/>
      <c r="B20" s="18"/>
      <c r="C20" s="6" t="s">
        <v>30</v>
      </c>
      <c r="D20" s="5" t="s">
        <v>43</v>
      </c>
      <c r="E20" s="6" t="s">
        <v>44</v>
      </c>
      <c r="F20" s="6" t="s">
        <v>45</v>
      </c>
      <c r="G20" s="6">
        <v>10</v>
      </c>
      <c r="H20" s="6">
        <v>10</v>
      </c>
      <c r="I20" s="6"/>
    </row>
    <row r="21" spans="1:9" ht="65.650000000000006" x14ac:dyDescent="0.3">
      <c r="A21" s="18"/>
      <c r="B21" s="6" t="s">
        <v>48</v>
      </c>
      <c r="C21" s="1" t="s">
        <v>49</v>
      </c>
      <c r="D21" s="6" t="s">
        <v>46</v>
      </c>
      <c r="E21" s="6" t="s">
        <v>50</v>
      </c>
      <c r="F21" s="6" t="s">
        <v>51</v>
      </c>
      <c r="G21" s="6">
        <v>40</v>
      </c>
      <c r="H21" s="6">
        <f>ROUNDDOWN(G21*0.9,)</f>
        <v>36</v>
      </c>
      <c r="I21" s="6" t="s">
        <v>54</v>
      </c>
    </row>
    <row r="22" spans="1:9" x14ac:dyDescent="0.3">
      <c r="A22" s="18" t="s">
        <v>31</v>
      </c>
      <c r="B22" s="18"/>
      <c r="C22" s="18"/>
      <c r="D22" s="18"/>
      <c r="E22" s="18"/>
      <c r="F22" s="18"/>
      <c r="G22" s="3">
        <v>100</v>
      </c>
      <c r="H22" s="4">
        <f>I8+SUM(H15:H21)</f>
        <v>96</v>
      </c>
      <c r="I22" s="1"/>
    </row>
  </sheetData>
  <mergeCells count="22">
    <mergeCell ref="B13:E13"/>
    <mergeCell ref="F13:I13"/>
    <mergeCell ref="A22:F22"/>
    <mergeCell ref="A12:A13"/>
    <mergeCell ref="A14:A21"/>
    <mergeCell ref="B15:B20"/>
    <mergeCell ref="C15:C17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G1"/>
    <mergeCell ref="A2:I2"/>
    <mergeCell ref="A3:I3"/>
    <mergeCell ref="A5:B5"/>
    <mergeCell ref="C5:I5"/>
  </mergeCells>
  <phoneticPr fontId="7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北京市公路城市化养护技术规范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2025-04-02T16:38:00Z</cp:lastPrinted>
  <dcterms:created xsi:type="dcterms:W3CDTF">2018-03-28T14:56:00Z</dcterms:created>
  <dcterms:modified xsi:type="dcterms:W3CDTF">2025-08-27T01:48:03Z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</Properties>
</file>