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C140D158-17B3-4F8C-A63C-628B42315F2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45" l="1"/>
  <c r="H8" i="45"/>
  <c r="I8" i="45" s="1"/>
  <c r="H22" i="45" s="1"/>
</calcChain>
</file>

<file path=xl/sharedStrings.xml><?xml version="1.0" encoding="utf-8"?>
<sst xmlns="http://schemas.openxmlformats.org/spreadsheetml/2006/main" count="71" uniqueCount="58">
  <si>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</si>
  <si>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</si>
  <si>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</si>
  <si>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</si>
  <si>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</si>
  <si>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</si>
  <si>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</si>
  <si>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</si>
  <si>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</si>
  <si>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</si>
  <si>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</si>
  <si>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</si>
  <si>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</si>
  <si>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</si>
  <si>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</si>
  <si>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</si>
  <si>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</si>
  <si>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</si>
  <si>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</si>
  <si>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</si>
  <si>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</si>
  <si>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</si>
  <si>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</si>
  <si>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</si>
  <si>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</si>
  <si>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</si>
  <si>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</si>
  <si>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</si>
  <si>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</si>
  <si>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</si>
  <si>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</si>
  <si>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</si>
  <si>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</si>
  <si>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</si>
  <si>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11000024T000002429637-轨道交通既有网改造项目评估体系及量化评定方法研究</t>
  </si>
  <si>
    <t>北京市交通委员会(本级)-公共交通设施设备管理处</t>
  </si>
  <si>
    <t xml:space="preserve">      其他资金</t>
  </si>
  <si>
    <t>1.针对既有网改造项目缺乏系统化、差异化、定量化的评估体系以实现改造项目预评估和后评估的问题，构建基于全生命周期的改造项目评估体系。2.针对评价技术指标难量化、难分级、难对比的问题，提出基于状态评估的设施设备更新改造量化分级判定技术，以及综合效益的量化评定技术。3.针对既有网改造项目方案申报要点不明确、不规范，深度不统一的问题，对应评估指标，提出改造项目方案申报要点，明确申报内容，提高报审效率。</t>
  </si>
  <si>
    <t>1.构建了系统化、差异化、定量化的更新改造技术评估体系及提升安全服务改造技术评估体系。2.提出了基于状态评估的设施设备更新改造量化分级判定技术，以及综合效益的量化评定技术。3.明确了更新改造及提升安全服务改造申报要点，形成更新改造项目项目建议书编制大纲和提升安全服务改造可行性研究报告编制大纲。</t>
  </si>
  <si>
    <t>改造项目评价指标</t>
  </si>
  <si>
    <t>≥5个</t>
  </si>
  <si>
    <t>10个</t>
  </si>
  <si>
    <t>改造评估项目分类库</t>
  </si>
  <si>
    <t>1套</t>
  </si>
  <si>
    <t>课题评审合格率</t>
  </si>
  <si>
    <t>服务采购合规性</t>
  </si>
  <si>
    <t>符合《北京市交通委员会政府购买服务指导下目录》等相关文件要求</t>
  </si>
  <si>
    <t>项目实施进度</t>
  </si>
  <si>
    <t>2024年12月前完成评估示范应用，完成项目结题评审</t>
  </si>
  <si>
    <t>2024年12月完成全部研究内容，并于2024年12月14日完成项目结题评审</t>
  </si>
  <si>
    <t>项目支出数</t>
  </si>
  <si>
    <t>≤49.596976万元</t>
  </si>
  <si>
    <t>49.2万元</t>
  </si>
  <si>
    <t>效益指标（40分）</t>
  </si>
  <si>
    <t>经济、社会、生态、可持续影响效益指标（40分）</t>
  </si>
  <si>
    <t>研究成果的作用</t>
  </si>
  <si>
    <t>研究成果为既有网改造项目申报、预评估、后评估等工作提供支持。支撑城市轨道交通安全平稳运行，并提升城市轨道交通出行服务品质</t>
  </si>
  <si>
    <t>通过项目实施取得了一定成效，但仍有提升空间，有待进一步完善。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</si>
</sst>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charset val="134"/>
      <scheme val="minor"/>
    </font>
    <font>
      <sz val="14"/>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name val="宋体"/>
      <family val="3"/>
      <charset val="134"/>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6">
    <xf numFmtId="0" fontId="0" fillId="0" borderId="0">
      <alignment vertical="center"/>
    </xf>
    <xf numFmtId="9" fontId="7" fillId="0" borderId="0" applyFont="0" applyFill="0" applyBorder="0" applyProtection="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3" fillId="0" borderId="0"/>
    <xf numFmtId="176" fontId="5" fillId="0" borderId="0" applyFont="0" applyFill="0" applyBorder="0" applyProtection="0"/>
  </cellStyleXfs>
  <cellXfs count="26">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0" fontId="9" fillId="0" borderId="2" xfId="2"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10" fontId="9" fillId="0" borderId="5" xfId="0" applyNumberFormat="1" applyFont="1" applyBorder="1" applyAlignment="1">
      <alignment horizontal="center" vertical="center" wrapText="1"/>
    </xf>
    <xf numFmtId="9" fontId="10" fillId="0" borderId="0" xfId="1" applyFont="1" applyAlignment="1">
      <alignment horizontal="center" vertical="center"/>
    </xf>
    <xf numFmtId="0" fontId="10" fillId="0" borderId="0" xfId="0" applyFont="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2"/>
  <sheetViews>
    <sheetView tabSelected="1" workbookViewId="0">
      <selection activeCell="F19" sqref="F19"/>
    </sheetView>
  </sheetViews>
  <sheetFormatPr defaultColWidth="9" defaultRowHeight="13.15" x14ac:dyDescent="0.3"/>
  <cols>
    <col min="1" max="1" width="4.1328125" style="11" customWidth="1"/>
    <col min="2" max="2" width="12.3984375" style="11" customWidth="1"/>
    <col min="3" max="3" width="18.59765625" style="11" customWidth="1"/>
    <col min="4" max="4" width="17.59765625" style="11" customWidth="1"/>
    <col min="5" max="5" width="26.46484375" style="11" customWidth="1"/>
    <col min="6" max="6" width="24.73046875" style="11" customWidth="1"/>
    <col min="7" max="7" width="8.73046875" style="12" customWidth="1"/>
    <col min="8" max="8" width="10.1328125" style="11" customWidth="1"/>
    <col min="9" max="9" width="15.46484375" style="11" customWidth="1"/>
    <col min="10" max="16384" width="9" style="11"/>
  </cols>
  <sheetData>
    <row r="1" spans="1:10" x14ac:dyDescent="0.3">
      <c r="A1" s="15"/>
      <c r="B1" s="15"/>
      <c r="C1" s="15"/>
      <c r="D1" s="15"/>
      <c r="E1" s="15"/>
      <c r="F1" s="15"/>
      <c r="G1" s="15"/>
    </row>
    <row r="2" spans="1:10" ht="25.05" customHeight="1" x14ac:dyDescent="0.3">
      <c r="A2" s="16" t="s">
        <v>33</v>
      </c>
      <c r="B2" s="17"/>
      <c r="C2" s="17"/>
      <c r="D2" s="17"/>
      <c r="E2" s="17"/>
      <c r="F2" s="17"/>
      <c r="G2" s="17"/>
      <c r="H2" s="17"/>
      <c r="I2" s="17"/>
    </row>
    <row r="3" spans="1:10" ht="18" customHeight="1" x14ac:dyDescent="0.3">
      <c r="A3" s="18" t="s">
        <v>0</v>
      </c>
      <c r="B3" s="19"/>
      <c r="C3" s="19"/>
      <c r="D3" s="19"/>
      <c r="E3" s="19"/>
      <c r="F3" s="19"/>
      <c r="G3" s="19"/>
      <c r="H3" s="19"/>
      <c r="I3" s="19"/>
    </row>
    <row r="4" spans="1:10" x14ac:dyDescent="0.3">
      <c r="A4" s="9"/>
      <c r="B4" s="9"/>
      <c r="C4" s="9"/>
      <c r="D4" s="9"/>
      <c r="E4" s="9"/>
      <c r="F4" s="9"/>
      <c r="G4" s="10"/>
    </row>
    <row r="5" spans="1:10" x14ac:dyDescent="0.3">
      <c r="A5" s="20" t="s">
        <v>1</v>
      </c>
      <c r="B5" s="20"/>
      <c r="C5" s="21" t="s">
        <v>34</v>
      </c>
      <c r="D5" s="22"/>
      <c r="E5" s="22"/>
      <c r="F5" s="22"/>
      <c r="G5" s="22"/>
      <c r="H5" s="22"/>
      <c r="I5" s="23"/>
    </row>
    <row r="6" spans="1:10" ht="26" customHeight="1" x14ac:dyDescent="0.3">
      <c r="A6" s="20" t="s">
        <v>2</v>
      </c>
      <c r="B6" s="20"/>
      <c r="C6" s="20" t="s">
        <v>3</v>
      </c>
      <c r="D6" s="20"/>
      <c r="E6" s="20"/>
      <c r="F6" s="2" t="s">
        <v>4</v>
      </c>
      <c r="G6" s="20" t="s">
        <v>35</v>
      </c>
      <c r="H6" s="20"/>
      <c r="I6" s="20"/>
    </row>
    <row r="7" spans="1:10" x14ac:dyDescent="0.3">
      <c r="A7" s="20" t="s">
        <v>5</v>
      </c>
      <c r="B7" s="20"/>
      <c r="C7" s="2"/>
      <c r="D7" s="1" t="s">
        <v>6</v>
      </c>
      <c r="E7" s="2" t="s">
        <v>7</v>
      </c>
      <c r="F7" s="2" t="s">
        <v>8</v>
      </c>
      <c r="G7" s="2" t="s">
        <v>9</v>
      </c>
      <c r="H7" s="2" t="s">
        <v>10</v>
      </c>
      <c r="I7" s="1" t="s">
        <v>11</v>
      </c>
    </row>
    <row r="8" spans="1:10" x14ac:dyDescent="0.3">
      <c r="A8" s="20" t="s">
        <v>12</v>
      </c>
      <c r="B8" s="20"/>
      <c r="C8" s="2" t="s">
        <v>13</v>
      </c>
      <c r="D8" s="1">
        <v>49.596975999999998</v>
      </c>
      <c r="E8" s="1">
        <v>49.596975999999998</v>
      </c>
      <c r="F8" s="1">
        <v>49.2</v>
      </c>
      <c r="G8" s="2">
        <v>10</v>
      </c>
      <c r="H8" s="13">
        <f>F8/E8</f>
        <v>0.99199596362487918</v>
      </c>
      <c r="I8" s="4">
        <f>H8*10</f>
        <v>9.919959636248791</v>
      </c>
    </row>
    <row r="9" spans="1:10" x14ac:dyDescent="0.3">
      <c r="A9" s="20"/>
      <c r="B9" s="20"/>
      <c r="C9" s="2" t="s">
        <v>14</v>
      </c>
      <c r="D9" s="1">
        <v>49.596975999999998</v>
      </c>
      <c r="E9" s="1">
        <v>49.596975999999998</v>
      </c>
      <c r="F9" s="1">
        <v>49.2</v>
      </c>
      <c r="G9" s="2" t="s">
        <v>15</v>
      </c>
      <c r="H9" s="2" t="s">
        <v>15</v>
      </c>
      <c r="I9" s="1" t="s">
        <v>15</v>
      </c>
    </row>
    <row r="10" spans="1:10" x14ac:dyDescent="0.3">
      <c r="A10" s="20"/>
      <c r="B10" s="20"/>
      <c r="C10" s="2" t="s">
        <v>16</v>
      </c>
      <c r="D10" s="1"/>
      <c r="E10" s="1"/>
      <c r="F10" s="1"/>
      <c r="G10" s="2" t="s">
        <v>15</v>
      </c>
      <c r="H10" s="2" t="s">
        <v>15</v>
      </c>
      <c r="I10" s="1" t="s">
        <v>15</v>
      </c>
    </row>
    <row r="11" spans="1:10" x14ac:dyDescent="0.3">
      <c r="A11" s="20"/>
      <c r="B11" s="20"/>
      <c r="C11" s="2" t="s">
        <v>36</v>
      </c>
      <c r="D11" s="1"/>
      <c r="E11" s="1"/>
      <c r="F11" s="1"/>
      <c r="G11" s="2" t="s">
        <v>15</v>
      </c>
      <c r="H11" s="2" t="s">
        <v>15</v>
      </c>
      <c r="I11" s="1" t="s">
        <v>15</v>
      </c>
    </row>
    <row r="12" spans="1:10" x14ac:dyDescent="0.3">
      <c r="A12" s="20" t="s">
        <v>17</v>
      </c>
      <c r="B12" s="20" t="s">
        <v>18</v>
      </c>
      <c r="C12" s="20"/>
      <c r="D12" s="20"/>
      <c r="E12" s="20"/>
      <c r="F12" s="20" t="s">
        <v>19</v>
      </c>
      <c r="G12" s="20"/>
      <c r="H12" s="20"/>
      <c r="I12" s="20"/>
    </row>
    <row r="13" spans="1:10" ht="103.9" customHeight="1" x14ac:dyDescent="0.3">
      <c r="A13" s="20"/>
      <c r="B13" s="21" t="s">
        <v>37</v>
      </c>
      <c r="C13" s="22"/>
      <c r="D13" s="22"/>
      <c r="E13" s="23"/>
      <c r="F13" s="21" t="s">
        <v>38</v>
      </c>
      <c r="G13" s="22"/>
      <c r="H13" s="22"/>
      <c r="I13" s="23"/>
    </row>
    <row r="14" spans="1:10" ht="26.25" x14ac:dyDescent="0.3">
      <c r="A14" s="20" t="s">
        <v>20</v>
      </c>
      <c r="B14" s="1" t="s">
        <v>21</v>
      </c>
      <c r="C14" s="1" t="s">
        <v>22</v>
      </c>
      <c r="D14" s="2" t="s">
        <v>23</v>
      </c>
      <c r="E14" s="1" t="s">
        <v>24</v>
      </c>
      <c r="F14" s="1" t="s">
        <v>25</v>
      </c>
      <c r="G14" s="2" t="s">
        <v>9</v>
      </c>
      <c r="H14" s="2" t="s">
        <v>11</v>
      </c>
      <c r="I14" s="1" t="s">
        <v>26</v>
      </c>
    </row>
    <row r="15" spans="1:10" ht="35.35" customHeight="1" x14ac:dyDescent="0.3">
      <c r="A15" s="20"/>
      <c r="B15" s="20" t="s">
        <v>27</v>
      </c>
      <c r="C15" s="20" t="s">
        <v>28</v>
      </c>
      <c r="D15" s="5" t="s">
        <v>39</v>
      </c>
      <c r="E15" s="5" t="s">
        <v>40</v>
      </c>
      <c r="F15" s="1" t="s">
        <v>41</v>
      </c>
      <c r="G15" s="1">
        <v>7.5</v>
      </c>
      <c r="H15" s="1">
        <v>7.5</v>
      </c>
      <c r="I15" s="24"/>
      <c r="J15" s="14"/>
    </row>
    <row r="16" spans="1:10" ht="35.35" customHeight="1" x14ac:dyDescent="0.3">
      <c r="A16" s="20"/>
      <c r="B16" s="20"/>
      <c r="C16" s="20"/>
      <c r="D16" s="5" t="s">
        <v>42</v>
      </c>
      <c r="E16" s="5" t="s">
        <v>43</v>
      </c>
      <c r="F16" s="1" t="s">
        <v>43</v>
      </c>
      <c r="G16" s="1">
        <v>7.5</v>
      </c>
      <c r="H16" s="1">
        <v>7.5</v>
      </c>
      <c r="I16" s="25"/>
    </row>
    <row r="17" spans="1:9" ht="35.35" customHeight="1" x14ac:dyDescent="0.3">
      <c r="A17" s="20"/>
      <c r="B17" s="20"/>
      <c r="C17" s="20" t="s">
        <v>29</v>
      </c>
      <c r="D17" s="5" t="s">
        <v>44</v>
      </c>
      <c r="E17" s="6">
        <f>100%</f>
        <v>1</v>
      </c>
      <c r="F17" s="7">
        <v>1</v>
      </c>
      <c r="G17" s="1">
        <v>6.5</v>
      </c>
      <c r="H17" s="1">
        <v>6.5</v>
      </c>
      <c r="I17" s="24"/>
    </row>
    <row r="18" spans="1:9" ht="54.4" customHeight="1" x14ac:dyDescent="0.3">
      <c r="A18" s="20"/>
      <c r="B18" s="20"/>
      <c r="C18" s="20"/>
      <c r="D18" s="5" t="s">
        <v>45</v>
      </c>
      <c r="E18" s="5" t="s">
        <v>46</v>
      </c>
      <c r="F18" s="1" t="s">
        <v>46</v>
      </c>
      <c r="G18" s="1">
        <v>6.5</v>
      </c>
      <c r="H18" s="1">
        <v>6.5</v>
      </c>
      <c r="I18" s="25"/>
    </row>
    <row r="19" spans="1:9" ht="54.4" customHeight="1" x14ac:dyDescent="0.3">
      <c r="A19" s="20"/>
      <c r="B19" s="20"/>
      <c r="C19" s="1" t="s">
        <v>30</v>
      </c>
      <c r="D19" s="5" t="s">
        <v>47</v>
      </c>
      <c r="E19" s="5" t="s">
        <v>48</v>
      </c>
      <c r="F19" s="1" t="s">
        <v>49</v>
      </c>
      <c r="G19" s="5">
        <v>12</v>
      </c>
      <c r="H19" s="1">
        <v>12</v>
      </c>
      <c r="I19" s="1"/>
    </row>
    <row r="20" spans="1:9" ht="46.9" customHeight="1" x14ac:dyDescent="0.3">
      <c r="A20" s="20"/>
      <c r="B20" s="20"/>
      <c r="C20" s="5" t="s">
        <v>31</v>
      </c>
      <c r="D20" s="8" t="s">
        <v>50</v>
      </c>
      <c r="E20" s="8" t="s">
        <v>51</v>
      </c>
      <c r="F20" s="5" t="s">
        <v>52</v>
      </c>
      <c r="G20" s="5">
        <v>10</v>
      </c>
      <c r="H20" s="5">
        <v>10</v>
      </c>
      <c r="I20" s="1"/>
    </row>
    <row r="21" spans="1:9" ht="88.9" customHeight="1" x14ac:dyDescent="0.3">
      <c r="A21" s="20"/>
      <c r="B21" s="5" t="s">
        <v>53</v>
      </c>
      <c r="C21" s="1" t="s">
        <v>54</v>
      </c>
      <c r="D21" s="8" t="s">
        <v>55</v>
      </c>
      <c r="E21" s="8" t="s">
        <v>56</v>
      </c>
      <c r="F21" s="5" t="s">
        <v>56</v>
      </c>
      <c r="G21" s="5">
        <v>40</v>
      </c>
      <c r="H21" s="5">
        <v>36</v>
      </c>
      <c r="I21" s="1" t="s">
        <v>57</v>
      </c>
    </row>
    <row r="22" spans="1:9" x14ac:dyDescent="0.3">
      <c r="A22" s="20" t="s">
        <v>32</v>
      </c>
      <c r="B22" s="20"/>
      <c r="C22" s="20"/>
      <c r="D22" s="20"/>
      <c r="E22" s="20"/>
      <c r="F22" s="20"/>
      <c r="G22" s="3">
        <v>100</v>
      </c>
      <c r="H22" s="4">
        <f>I8+SUM(H15:H21)</f>
        <v>95.919959636248791</v>
      </c>
      <c r="I22" s="1"/>
    </row>
  </sheetData>
  <mergeCells count="25">
    <mergeCell ref="B13:E13"/>
    <mergeCell ref="F13:I13"/>
    <mergeCell ref="A22:F22"/>
    <mergeCell ref="A12:A13"/>
    <mergeCell ref="A14:A21"/>
    <mergeCell ref="B15:B20"/>
    <mergeCell ref="C15:C16"/>
    <mergeCell ref="C17:C18"/>
    <mergeCell ref="I15:I16"/>
    <mergeCell ref="I17:I18"/>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KSOReadingLayout">
    <vt:bool>true</vt:bool>
  </property>
  <property fmtid="{D5CDD505-2E9C-101B-9397-08002B2CF9AE}" pid="4" name="ICV">
    <vt:lpwstr>F5106DE2C92F4AD58F69C10243F17FE2_13</vt:lpwstr>
  </property>
</Properties>
</file>