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26E9E84F-7725-4B58-AB1D-165D80655048}"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5" i="45" l="1"/>
  <c r="H6" i="45"/>
  <c r="I6" i="45" s="1"/>
  <c r="H28" i="45" s="1"/>
</calcChain>
</file>

<file path=xl/sharedStrings.xml><?xml version="1.0" encoding="utf-8"?>
<sst xmlns="http://schemas.openxmlformats.org/spreadsheetml/2006/main" count="98" uniqueCount="81">
  <si>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</si>
  <si>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</si>
  <si>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</si>
  <si>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</si>
  <si>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</si>
  <si>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</si>
  <si>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</si>
  <si>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</si>
  <si>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</si>
  <si>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</si>
  <si>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</si>
  <si>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</si>
  <si>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</si>
  <si>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</si>
  <si>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</si>
  <si>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</si>
  <si>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</si>
  <si>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</si>
  <si>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</si>
  <si>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</si>
  <si>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</si>
  <si>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</si>
  <si>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</si>
  <si>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</si>
  <si>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</si>
  <si>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</si>
  <si>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</si>
  <si>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</si>
  <si>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</si>
  <si>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</si>
  <si>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</si>
  <si>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</si>
  <si>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</si>
  <si>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上年结转资金</t>
  </si>
  <si>
    <t xml:space="preserve">      其他资金</t>
  </si>
  <si>
    <t>通过交通基础设施建设项目审查咨询服务项目，委托专业机构为我单位提供施工图设计文件咨询报告审查、施工图设计变更咨询报告审查、公路施图设计单位信用评价咨询服务、施工图设计文件咨询服务，保证年度审查工作合法合规的开展。</t>
  </si>
  <si>
    <t>施工图设计文件咨询报告审查</t>
  </si>
  <si>
    <t>≥12项</t>
  </si>
  <si>
    <t>施工图设计设计变更咨询报告审查</t>
  </si>
  <si>
    <t>公路施图设计单位信用评价咨询服务</t>
  </si>
  <si>
    <t>≥12家</t>
  </si>
  <si>
    <t>完成</t>
  </si>
  <si>
    <t>公路建设项目社会稳定分析评估咨询服务</t>
  </si>
  <si>
    <t>其它事项的咨询服务</t>
  </si>
  <si>
    <t>项目实施进度</t>
  </si>
  <si>
    <t>2024年6月-2024年12月，按时完成率100%</t>
  </si>
  <si>
    <t>新改建项目施工图审核咨询服务</t>
  </si>
  <si>
    <t>现场咨询服务</t>
  </si>
  <si>
    <t>设计企业信用评价咨询服务</t>
  </si>
  <si>
    <t>其他事项咨询服务</t>
  </si>
  <si>
    <t>设计变更咨询服务</t>
  </si>
  <si>
    <t>社会稳定分析评估咨询服务</t>
  </si>
  <si>
    <t>交通基础设施建设项目审查服务</t>
  </si>
  <si>
    <t>5项</t>
  </si>
  <si>
    <t>≤48.4万元</t>
  </si>
  <si>
    <t>≤12万元</t>
  </si>
  <si>
    <t>≤1.7万元</t>
  </si>
  <si>
    <t>≤1.5万元</t>
  </si>
  <si>
    <t>≤5.4万元</t>
  </si>
  <si>
    <t>≤1万元</t>
  </si>
  <si>
    <t>48万元</t>
  </si>
  <si>
    <t>12万元</t>
  </si>
  <si>
    <t>1.7万元</t>
  </si>
  <si>
    <t>1.5万元</t>
  </si>
  <si>
    <t>4.71万元</t>
  </si>
  <si>
    <t>1万元</t>
  </si>
  <si>
    <t>工程施工图质量保障</t>
  </si>
  <si>
    <t>确保公路工程施工图设计标准、要求等严格落实；提高公路工程施工图设计质量，规避安全风险。</t>
  </si>
  <si>
    <t>符合相关文件要求。</t>
  </si>
  <si>
    <t>19项</t>
  </si>
  <si>
    <t>通过交通基础设施建设项目审查咨询服务项目，完成施工图设计文件咨询报告审查19项、施工图设计变更咨询报告审查5项、公路施图设计单位信用评价咨询服务9家以及施工图设计文件等咨询服务，保证了年度审查工作合法合规的开展。</t>
  </si>
  <si>
    <t>9家</t>
  </si>
  <si>
    <t>其中部分单位评价项目数量较多，实际完成评价项目数量满足预期</t>
  </si>
  <si>
    <t>依据公路工程可行性研究报告、初步设计文件及建设工程质量管理、建设工程勘察设计管理公路建设市场管理、公路工程基本建设项目设计文件编制、公路工程设计变更管理及县道公路工程设计变更管理等相关管理办法要求，组织咨询报告核查。</t>
    <phoneticPr fontId="7" type="noConversion"/>
  </si>
  <si>
    <t>依据公路工程可行性研究报告、初步设计文件及建设工程质量管理、建设工程勘察设计管理公路建设市场管理、公路工程基本建设项目设计文件编制、公路工程设计变更管理及县道公路工程设计变更管理等相关管理办法要求，组织咨询报告审查。</t>
    <phoneticPr fontId="7" type="noConversion"/>
  </si>
  <si>
    <t>根据相关行业标准、规范对部分有各区实施的公路项目设计文件进行核查，出具设计方案咨询建议。</t>
    <phoneticPr fontId="7" type="noConversion"/>
  </si>
  <si>
    <t>确保公路工程施工图设计标准、要求等较好落实；提高公路工程施工图设计质量，规避安全风险。</t>
    <phoneticPr fontId="7" type="noConversion"/>
  </si>
  <si>
    <t>基本达到要求，程施工图设计质量提升程度未充分体现</t>
    <phoneticPr fontId="7" type="noConversion"/>
  </si>
  <si>
    <t>工程设计处</t>
    <phoneticPr fontId="7" type="noConversion"/>
  </si>
  <si>
    <r>
      <t>效益指标（</t>
    </r>
    <r>
      <rPr>
        <sz val="10.5"/>
        <color rgb="FF000000"/>
        <rFont val="宋体"/>
        <family val="3"/>
        <charset val="134"/>
      </rPr>
      <t>4</t>
    </r>
    <r>
      <rPr>
        <sz val="10.5"/>
        <color indexed="8"/>
        <rFont val="宋体"/>
        <family val="3"/>
        <charset val="134"/>
      </rPr>
      <t>0分）</t>
    </r>
  </si>
  <si>
    <r>
      <t>社会效益指标（</t>
    </r>
    <r>
      <rPr>
        <sz val="10.5"/>
        <color rgb="FF000000"/>
        <rFont val="宋体"/>
        <family val="3"/>
        <charset val="134"/>
      </rPr>
      <t>4</t>
    </r>
    <r>
      <rPr>
        <sz val="10.5"/>
        <color indexed="8"/>
        <rFont val="宋体"/>
        <family val="3"/>
        <charset val="134"/>
      </rPr>
      <t>0分）</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</si>
</sst>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5" x14ac:knownFonts="1">
    <font>
      <sz val="11"/>
      <color theme="1"/>
      <name val="宋体"/>
      <family val="2"/>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4"/>
      <color theme="1"/>
      <name val="宋体"/>
      <family val="3"/>
      <charset val="134"/>
    </font>
    <font>
      <sz val="10.5"/>
      <color indexed="8"/>
      <name val="宋体"/>
      <family val="3"/>
      <charset val="134"/>
    </font>
    <font>
      <sz val="10.5"/>
      <name val="宋体"/>
      <family val="3"/>
      <charset val="134"/>
    </font>
    <font>
      <sz val="10.5"/>
      <color rgb="FFFF0000"/>
      <name val="宋体"/>
      <family val="3"/>
      <charset val="134"/>
    </font>
    <font>
      <sz val="10.5"/>
      <color theme="1"/>
      <name val="宋体"/>
      <family val="3"/>
      <charset val="134"/>
    </font>
    <font>
      <sz val="10.5"/>
      <color rgb="FF000000"/>
      <name val="宋体"/>
      <family val="3"/>
      <charset val="134"/>
    </font>
    <font>
      <sz val="10.5"/>
      <color theme="1"/>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3" fillId="0" borderId="0"/>
    <xf numFmtId="0" fontId="6" fillId="0" borderId="0">
      <alignment vertical="center"/>
    </xf>
    <xf numFmtId="0" fontId="6" fillId="0" borderId="0"/>
    <xf numFmtId="0" fontId="5" fillId="0" borderId="0"/>
    <xf numFmtId="0" fontId="6" fillId="0" borderId="0"/>
    <xf numFmtId="176" fontId="5" fillId="0" borderId="0" applyFont="0" applyFill="0" applyBorder="0" applyProtection="0"/>
    <xf numFmtId="0" fontId="6" fillId="0" borderId="0"/>
    <xf numFmtId="0" fontId="5" fillId="0" borderId="0">
      <alignment vertical="center"/>
    </xf>
    <xf numFmtId="0" fontId="3" fillId="0" borderId="0"/>
    <xf numFmtId="0" fontId="4" fillId="0" borderId="0"/>
    <xf numFmtId="0" fontId="3" fillId="0" borderId="0"/>
    <xf numFmtId="0" fontId="1" fillId="0" borderId="0"/>
    <xf numFmtId="0" fontId="6" fillId="0" borderId="0">
      <alignment vertical="center"/>
    </xf>
    <xf numFmtId="0" fontId="3" fillId="0" borderId="0"/>
  </cellStyleXfs>
  <cellXfs count="28">
    <xf numFmtId="0" fontId="0" fillId="0" borderId="0" xfId="0">
      <alignment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177" fontId="10" fillId="0" borderId="1" xfId="0" applyNumberFormat="1" applyFont="1" applyBorder="1" applyAlignment="1">
      <alignment horizontal="center" vertical="center" wrapText="1"/>
    </xf>
    <xf numFmtId="0" fontId="10" fillId="0" borderId="5" xfId="0" applyFont="1" applyBorder="1" applyAlignment="1">
      <alignment horizontal="center" vertical="center" wrapText="1"/>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177" fontId="12" fillId="0" borderId="1" xfId="0" applyNumberFormat="1" applyFont="1" applyBorder="1" applyAlignment="1">
      <alignment horizontal="center" vertical="center" wrapText="1"/>
    </xf>
    <xf numFmtId="0" fontId="14" fillId="0" borderId="0" xfId="0" applyFont="1" applyAlignment="1">
      <alignment horizontal="center" vertical="center"/>
    </xf>
    <xf numFmtId="177" fontId="14" fillId="0" borderId="0" xfId="0" applyNumberFormat="1" applyFont="1" applyAlignment="1">
      <alignment horizontal="center" vertical="center" wrapText="1"/>
    </xf>
    <xf numFmtId="10" fontId="10" fillId="0" borderId="5" xfId="0" applyNumberFormat="1" applyFont="1" applyBorder="1" applyAlignment="1">
      <alignment horizontal="center" vertical="center" wrapText="1"/>
    </xf>
    <xf numFmtId="0" fontId="2" fillId="0" borderId="0" xfId="0" applyFont="1" applyAlignment="1">
      <alignment horizontal="center" vertical="center" wrapText="1"/>
    </xf>
    <xf numFmtId="0" fontId="9" fillId="0" borderId="0" xfId="0" applyFont="1" applyAlignment="1">
      <alignment horizontal="center" vertical="center" wrapText="1"/>
    </xf>
    <xf numFmtId="0" fontId="8" fillId="0" borderId="0" xfId="0" applyFont="1" applyAlignment="1">
      <alignment horizontal="center" vertical="center" wrapText="1"/>
    </xf>
    <xf numFmtId="0" fontId="12" fillId="0" borderId="0" xfId="0" applyFont="1" applyAlignment="1">
      <alignment horizontal="center" vertical="center" wrapText="1"/>
    </xf>
    <xf numFmtId="0" fontId="9"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cellXfs>
  <cellStyles count="15">
    <cellStyle name="常规" xfId="0" builtinId="0"/>
    <cellStyle name="常规 2" xfId="14" xr:uid="{00000000-0005-0000-0000-000013000000}"/>
    <cellStyle name="常规 2 2" xfId="9" xr:uid="{00000000-0005-0000-0000-00000E000000}"/>
    <cellStyle name="常规 2 2 2" xfId="1" xr:uid="{00000000-0005-0000-0000-000006000000}"/>
    <cellStyle name="常规 2 3" xfId="11" xr:uid="{00000000-0005-0000-0000-000010000000}"/>
    <cellStyle name="常规 2 4" xfId="2" xr:uid="{00000000-0005-0000-0000-000007000000}"/>
    <cellStyle name="常规 3" xfId="13" xr:uid="{00000000-0005-0000-0000-000012000000}"/>
    <cellStyle name="常规 4" xfId="7" xr:uid="{00000000-0005-0000-0000-00000C000000}"/>
    <cellStyle name="常规 4 2" xfId="3" xr:uid="{00000000-0005-0000-0000-000008000000}"/>
    <cellStyle name="常规 4 3" xfId="4" xr:uid="{00000000-0005-0000-0000-000009000000}"/>
    <cellStyle name="常规 4 4" xfId="5" xr:uid="{00000000-0005-0000-0000-00000A000000}"/>
    <cellStyle name="常规 5" xfId="8" xr:uid="{00000000-0005-0000-0000-00000D000000}"/>
    <cellStyle name="常规 6" xfId="10" xr:uid="{00000000-0005-0000-0000-00000F000000}"/>
    <cellStyle name="常规 7" xfId="12" xr:uid="{00000000-0005-0000-0000-000011000000}"/>
    <cellStyle name="千位分隔 2" xfId="6" xr:uid="{00000000-0005-0000-0000-00000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8"/>
  <sheetViews>
    <sheetView tabSelected="1" zoomScale="90" zoomScaleNormal="90" workbookViewId="0">
      <selection activeCell="H9" sqref="H9"/>
    </sheetView>
  </sheetViews>
  <sheetFormatPr defaultColWidth="9" defaultRowHeight="13.15" x14ac:dyDescent="0.3"/>
  <cols>
    <col min="1" max="1" width="4.1328125" style="10" customWidth="1"/>
    <col min="2" max="2" width="8.19921875" style="10" customWidth="1"/>
    <col min="3" max="3" width="21.59765625" style="10" customWidth="1"/>
    <col min="4" max="4" width="20.46484375" style="10" customWidth="1"/>
    <col min="5" max="5" width="30.19921875" style="10" customWidth="1"/>
    <col min="6" max="6" width="21.3984375" style="10" customWidth="1"/>
    <col min="7" max="7" width="11.46484375" style="11" customWidth="1"/>
    <col min="8" max="8" width="11.46484375" style="10" customWidth="1"/>
    <col min="9" max="9" width="14.1328125" style="10" customWidth="1"/>
    <col min="10" max="16384" width="9" style="10"/>
  </cols>
  <sheetData>
    <row r="1" spans="1:9" ht="25.05" customHeight="1" x14ac:dyDescent="0.3">
      <c r="A1" s="13" t="s">
        <v>32</v>
      </c>
      <c r="B1" s="14"/>
      <c r="C1" s="14"/>
      <c r="D1" s="14"/>
      <c r="E1" s="14"/>
      <c r="F1" s="14"/>
      <c r="G1" s="14"/>
      <c r="H1" s="14"/>
      <c r="I1" s="14"/>
    </row>
    <row r="2" spans="1:9" ht="18" customHeight="1" x14ac:dyDescent="0.3">
      <c r="A2" s="15" t="s">
        <v>0</v>
      </c>
      <c r="B2" s="16"/>
      <c r="C2" s="16"/>
      <c r="D2" s="16"/>
      <c r="E2" s="16"/>
      <c r="F2" s="16"/>
      <c r="G2" s="16"/>
      <c r="H2" s="16"/>
      <c r="I2" s="16"/>
    </row>
    <row r="3" spans="1:9" ht="18" customHeight="1" x14ac:dyDescent="0.3">
      <c r="A3" s="17" t="s">
        <v>1</v>
      </c>
      <c r="B3" s="17"/>
      <c r="C3" s="18" t="s">
        <v>52</v>
      </c>
      <c r="D3" s="19"/>
      <c r="E3" s="19"/>
      <c r="F3" s="19"/>
      <c r="G3" s="19"/>
      <c r="H3" s="19"/>
      <c r="I3" s="20"/>
    </row>
    <row r="4" spans="1:9" ht="18" customHeight="1" x14ac:dyDescent="0.3">
      <c r="A4" s="17" t="s">
        <v>2</v>
      </c>
      <c r="B4" s="17"/>
      <c r="C4" s="17" t="s">
        <v>3</v>
      </c>
      <c r="D4" s="17"/>
      <c r="E4" s="17"/>
      <c r="F4" s="2" t="s">
        <v>4</v>
      </c>
      <c r="G4" s="21" t="s">
        <v>78</v>
      </c>
      <c r="H4" s="21"/>
      <c r="I4" s="21"/>
    </row>
    <row r="5" spans="1:9" ht="18" customHeight="1" x14ac:dyDescent="0.3">
      <c r="A5" s="17" t="s">
        <v>5</v>
      </c>
      <c r="B5" s="17"/>
      <c r="C5" s="2"/>
      <c r="D5" s="1" t="s">
        <v>6</v>
      </c>
      <c r="E5" s="2" t="s">
        <v>7</v>
      </c>
      <c r="F5" s="2" t="s">
        <v>8</v>
      </c>
      <c r="G5" s="2" t="s">
        <v>9</v>
      </c>
      <c r="H5" s="2" t="s">
        <v>10</v>
      </c>
      <c r="I5" s="1" t="s">
        <v>11</v>
      </c>
    </row>
    <row r="6" spans="1:9" ht="18" customHeight="1" x14ac:dyDescent="0.3">
      <c r="A6" s="17" t="s">
        <v>12</v>
      </c>
      <c r="B6" s="17"/>
      <c r="C6" s="2" t="s">
        <v>13</v>
      </c>
      <c r="D6" s="3">
        <v>70</v>
      </c>
      <c r="E6" s="3">
        <v>70</v>
      </c>
      <c r="F6" s="3">
        <v>68.91</v>
      </c>
      <c r="G6" s="2">
        <v>10</v>
      </c>
      <c r="H6" s="12">
        <f>F6/E6</f>
        <v>0.98442857142857143</v>
      </c>
      <c r="I6" s="5">
        <f>H6*10</f>
        <v>9.8442857142857143</v>
      </c>
    </row>
    <row r="7" spans="1:9" ht="18" customHeight="1" x14ac:dyDescent="0.3">
      <c r="A7" s="22"/>
      <c r="B7" s="22"/>
      <c r="C7" s="2" t="s">
        <v>14</v>
      </c>
      <c r="D7" s="3"/>
      <c r="E7" s="3"/>
      <c r="F7" s="3"/>
      <c r="G7" s="2" t="s">
        <v>15</v>
      </c>
      <c r="H7" s="2" t="s">
        <v>15</v>
      </c>
      <c r="I7" s="1" t="s">
        <v>15</v>
      </c>
    </row>
    <row r="8" spans="1:9" ht="18" customHeight="1" x14ac:dyDescent="0.3">
      <c r="A8" s="22"/>
      <c r="B8" s="22"/>
      <c r="C8" s="2" t="s">
        <v>33</v>
      </c>
      <c r="D8" s="4"/>
      <c r="E8" s="4"/>
      <c r="F8" s="4"/>
      <c r="G8" s="2" t="s">
        <v>15</v>
      </c>
      <c r="H8" s="2" t="s">
        <v>15</v>
      </c>
      <c r="I8" s="1" t="s">
        <v>15</v>
      </c>
    </row>
    <row r="9" spans="1:9" ht="18" customHeight="1" x14ac:dyDescent="0.3">
      <c r="A9" s="22"/>
      <c r="B9" s="22"/>
      <c r="C9" s="2" t="s">
        <v>34</v>
      </c>
      <c r="D9" s="3">
        <v>70</v>
      </c>
      <c r="E9" s="3">
        <v>70</v>
      </c>
      <c r="F9" s="3">
        <v>68.91</v>
      </c>
      <c r="G9" s="2" t="s">
        <v>15</v>
      </c>
      <c r="H9" s="2" t="s">
        <v>15</v>
      </c>
      <c r="I9" s="1" t="s">
        <v>15</v>
      </c>
    </row>
    <row r="10" spans="1:9" ht="21" customHeight="1" x14ac:dyDescent="0.3">
      <c r="A10" s="17" t="s">
        <v>16</v>
      </c>
      <c r="B10" s="17" t="s">
        <v>17</v>
      </c>
      <c r="C10" s="17"/>
      <c r="D10" s="17"/>
      <c r="E10" s="17"/>
      <c r="F10" s="17" t="s">
        <v>18</v>
      </c>
      <c r="G10" s="17"/>
      <c r="H10" s="17"/>
      <c r="I10" s="17"/>
    </row>
    <row r="11" spans="1:9" ht="83.75" customHeight="1" x14ac:dyDescent="0.3">
      <c r="A11" s="17"/>
      <c r="B11" s="18" t="s">
        <v>35</v>
      </c>
      <c r="C11" s="23"/>
      <c r="D11" s="23"/>
      <c r="E11" s="24"/>
      <c r="F11" s="18" t="s">
        <v>70</v>
      </c>
      <c r="G11" s="23"/>
      <c r="H11" s="23"/>
      <c r="I11" s="24"/>
    </row>
    <row r="12" spans="1:9" ht="32.75" customHeight="1" x14ac:dyDescent="0.3">
      <c r="A12" s="17" t="s">
        <v>19</v>
      </c>
      <c r="B12" s="1" t="s">
        <v>20</v>
      </c>
      <c r="C12" s="1" t="s">
        <v>21</v>
      </c>
      <c r="D12" s="2" t="s">
        <v>22</v>
      </c>
      <c r="E12" s="1" t="s">
        <v>23</v>
      </c>
      <c r="F12" s="1" t="s">
        <v>24</v>
      </c>
      <c r="G12" s="2" t="s">
        <v>9</v>
      </c>
      <c r="H12" s="2" t="s">
        <v>11</v>
      </c>
      <c r="I12" s="1" t="s">
        <v>25</v>
      </c>
    </row>
    <row r="13" spans="1:9" ht="26.25" x14ac:dyDescent="0.3">
      <c r="A13" s="17"/>
      <c r="B13" s="17" t="s">
        <v>26</v>
      </c>
      <c r="C13" s="17" t="s">
        <v>27</v>
      </c>
      <c r="D13" s="6" t="s">
        <v>36</v>
      </c>
      <c r="E13" s="6" t="s">
        <v>37</v>
      </c>
      <c r="F13" s="3" t="s">
        <v>69</v>
      </c>
      <c r="G13" s="3">
        <v>5</v>
      </c>
      <c r="H13" s="3">
        <v>5</v>
      </c>
      <c r="I13" s="6"/>
    </row>
    <row r="14" spans="1:9" ht="26.25" x14ac:dyDescent="0.3">
      <c r="A14" s="17"/>
      <c r="B14" s="17"/>
      <c r="C14" s="17"/>
      <c r="D14" s="6" t="s">
        <v>38</v>
      </c>
      <c r="E14" s="6" t="s">
        <v>53</v>
      </c>
      <c r="F14" s="3" t="s">
        <v>53</v>
      </c>
      <c r="G14" s="3">
        <v>5</v>
      </c>
      <c r="H14" s="3">
        <v>5</v>
      </c>
      <c r="I14" s="6"/>
    </row>
    <row r="15" spans="1:9" ht="65.650000000000006" x14ac:dyDescent="0.3">
      <c r="A15" s="17"/>
      <c r="B15" s="17"/>
      <c r="C15" s="17"/>
      <c r="D15" s="6" t="s">
        <v>39</v>
      </c>
      <c r="E15" s="6" t="s">
        <v>40</v>
      </c>
      <c r="F15" s="3" t="s">
        <v>71</v>
      </c>
      <c r="G15" s="3">
        <v>5</v>
      </c>
      <c r="H15" s="3">
        <f>5*9/12</f>
        <v>3.75</v>
      </c>
      <c r="I15" s="6" t="s">
        <v>72</v>
      </c>
    </row>
    <row r="16" spans="1:9" ht="105" x14ac:dyDescent="0.3">
      <c r="A16" s="17"/>
      <c r="B16" s="17"/>
      <c r="C16" s="17" t="s">
        <v>28</v>
      </c>
      <c r="D16" s="6" t="s">
        <v>38</v>
      </c>
      <c r="E16" s="6" t="s">
        <v>73</v>
      </c>
      <c r="F16" s="6" t="s">
        <v>68</v>
      </c>
      <c r="G16" s="6">
        <v>4</v>
      </c>
      <c r="H16" s="6">
        <v>4</v>
      </c>
      <c r="I16" s="6"/>
    </row>
    <row r="17" spans="1:9" ht="105" x14ac:dyDescent="0.3">
      <c r="A17" s="17"/>
      <c r="B17" s="17"/>
      <c r="C17" s="17"/>
      <c r="D17" s="6" t="s">
        <v>42</v>
      </c>
      <c r="E17" s="6" t="s">
        <v>74</v>
      </c>
      <c r="F17" s="6" t="s">
        <v>68</v>
      </c>
      <c r="G17" s="6">
        <v>4</v>
      </c>
      <c r="H17" s="6">
        <v>4</v>
      </c>
      <c r="I17" s="6"/>
    </row>
    <row r="18" spans="1:9" ht="105" x14ac:dyDescent="0.3">
      <c r="A18" s="17"/>
      <c r="B18" s="17"/>
      <c r="C18" s="17"/>
      <c r="D18" s="6" t="s">
        <v>36</v>
      </c>
      <c r="E18" s="6" t="s">
        <v>73</v>
      </c>
      <c r="F18" s="6" t="s">
        <v>68</v>
      </c>
      <c r="G18" s="6">
        <v>3</v>
      </c>
      <c r="H18" s="6">
        <v>3</v>
      </c>
      <c r="I18" s="6"/>
    </row>
    <row r="19" spans="1:9" ht="39.4" x14ac:dyDescent="0.3">
      <c r="A19" s="17"/>
      <c r="B19" s="17"/>
      <c r="C19" s="17"/>
      <c r="D19" s="6" t="s">
        <v>43</v>
      </c>
      <c r="E19" s="6" t="s">
        <v>75</v>
      </c>
      <c r="F19" s="6" t="s">
        <v>68</v>
      </c>
      <c r="G19" s="6">
        <v>2</v>
      </c>
      <c r="H19" s="6">
        <v>2</v>
      </c>
      <c r="I19" s="6"/>
    </row>
    <row r="20" spans="1:9" ht="26.25" x14ac:dyDescent="0.3">
      <c r="A20" s="17"/>
      <c r="B20" s="17"/>
      <c r="C20" s="1" t="s">
        <v>29</v>
      </c>
      <c r="D20" s="6" t="s">
        <v>44</v>
      </c>
      <c r="E20" s="6" t="s">
        <v>45</v>
      </c>
      <c r="F20" s="6" t="s">
        <v>41</v>
      </c>
      <c r="G20" s="6">
        <v>12</v>
      </c>
      <c r="H20" s="6">
        <v>12</v>
      </c>
      <c r="I20" s="6"/>
    </row>
    <row r="21" spans="1:9" ht="26.25" x14ac:dyDescent="0.3">
      <c r="A21" s="17"/>
      <c r="B21" s="17"/>
      <c r="C21" s="25" t="s">
        <v>30</v>
      </c>
      <c r="D21" s="6" t="s">
        <v>46</v>
      </c>
      <c r="E21" s="6" t="s">
        <v>54</v>
      </c>
      <c r="F21" s="6" t="s">
        <v>60</v>
      </c>
      <c r="G21" s="6">
        <v>2</v>
      </c>
      <c r="H21" s="6">
        <v>2</v>
      </c>
      <c r="I21" s="6"/>
    </row>
    <row r="22" spans="1:9" x14ac:dyDescent="0.3">
      <c r="A22" s="17"/>
      <c r="B22" s="17"/>
      <c r="C22" s="26"/>
      <c r="D22" s="6" t="s">
        <v>47</v>
      </c>
      <c r="E22" s="6" t="s">
        <v>55</v>
      </c>
      <c r="F22" s="6" t="s">
        <v>61</v>
      </c>
      <c r="G22" s="6">
        <v>2</v>
      </c>
      <c r="H22" s="6">
        <v>2</v>
      </c>
      <c r="I22" s="6"/>
    </row>
    <row r="23" spans="1:9" ht="26.25" x14ac:dyDescent="0.3">
      <c r="A23" s="17"/>
      <c r="B23" s="17"/>
      <c r="C23" s="26"/>
      <c r="D23" s="6" t="s">
        <v>48</v>
      </c>
      <c r="E23" s="6" t="s">
        <v>56</v>
      </c>
      <c r="F23" s="6" t="s">
        <v>62</v>
      </c>
      <c r="G23" s="6">
        <v>2</v>
      </c>
      <c r="H23" s="6">
        <v>2</v>
      </c>
      <c r="I23" s="6"/>
    </row>
    <row r="24" spans="1:9" x14ac:dyDescent="0.3">
      <c r="A24" s="17"/>
      <c r="B24" s="17"/>
      <c r="C24" s="26"/>
      <c r="D24" s="6" t="s">
        <v>49</v>
      </c>
      <c r="E24" s="6" t="s">
        <v>57</v>
      </c>
      <c r="F24" s="6" t="s">
        <v>63</v>
      </c>
      <c r="G24" s="6">
        <v>1</v>
      </c>
      <c r="H24" s="6">
        <v>1</v>
      </c>
      <c r="I24" s="6"/>
    </row>
    <row r="25" spans="1:9" x14ac:dyDescent="0.3">
      <c r="A25" s="17"/>
      <c r="B25" s="17"/>
      <c r="C25" s="26"/>
      <c r="D25" s="6" t="s">
        <v>50</v>
      </c>
      <c r="E25" s="6" t="s">
        <v>58</v>
      </c>
      <c r="F25" s="6" t="s">
        <v>64</v>
      </c>
      <c r="G25" s="6">
        <v>2</v>
      </c>
      <c r="H25" s="6">
        <v>2</v>
      </c>
      <c r="I25" s="6"/>
    </row>
    <row r="26" spans="1:9" ht="26.25" x14ac:dyDescent="0.3">
      <c r="A26" s="17"/>
      <c r="B26" s="17"/>
      <c r="C26" s="27"/>
      <c r="D26" s="6" t="s">
        <v>51</v>
      </c>
      <c r="E26" s="6" t="s">
        <v>59</v>
      </c>
      <c r="F26" s="6" t="s">
        <v>65</v>
      </c>
      <c r="G26" s="6">
        <v>1</v>
      </c>
      <c r="H26" s="6">
        <v>1</v>
      </c>
      <c r="I26" s="6"/>
    </row>
    <row r="27" spans="1:9" ht="60.5" customHeight="1" x14ac:dyDescent="0.3">
      <c r="A27" s="17"/>
      <c r="B27" s="7" t="s">
        <v>79</v>
      </c>
      <c r="C27" s="1" t="s">
        <v>80</v>
      </c>
      <c r="D27" s="6" t="s">
        <v>66</v>
      </c>
      <c r="E27" s="6" t="s">
        <v>67</v>
      </c>
      <c r="F27" s="6" t="s">
        <v>76</v>
      </c>
      <c r="G27" s="6">
        <v>40</v>
      </c>
      <c r="H27" s="6">
        <v>36</v>
      </c>
      <c r="I27" s="6" t="s">
        <v>77</v>
      </c>
    </row>
    <row r="28" spans="1:9" ht="24" customHeight="1" x14ac:dyDescent="0.3">
      <c r="A28" s="17" t="s">
        <v>31</v>
      </c>
      <c r="B28" s="17"/>
      <c r="C28" s="17"/>
      <c r="D28" s="17"/>
      <c r="E28" s="17"/>
      <c r="F28" s="17"/>
      <c r="G28" s="8">
        <v>100</v>
      </c>
      <c r="H28" s="9">
        <f>I6+SUM(H13:H27)</f>
        <v>94.594285714285718</v>
      </c>
      <c r="I28" s="1"/>
    </row>
  </sheetData>
  <mergeCells count="23">
    <mergeCell ref="B10:E10"/>
    <mergeCell ref="F10:I10"/>
    <mergeCell ref="B11:E11"/>
    <mergeCell ref="F11:I11"/>
    <mergeCell ref="A28:F28"/>
    <mergeCell ref="A10:A11"/>
    <mergeCell ref="A12:A27"/>
    <mergeCell ref="B13:B26"/>
    <mergeCell ref="C13:C15"/>
    <mergeCell ref="C16:C19"/>
    <mergeCell ref="C21:C26"/>
    <mergeCell ref="A5:B5"/>
    <mergeCell ref="A6:B6"/>
    <mergeCell ref="A7:B7"/>
    <mergeCell ref="A8:B8"/>
    <mergeCell ref="A9:B9"/>
    <mergeCell ref="A1:I1"/>
    <mergeCell ref="A2:I2"/>
    <mergeCell ref="A3:B3"/>
    <mergeCell ref="C3:I3"/>
    <mergeCell ref="A4:B4"/>
    <mergeCell ref="C4:E4"/>
    <mergeCell ref="G4:I4"/>
  </mergeCells>
  <phoneticPr fontId="7" type="noConversion"/>
  <pageMargins left="0.70069444444444495" right="0.70069444444444495" top="0.55486111111111103" bottom="0.16111111111111101" header="0.29861111111111099" footer="0.29861111111111099"/>
  <pageSetup paperSize="9" orientation="portrait"/>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2025-04-03T16:38:00Z</cp:lastPrinted>
  <dcterms:created xsi:type="dcterms:W3CDTF">2018-03-29T14:56:00Z</dcterms:created>
  <dcterms:modified xsi:type="dcterms:W3CDTF">2025-08-27T01:48:18Z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