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EC075C7D-E2BB-4883-94CD-71B95F678E0A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" i="45" l="1"/>
  <c r="I6" i="45" s="1"/>
  <c r="H20" i="45" s="1"/>
</calcChain>
</file>

<file path=xl/sharedStrings.xml><?xml version="1.0" encoding="utf-8"?>
<sst xmlns="http://schemas.openxmlformats.org/spreadsheetml/2006/main" count="104" uniqueCount="92">
  <si>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</si>
  <si>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</si>
  <si>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</si>
  <si>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</si>
  <si>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</si>
  <si>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</si>
  <si>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</si>
  <si>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</si>
  <si>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</si>
  <si>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</si>
  <si>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</si>
  <si>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</si>
  <si>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</si>
  <si>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</si>
  <si>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</si>
  <si>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</si>
  <si>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</si>
  <si>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</si>
  <si>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</si>
  <si>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</si>
  <si>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</si>
  <si>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</si>
  <si>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</si>
  <si>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</si>
  <si>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</si>
  <si>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</si>
  <si>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</si>
  <si>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</si>
  <si>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</si>
  <si>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</si>
  <si>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</si>
  <si>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</si>
  <si>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效益指标（30分）</t>
  </si>
  <si>
    <t>经济、社会、生态、可持续影响效益指标（30分）</t>
  </si>
  <si>
    <t>满意度指标（10分）</t>
  </si>
  <si>
    <t>服务对象满意度指标（10分）</t>
  </si>
  <si>
    <t>总分</t>
  </si>
  <si>
    <t xml:space="preserve">项目支出绩效自评表 </t>
  </si>
  <si>
    <t>提供材料说明</t>
  </si>
  <si>
    <t>填表说明</t>
  </si>
  <si>
    <t>北京市交通委员会通州公路分局</t>
  </si>
  <si>
    <t>1.表中有公式设置的位置将自动生成结果，无须填列。</t>
  </si>
  <si>
    <t>所属单位使用其他资金的项目应提供明细账作为佐证资料；其他项目无需提供佐证资料。</t>
  </si>
  <si>
    <t>2.年初预算数填写2024年年初预算批复数，全年预算数填写追加调整后的累计预算数，全年执行数填写截至2024年12月31日的实际执行数（2024年追加项目填写截至2025年3月的实际执行数。）</t>
  </si>
  <si>
    <t xml:space="preserve">      其他资金</t>
  </si>
  <si>
    <t xml:space="preserve">3.年度总体目标涉及的“预期目标”、“三级指标”、“年度指标值”需与财政批复的绩效目标保持一致。三级指标行数请根据批复的绩效目标自行增减。
“实际完成值”应根据项目执行情况如实填写。
</t>
  </si>
  <si>
    <t>年度目标：完成8.4公里的修复养护工程，同时完成其他附属设施工程。</t>
  </si>
  <si>
    <t>完成了8.4公里的修复养护工程，同时完成了其他附属设施工程。</t>
  </si>
  <si>
    <t>证明材料，例如工作总结等资料</t>
  </si>
  <si>
    <t>4.如项目完成情况未达绩效目标，需在“偏差原因分析”中说明偏离目标、不能完成目标的原因及拟采取的措施。</t>
  </si>
  <si>
    <t>路面修补范围（以批复为准）</t>
  </si>
  <si>
    <t>证明数量指标完成的材料。例如数量指标设置“参加考试司机人数”，可提供考试系统数据导出统计数据作为佐证资料</t>
  </si>
  <si>
    <t>工程质量标准</t>
  </si>
  <si>
    <t>按照公路工程质量检验评定标准，经检测为合格。</t>
  </si>
  <si>
    <t>证明质量达到绩效目标的佐证材料，例如质量指标设置验收合格，可提供验收意见作为佐证资料；质量指标设置为通过专家评审会，可提供专家评审会结论作为佐证资料</t>
  </si>
  <si>
    <t>项目执行进度</t>
  </si>
  <si>
    <t>证明项目时效符合绩效设定时间的材料，例如设置招标时间、合同签订时间，可提供招标公告、合同作为佐证资料</t>
  </si>
  <si>
    <t>项目支出数</t>
  </si>
  <si>
    <t>项目支出数不超过项目概算</t>
  </si>
  <si>
    <t>项目支出数未超过项目概算</t>
  </si>
  <si>
    <t>证明成本指标符合绩效目标设定的资料，如成本指标设置房租单价，可提供合同（合同需体现房租单价）作为佐证资料。</t>
  </si>
  <si>
    <t>工程实施效果</t>
  </si>
  <si>
    <t>改善道路通行条件，提升路域整体环境，提高公路服务水平</t>
  </si>
  <si>
    <t>道路大修后进一步改善了通州与大厂间交通的通畅性和便利性，为沿线各个村庄居民和进出京车辆提供了安全、便捷、舒适的交通出行条件</t>
  </si>
  <si>
    <t>证明实现预期效益的佐证资料，例如工程类项目相效益标，可提供工程总结、前后对比照片、音频视频等</t>
  </si>
  <si>
    <t>6.如批复的绩效目标不涉及满意度指标，则经济、社会、生态、可持续影响效益指标效益指标共计40分。</t>
  </si>
  <si>
    <t>通行人员满意度</t>
  </si>
  <si>
    <t>≥90%</t>
  </si>
  <si>
    <t>提供调研问卷总结分析报告、调研问卷作为佐证资料</t>
  </si>
  <si>
    <t>7.如原始绩效目标未设定满意度指标，本项删除，分值纳入效益指标。</t>
  </si>
  <si>
    <t>提示：</t>
  </si>
  <si>
    <t>实际指标值</t>
  </si>
  <si>
    <t>1.实际完成值按照实际完成情况填写</t>
  </si>
  <si>
    <t>2.定量指标写具体数值</t>
  </si>
  <si>
    <t>3.定性指标要按照完成情况进行简短描述，不允许直接照搬年度指标值。</t>
  </si>
  <si>
    <t>1.绩效指标分值共计90分。根据指标完成情况，逐项计算得分，每个指标的最高得分不能超过分值权重。</t>
  </si>
  <si>
    <t>2.定量指标一般根据完成数值计算得分。完成指标的，赋满分;未完成指标的，正向指标可以按照完成率计算得分，反向指标可以按照偏差率扣除分数。</t>
  </si>
  <si>
    <t>3.如果定量指标为正向指标，即指标方向为“＞”“≥”“＝”，则得分=实际完成值÷年度指标值×指标权重。</t>
  </si>
  <si>
    <t>4.如果定量指标为反向指标，即指标方向为“&lt;”“≤”，则得分=年度指标值÷实际指标值×指标权重;或指标不得分。</t>
  </si>
  <si>
    <t>5.定性指标可以根据指标情况，采用分档打分或“是/否”打分。分为三档，如根据指标完成情况分为“达成年度指标”“部分达成年度指标并具有一定效果”“未达成年度指标且效果较差”三档，分别按照该指标对应分值区间100%-80%(含)、80%-60%(含)、60%-0%合理确定分值。</t>
  </si>
  <si>
    <t>8.4公里</t>
  </si>
  <si>
    <t>109907.38平米</t>
  </si>
  <si>
    <t>1717000平米</t>
  </si>
  <si>
    <t>2024年7月11日完成施工招标；2024年12月31日前完成交工验收；2025年依据评审结果申请尾款支付。</t>
  </si>
  <si>
    <t>按照公路工程质量检验评定标准，经检测为合格。</t>
  </si>
  <si>
    <t>11000024T000003160319-通州武兴路大修工程（路面养护）</t>
  </si>
  <si>
    <t>恢复路面损毁平米数</t>
  </si>
  <si>
    <t>2024年8月27日完成招标。项目已于2024年11月28日完成全部建设内容，完成交工验收。</t>
  </si>
  <si>
    <t>招标工作略有滞后</t>
  </si>
  <si>
    <t>“恢复路面损毁平米数”项目年度指标值填报有误，根据图纸核算实际年度指标值应为109030，应加强绩效目标复核</t>
    <phoneticPr fontId="8" type="noConversion"/>
  </si>
  <si>
    <t>通过项目实施取得了一定成效，但仍有提升空间，项目实施后对出行的影响应持续关注</t>
    <phoneticPr fontId="8" type="noConversion"/>
  </si>
  <si>
    <r>
      <t xml:space="preserve">5.分值设定及填报要求：
</t>
    </r>
    <r>
      <rPr>
        <sz val="10.5"/>
        <color rgb="FFFF0000"/>
        <rFont val="宋体"/>
        <family val="3"/>
        <charset val="134"/>
        <scheme val="minor"/>
      </rPr>
      <t>①预算执行情况及二级指标分值固定，不能增减；三级指标分值需平均分配，不能整除的按照334比例分配。</t>
    </r>
    <r>
      <rPr>
        <sz val="10.5"/>
        <rFont val="宋体"/>
        <family val="3"/>
        <charset val="134"/>
        <scheme val="minor"/>
      </rPr>
      <t xml:space="preserve">
②定量指标得分根据完成比例乘以指标分值得出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
③定性指标得分根据指标完成情况分为：根据指标完成情况分为达成年度指标、部分达成年度指标且有一定效果、未达成年度指标且效果较差3档，分别按照该指标对应分值区间100%-80%（含80%）、80-60%（含60%）、60%-0%合理确定分值。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</si>
</sst>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_(* #,##0.00_);_(* \(#,##0.00\);_(* &quot;-&quot;??_);_(@_)"/>
    <numFmt numFmtId="177" formatCode="_ \¥* #,##0.00_ ;_ \¥* \-#,##0.00_ ;_ \¥* &quot;-&quot;??_ ;_ @_ "/>
    <numFmt numFmtId="178" formatCode="0.00_ "/>
  </numFmts>
  <fonts count="14" x14ac:knownFonts="1">
    <font>
      <sz val="11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2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color indexed="8"/>
      <name val="宋体"/>
      <family val="3"/>
      <charset val="134"/>
    </font>
    <font>
      <sz val="10.5"/>
      <name val="宋体"/>
      <family val="3"/>
      <charset val="134"/>
    </font>
    <font>
      <sz val="10.5"/>
      <color rgb="FFFF0000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6337778862885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7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176" fontId="4" fillId="0" borderId="0" applyFont="0" applyFill="0" applyBorder="0" applyProtection="0"/>
    <xf numFmtId="0" fontId="7" fillId="0" borderId="0"/>
    <xf numFmtId="0" fontId="7" fillId="0" borderId="0"/>
    <xf numFmtId="0" fontId="4" fillId="0" borderId="0"/>
    <xf numFmtId="0" fontId="4" fillId="0" borderId="0">
      <alignment vertical="center"/>
    </xf>
    <xf numFmtId="0" fontId="2" fillId="0" borderId="0"/>
  </cellStyleXfs>
  <cellXfs count="42">
    <xf numFmtId="0" fontId="0" fillId="0" borderId="0" xfId="0">
      <alignment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78" fontId="10" fillId="0" borderId="1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9" fontId="10" fillId="0" borderId="1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/>
    </xf>
    <xf numFmtId="177" fontId="12" fillId="2" borderId="3" xfId="0" applyNumberFormat="1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178" fontId="12" fillId="0" borderId="1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178" fontId="12" fillId="0" borderId="0" xfId="0" applyNumberFormat="1" applyFont="1" applyAlignment="1">
      <alignment horizontal="center" vertical="center" wrapText="1"/>
    </xf>
    <xf numFmtId="10" fontId="10" fillId="0" borderId="3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77" fontId="12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177" fontId="12" fillId="2" borderId="3" xfId="0" applyNumberFormat="1" applyFont="1" applyFill="1" applyBorder="1" applyAlignment="1">
      <alignment horizontal="center" vertical="center" wrapText="1"/>
    </xf>
    <xf numFmtId="177" fontId="12" fillId="2" borderId="7" xfId="0" applyNumberFormat="1" applyFont="1" applyFill="1" applyBorder="1" applyAlignment="1">
      <alignment horizontal="center" vertical="center" wrapText="1"/>
    </xf>
    <xf numFmtId="177" fontId="12" fillId="2" borderId="5" xfId="0" applyNumberFormat="1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10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9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K31"/>
  <sheetViews>
    <sheetView tabSelected="1" workbookViewId="0">
      <selection activeCell="E9" sqref="A9:I11"/>
    </sheetView>
  </sheetViews>
  <sheetFormatPr defaultColWidth="9" defaultRowHeight="13.15" x14ac:dyDescent="0.3"/>
  <cols>
    <col min="1" max="1" width="3.59765625" style="14" customWidth="1"/>
    <col min="2" max="2" width="7.796875" style="14" customWidth="1"/>
    <col min="3" max="3" width="18.59765625" style="14" customWidth="1"/>
    <col min="4" max="4" width="14.59765625" style="14" customWidth="1"/>
    <col min="5" max="5" width="15.06640625" style="14" customWidth="1"/>
    <col min="6" max="6" width="16.265625" style="14" customWidth="1"/>
    <col min="7" max="7" width="8.73046875" style="15" customWidth="1"/>
    <col min="8" max="8" width="10.59765625" style="14" customWidth="1"/>
    <col min="9" max="9" width="13.265625" style="14" customWidth="1"/>
    <col min="10" max="10" width="29.73046875" style="14" hidden="1" customWidth="1"/>
    <col min="11" max="11" width="32.73046875" style="14" hidden="1" customWidth="1"/>
    <col min="12" max="16384" width="9" style="14"/>
  </cols>
  <sheetData>
    <row r="1" spans="1:11" ht="25.05" customHeight="1" x14ac:dyDescent="0.3">
      <c r="A1" s="24" t="s">
        <v>37</v>
      </c>
      <c r="B1" s="25"/>
      <c r="C1" s="25"/>
      <c r="D1" s="25"/>
      <c r="E1" s="25"/>
      <c r="F1" s="25"/>
      <c r="G1" s="25"/>
      <c r="H1" s="25"/>
      <c r="I1" s="25"/>
      <c r="J1" s="26"/>
      <c r="K1" s="26"/>
    </row>
    <row r="2" spans="1:11" ht="18" customHeight="1" x14ac:dyDescent="0.3">
      <c r="A2" s="27" t="s">
        <v>0</v>
      </c>
      <c r="B2" s="28"/>
      <c r="C2" s="28"/>
      <c r="D2" s="28"/>
      <c r="E2" s="28"/>
      <c r="F2" s="28"/>
      <c r="G2" s="28"/>
      <c r="H2" s="28"/>
      <c r="I2" s="28"/>
    </row>
    <row r="3" spans="1:11" x14ac:dyDescent="0.3">
      <c r="A3" s="29" t="s">
        <v>1</v>
      </c>
      <c r="B3" s="29"/>
      <c r="C3" s="30" t="s">
        <v>85</v>
      </c>
      <c r="D3" s="31"/>
      <c r="E3" s="31"/>
      <c r="F3" s="31"/>
      <c r="G3" s="31"/>
      <c r="H3" s="31"/>
      <c r="I3" s="32"/>
      <c r="J3" s="10" t="s">
        <v>38</v>
      </c>
      <c r="K3" s="10" t="s">
        <v>39</v>
      </c>
    </row>
    <row r="4" spans="1:11" x14ac:dyDescent="0.3">
      <c r="A4" s="29" t="s">
        <v>2</v>
      </c>
      <c r="B4" s="29"/>
      <c r="C4" s="29" t="s">
        <v>3</v>
      </c>
      <c r="D4" s="29"/>
      <c r="E4" s="29"/>
      <c r="F4" s="4" t="s">
        <v>4</v>
      </c>
      <c r="G4" s="33" t="s">
        <v>40</v>
      </c>
      <c r="H4" s="33"/>
      <c r="I4" s="33"/>
      <c r="J4" s="22"/>
      <c r="K4" s="39" t="s">
        <v>41</v>
      </c>
    </row>
    <row r="5" spans="1:11" x14ac:dyDescent="0.3">
      <c r="A5" s="29" t="s">
        <v>5</v>
      </c>
      <c r="B5" s="29"/>
      <c r="C5" s="4"/>
      <c r="D5" s="1" t="s">
        <v>6</v>
      </c>
      <c r="E5" s="4" t="s">
        <v>7</v>
      </c>
      <c r="F5" s="4" t="s">
        <v>8</v>
      </c>
      <c r="G5" s="4" t="s">
        <v>9</v>
      </c>
      <c r="H5" s="4" t="s">
        <v>10</v>
      </c>
      <c r="I5" s="1" t="s">
        <v>11</v>
      </c>
      <c r="J5" s="22"/>
      <c r="K5" s="40"/>
    </row>
    <row r="6" spans="1:11" x14ac:dyDescent="0.3">
      <c r="A6" s="29" t="s">
        <v>12</v>
      </c>
      <c r="B6" s="29"/>
      <c r="C6" s="4" t="s">
        <v>13</v>
      </c>
      <c r="D6" s="5"/>
      <c r="E6" s="5">
        <v>938.96600000000001</v>
      </c>
      <c r="F6" s="5">
        <v>938.96600000000001</v>
      </c>
      <c r="G6" s="2">
        <v>10</v>
      </c>
      <c r="H6" s="16">
        <f>F6/E6</f>
        <v>1</v>
      </c>
      <c r="I6" s="6">
        <f>H6*10</f>
        <v>10</v>
      </c>
      <c r="J6" s="36" t="s">
        <v>42</v>
      </c>
      <c r="K6" s="39" t="s">
        <v>43</v>
      </c>
    </row>
    <row r="7" spans="1:11" x14ac:dyDescent="0.3">
      <c r="A7" s="34"/>
      <c r="B7" s="34"/>
      <c r="C7" s="4" t="s">
        <v>14</v>
      </c>
      <c r="D7" s="5"/>
      <c r="E7" s="5">
        <v>938.96600000000001</v>
      </c>
      <c r="F7" s="5">
        <v>938.96600000000001</v>
      </c>
      <c r="G7" s="2" t="s">
        <v>15</v>
      </c>
      <c r="H7" s="2" t="s">
        <v>15</v>
      </c>
      <c r="I7" s="5" t="s">
        <v>15</v>
      </c>
      <c r="J7" s="37"/>
      <c r="K7" s="41"/>
    </row>
    <row r="8" spans="1:11" x14ac:dyDescent="0.3">
      <c r="A8" s="34"/>
      <c r="B8" s="34"/>
      <c r="C8" s="4" t="s">
        <v>16</v>
      </c>
      <c r="D8" s="5"/>
      <c r="E8" s="5"/>
      <c r="F8" s="5"/>
      <c r="G8" s="2" t="s">
        <v>15</v>
      </c>
      <c r="H8" s="2" t="s">
        <v>15</v>
      </c>
      <c r="I8" s="5" t="s">
        <v>15</v>
      </c>
      <c r="J8" s="37"/>
      <c r="K8" s="41"/>
    </row>
    <row r="9" spans="1:11" x14ac:dyDescent="0.3">
      <c r="A9" s="34"/>
      <c r="B9" s="34"/>
      <c r="C9" s="4" t="s">
        <v>44</v>
      </c>
      <c r="D9" s="5"/>
      <c r="E9" s="5"/>
      <c r="F9" s="5"/>
      <c r="G9" s="2" t="s">
        <v>15</v>
      </c>
      <c r="H9" s="2" t="s">
        <v>15</v>
      </c>
      <c r="I9" s="5" t="s">
        <v>15</v>
      </c>
      <c r="J9" s="38"/>
      <c r="K9" s="40"/>
    </row>
    <row r="10" spans="1:11" x14ac:dyDescent="0.3">
      <c r="A10" s="29" t="s">
        <v>17</v>
      </c>
      <c r="B10" s="29" t="s">
        <v>18</v>
      </c>
      <c r="C10" s="29"/>
      <c r="D10" s="29"/>
      <c r="E10" s="29"/>
      <c r="F10" s="29" t="s">
        <v>19</v>
      </c>
      <c r="G10" s="29"/>
      <c r="H10" s="29"/>
      <c r="I10" s="29"/>
      <c r="J10" s="18"/>
      <c r="K10" s="39" t="s">
        <v>45</v>
      </c>
    </row>
    <row r="11" spans="1:11" ht="73.05" customHeight="1" x14ac:dyDescent="0.3">
      <c r="A11" s="29"/>
      <c r="B11" s="30" t="s">
        <v>46</v>
      </c>
      <c r="C11" s="31"/>
      <c r="D11" s="31"/>
      <c r="E11" s="32"/>
      <c r="F11" s="30" t="s">
        <v>47</v>
      </c>
      <c r="G11" s="31"/>
      <c r="H11" s="31"/>
      <c r="I11" s="32"/>
      <c r="J11" s="18" t="s">
        <v>48</v>
      </c>
      <c r="K11" s="40"/>
    </row>
    <row r="12" spans="1:11" ht="28.05" customHeight="1" x14ac:dyDescent="0.3">
      <c r="A12" s="29" t="s">
        <v>20</v>
      </c>
      <c r="B12" s="5" t="s">
        <v>21</v>
      </c>
      <c r="C12" s="5" t="s">
        <v>22</v>
      </c>
      <c r="D12" s="2" t="s">
        <v>23</v>
      </c>
      <c r="E12" s="5" t="s">
        <v>24</v>
      </c>
      <c r="F12" s="5" t="s">
        <v>25</v>
      </c>
      <c r="G12" s="2" t="s">
        <v>9</v>
      </c>
      <c r="H12" s="2" t="s">
        <v>11</v>
      </c>
      <c r="I12" s="5" t="s">
        <v>26</v>
      </c>
      <c r="J12" s="18"/>
      <c r="K12" s="19" t="s">
        <v>49</v>
      </c>
    </row>
    <row r="13" spans="1:11" ht="39" customHeight="1" x14ac:dyDescent="0.3">
      <c r="A13" s="29"/>
      <c r="B13" s="33" t="s">
        <v>27</v>
      </c>
      <c r="C13" s="33" t="s">
        <v>28</v>
      </c>
      <c r="D13" s="7" t="s">
        <v>50</v>
      </c>
      <c r="E13" s="7" t="s">
        <v>80</v>
      </c>
      <c r="F13" s="7" t="s">
        <v>80</v>
      </c>
      <c r="G13" s="5">
        <v>7.5</v>
      </c>
      <c r="H13" s="5">
        <v>7.5</v>
      </c>
      <c r="I13" s="23"/>
      <c r="J13" s="36" t="s">
        <v>51</v>
      </c>
      <c r="K13" s="39" t="s">
        <v>91</v>
      </c>
    </row>
    <row r="14" spans="1:11" ht="118.15" x14ac:dyDescent="0.3">
      <c r="A14" s="29"/>
      <c r="B14" s="33"/>
      <c r="C14" s="33"/>
      <c r="D14" s="7" t="s">
        <v>86</v>
      </c>
      <c r="E14" s="7" t="s">
        <v>82</v>
      </c>
      <c r="F14" s="5" t="s">
        <v>81</v>
      </c>
      <c r="G14" s="5">
        <v>7.5</v>
      </c>
      <c r="H14" s="5">
        <v>6.5</v>
      </c>
      <c r="I14" s="5" t="s">
        <v>89</v>
      </c>
      <c r="J14" s="37"/>
      <c r="K14" s="41"/>
    </row>
    <row r="15" spans="1:11" ht="61.5" customHeight="1" x14ac:dyDescent="0.3">
      <c r="A15" s="29"/>
      <c r="B15" s="33"/>
      <c r="C15" s="5" t="s">
        <v>29</v>
      </c>
      <c r="D15" s="7" t="s">
        <v>52</v>
      </c>
      <c r="E15" s="7" t="s">
        <v>84</v>
      </c>
      <c r="F15" s="5" t="s">
        <v>53</v>
      </c>
      <c r="G15" s="7">
        <v>13</v>
      </c>
      <c r="H15" s="5">
        <v>13</v>
      </c>
      <c r="I15" s="5"/>
      <c r="J15" s="11" t="s">
        <v>54</v>
      </c>
      <c r="K15" s="41"/>
    </row>
    <row r="16" spans="1:11" ht="99.5" customHeight="1" x14ac:dyDescent="0.3">
      <c r="A16" s="29"/>
      <c r="B16" s="33"/>
      <c r="C16" s="5" t="s">
        <v>30</v>
      </c>
      <c r="D16" s="7" t="s">
        <v>55</v>
      </c>
      <c r="E16" s="7" t="s">
        <v>83</v>
      </c>
      <c r="F16" s="5" t="s">
        <v>87</v>
      </c>
      <c r="G16" s="7">
        <v>12</v>
      </c>
      <c r="H16" s="5">
        <v>11</v>
      </c>
      <c r="I16" s="5" t="s">
        <v>88</v>
      </c>
      <c r="J16" s="11" t="s">
        <v>56</v>
      </c>
      <c r="K16" s="41"/>
    </row>
    <row r="17" spans="1:11" ht="44.55" customHeight="1" x14ac:dyDescent="0.3">
      <c r="A17" s="29"/>
      <c r="B17" s="33"/>
      <c r="C17" s="7" t="s">
        <v>31</v>
      </c>
      <c r="D17" s="7" t="s">
        <v>57</v>
      </c>
      <c r="E17" s="7" t="s">
        <v>58</v>
      </c>
      <c r="F17" s="7" t="s">
        <v>59</v>
      </c>
      <c r="G17" s="7">
        <v>10</v>
      </c>
      <c r="H17" s="7">
        <v>10</v>
      </c>
      <c r="I17" s="5"/>
      <c r="J17" s="11" t="s">
        <v>60</v>
      </c>
      <c r="K17" s="41"/>
    </row>
    <row r="18" spans="1:11" ht="127.5" customHeight="1" x14ac:dyDescent="0.3">
      <c r="A18" s="29"/>
      <c r="B18" s="7" t="s">
        <v>32</v>
      </c>
      <c r="C18" s="5" t="s">
        <v>33</v>
      </c>
      <c r="D18" s="7" t="s">
        <v>61</v>
      </c>
      <c r="E18" s="7" t="s">
        <v>62</v>
      </c>
      <c r="F18" s="7" t="s">
        <v>63</v>
      </c>
      <c r="G18" s="7">
        <v>30</v>
      </c>
      <c r="H18" s="7">
        <v>27</v>
      </c>
      <c r="I18" s="5" t="s">
        <v>90</v>
      </c>
      <c r="J18" s="11" t="s">
        <v>64</v>
      </c>
      <c r="K18" s="12" t="s">
        <v>65</v>
      </c>
    </row>
    <row r="19" spans="1:11" ht="59" customHeight="1" x14ac:dyDescent="0.3">
      <c r="A19" s="1"/>
      <c r="B19" s="5" t="s">
        <v>34</v>
      </c>
      <c r="C19" s="5" t="s">
        <v>35</v>
      </c>
      <c r="D19" s="7" t="s">
        <v>66</v>
      </c>
      <c r="E19" s="7" t="s">
        <v>67</v>
      </c>
      <c r="F19" s="8">
        <v>0.97799999999999998</v>
      </c>
      <c r="G19" s="3">
        <v>10</v>
      </c>
      <c r="H19" s="7">
        <v>10</v>
      </c>
      <c r="I19" s="5"/>
      <c r="J19" s="18" t="s">
        <v>68</v>
      </c>
      <c r="K19" s="20" t="s">
        <v>69</v>
      </c>
    </row>
    <row r="20" spans="1:11" x14ac:dyDescent="0.3">
      <c r="A20" s="29" t="s">
        <v>36</v>
      </c>
      <c r="B20" s="29"/>
      <c r="C20" s="29"/>
      <c r="D20" s="29"/>
      <c r="E20" s="29"/>
      <c r="F20" s="29"/>
      <c r="G20" s="9">
        <v>100</v>
      </c>
      <c r="H20" s="13">
        <f>I6+SUM(H13:H19)</f>
        <v>95</v>
      </c>
      <c r="I20" s="1"/>
      <c r="J20" s="23"/>
      <c r="K20" s="17"/>
    </row>
    <row r="22" spans="1:11" hidden="1" x14ac:dyDescent="0.3">
      <c r="D22" s="14" t="s">
        <v>70</v>
      </c>
      <c r="E22" s="14" t="s">
        <v>71</v>
      </c>
      <c r="F22" s="21" t="s">
        <v>72</v>
      </c>
    </row>
    <row r="23" spans="1:11" hidden="1" x14ac:dyDescent="0.3">
      <c r="F23" s="21" t="s">
        <v>73</v>
      </c>
    </row>
    <row r="24" spans="1:11" hidden="1" x14ac:dyDescent="0.3">
      <c r="F24" s="21" t="s">
        <v>74</v>
      </c>
    </row>
    <row r="25" spans="1:11" hidden="1" x14ac:dyDescent="0.3"/>
    <row r="26" spans="1:11" hidden="1" x14ac:dyDescent="0.3">
      <c r="E26" s="14" t="s">
        <v>9</v>
      </c>
    </row>
    <row r="27" spans="1:11" hidden="1" x14ac:dyDescent="0.3">
      <c r="F27" s="26" t="s">
        <v>75</v>
      </c>
      <c r="G27" s="26"/>
      <c r="H27" s="26"/>
      <c r="I27" s="26"/>
      <c r="J27" s="26"/>
    </row>
    <row r="28" spans="1:11" hidden="1" x14ac:dyDescent="0.3">
      <c r="F28" s="26" t="s">
        <v>76</v>
      </c>
      <c r="G28" s="26"/>
      <c r="H28" s="26"/>
      <c r="I28" s="26"/>
      <c r="J28" s="26"/>
    </row>
    <row r="29" spans="1:11" hidden="1" x14ac:dyDescent="0.3">
      <c r="F29" s="35" t="s">
        <v>77</v>
      </c>
      <c r="G29" s="35"/>
      <c r="H29" s="35"/>
      <c r="I29" s="35"/>
      <c r="J29" s="35"/>
    </row>
    <row r="30" spans="1:11" hidden="1" x14ac:dyDescent="0.3">
      <c r="F30" s="26" t="s">
        <v>78</v>
      </c>
      <c r="G30" s="35"/>
      <c r="H30" s="35"/>
      <c r="I30" s="35"/>
      <c r="J30" s="35"/>
    </row>
    <row r="31" spans="1:11" hidden="1" x14ac:dyDescent="0.3">
      <c r="F31" s="26" t="s">
        <v>79</v>
      </c>
      <c r="G31" s="35"/>
      <c r="H31" s="35"/>
      <c r="I31" s="35"/>
      <c r="J31" s="35"/>
    </row>
  </sheetData>
  <mergeCells count="33">
    <mergeCell ref="J6:J9"/>
    <mergeCell ref="J13:J14"/>
    <mergeCell ref="K4:K5"/>
    <mergeCell ref="K6:K9"/>
    <mergeCell ref="K10:K11"/>
    <mergeCell ref="K13:K17"/>
    <mergeCell ref="F27:J27"/>
    <mergeCell ref="F28:J28"/>
    <mergeCell ref="F29:J29"/>
    <mergeCell ref="F30:J30"/>
    <mergeCell ref="F31:J31"/>
    <mergeCell ref="B11:E11"/>
    <mergeCell ref="F11:I11"/>
    <mergeCell ref="A20:F20"/>
    <mergeCell ref="A10:A11"/>
    <mergeCell ref="A12:A18"/>
    <mergeCell ref="B13:B17"/>
    <mergeCell ref="C13:C14"/>
    <mergeCell ref="A7:B7"/>
    <mergeCell ref="A8:B8"/>
    <mergeCell ref="A9:B9"/>
    <mergeCell ref="B10:E10"/>
    <mergeCell ref="F10:I10"/>
    <mergeCell ref="A4:B4"/>
    <mergeCell ref="C4:E4"/>
    <mergeCell ref="G4:I4"/>
    <mergeCell ref="A5:B5"/>
    <mergeCell ref="A6:B6"/>
    <mergeCell ref="A1:I1"/>
    <mergeCell ref="J1:K1"/>
    <mergeCell ref="A2:I2"/>
    <mergeCell ref="A3:B3"/>
    <mergeCell ref="C3:I3"/>
  </mergeCells>
  <phoneticPr fontId="8" type="noConversion"/>
  <pageMargins left="0.7" right="0.7" top="0.75" bottom="0.75" header="0.3" footer="0.3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2025-04-27T09:46:38Z</cp:lastPrinted>
  <dcterms:created xsi:type="dcterms:W3CDTF">2018-03-28T06:56:00Z</dcterms:created>
  <dcterms:modified xsi:type="dcterms:W3CDTF">2025-08-27T01:46:45Z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2052-11.8.2.8950</vt:lpwstr>
  </property>
</Properties>
</file>