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2E162AC1-F39D-43B1-A33A-74C4829759AD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5" l="1"/>
  <c r="H24" i="45"/>
  <c r="H8" i="45"/>
  <c r="I8" i="45" s="1"/>
  <c r="H25" i="45" l="1"/>
</calcChain>
</file>

<file path=xl/sharedStrings.xml><?xml version="1.0" encoding="utf-8"?>
<sst xmlns="http://schemas.openxmlformats.org/spreadsheetml/2006/main" count="71" uniqueCount="63">
  <si>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</si>
  <si>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</si>
  <si>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</si>
  <si>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</si>
  <si>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</si>
  <si>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</si>
  <si>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</si>
  <si>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</si>
  <si>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</si>
  <si>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</si>
  <si>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</si>
  <si>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</si>
  <si>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</si>
  <si>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</si>
  <si>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</si>
  <si>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</si>
  <si>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</si>
  <si>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</si>
  <si>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</si>
  <si>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</si>
  <si>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</si>
  <si>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</si>
  <si>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</si>
  <si>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</si>
  <si>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</si>
  <si>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</si>
  <si>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</si>
  <si>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</si>
  <si>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</si>
  <si>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</si>
  <si>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</si>
  <si>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</si>
  <si>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</si>
  <si>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 xml:space="preserve">      其他资金</t>
  </si>
  <si>
    <t>演练方案</t>
  </si>
  <si>
    <t>演练脚本</t>
  </si>
  <si>
    <t>演练画册</t>
  </si>
  <si>
    <t>重点结合市级专项预案所列的科目进行演练</t>
  </si>
  <si>
    <t>演练</t>
  </si>
  <si>
    <t>2024年9月底前完成</t>
  </si>
  <si>
    <t>2024年10月底前完成</t>
  </si>
  <si>
    <t>2024年12月底前完成</t>
  </si>
  <si>
    <t>演练效果</t>
  </si>
  <si>
    <t>磨合各部门协同处置能力</t>
  </si>
  <si>
    <t>组织开展轨道交通运营突发事件综合应急演练，完成制作演练画册和视频光盘，作为政府部门、运营企业学习资料</t>
  </si>
  <si>
    <t>≤10万元</t>
  </si>
  <si>
    <t>8.113万元</t>
  </si>
  <si>
    <t>社会效益指标
（40分）</t>
  </si>
  <si>
    <t>项目支出数</t>
  </si>
  <si>
    <t>参演单位涉及地铁运营企业以及相关政府部门数量</t>
  </si>
  <si>
    <t xml:space="preserve"> =7项</t>
  </si>
  <si>
    <t>≥1家</t>
  </si>
  <si>
    <t>11000023T000002037361-轨道交通综合应急演练服务</t>
  </si>
  <si>
    <t>北京市交通委员会(本级)-轨道交通运营管理处</t>
  </si>
  <si>
    <t>1份</t>
  </si>
  <si>
    <t>50本</t>
  </si>
  <si>
    <t xml:space="preserve"> =1份</t>
  </si>
  <si>
    <t xml:space="preserve"> =50本</t>
  </si>
  <si>
    <t>效益指标
（40分）</t>
  </si>
  <si>
    <t>邀请3家地铁运营企业、市应急局、市消防救援局、市公安局公交保卫总队、朝阳区等单位</t>
    <phoneticPr fontId="6" type="noConversion"/>
  </si>
  <si>
    <t>组织开展轨道交通运营突发事件综合应急演练，制作演练画册和视频光盘，作为政府部门、运营企业学习资料。</t>
    <phoneticPr fontId="6" type="noConversion"/>
  </si>
  <si>
    <t>完成值超目标过多。改进措施：深化需求，科学设定绩效目标，确保目标设定与业务需求匹配</t>
    <phoneticPr fontId="6" type="noConversion"/>
  </si>
  <si>
    <t>取得一定效果，但效益仍可不断提升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</si>
</sst>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176" fontId="3" fillId="0" borderId="0" applyFont="0" applyFill="0" applyBorder="0" applyProtection="0"/>
  </cellStyleXfs>
  <cellXfs count="26">
    <xf numFmtId="0" fontId="0" fillId="0" borderId="0" xfId="0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5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25"/>
  <sheetViews>
    <sheetView tabSelected="1" topLeftCell="A10" zoomScale="115" zoomScaleNormal="115" workbookViewId="0">
      <selection activeCell="D18" sqref="A18:XFD18"/>
    </sheetView>
  </sheetViews>
  <sheetFormatPr defaultColWidth="9" defaultRowHeight="13.15" x14ac:dyDescent="0.3"/>
  <cols>
    <col min="1" max="1" width="4.1328125" style="12" customWidth="1"/>
    <col min="2" max="2" width="12.3984375" style="12" customWidth="1"/>
    <col min="3" max="3" width="18.59765625" style="12" customWidth="1"/>
    <col min="4" max="6" width="22.59765625" style="12" customWidth="1"/>
    <col min="7" max="7" width="12.59765625" style="15" customWidth="1"/>
    <col min="8" max="8" width="12.59765625" style="12" customWidth="1"/>
    <col min="9" max="9" width="18.46484375" style="12" customWidth="1"/>
    <col min="10" max="16384" width="9" style="12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3"/>
      <c r="B4" s="13"/>
      <c r="C4" s="13"/>
      <c r="D4" s="13"/>
      <c r="E4" s="13"/>
      <c r="F4" s="13"/>
      <c r="G4" s="14"/>
    </row>
    <row r="5" spans="1:9" x14ac:dyDescent="0.3">
      <c r="A5" s="16" t="s">
        <v>1</v>
      </c>
      <c r="B5" s="16"/>
      <c r="C5" s="21" t="s">
        <v>52</v>
      </c>
      <c r="D5" s="22"/>
      <c r="E5" s="22"/>
      <c r="F5" s="22"/>
      <c r="G5" s="22"/>
      <c r="H5" s="22"/>
      <c r="I5" s="23"/>
    </row>
    <row r="6" spans="1:9" x14ac:dyDescent="0.3">
      <c r="A6" s="16" t="s">
        <v>2</v>
      </c>
      <c r="B6" s="16"/>
      <c r="C6" s="16" t="s">
        <v>3</v>
      </c>
      <c r="D6" s="16"/>
      <c r="E6" s="16"/>
      <c r="F6" s="1" t="s">
        <v>4</v>
      </c>
      <c r="G6" s="16" t="s">
        <v>53</v>
      </c>
      <c r="H6" s="16"/>
      <c r="I6" s="16"/>
    </row>
    <row r="7" spans="1:9" x14ac:dyDescent="0.3">
      <c r="A7" s="16" t="s">
        <v>5</v>
      </c>
      <c r="B7" s="16"/>
      <c r="C7" s="1"/>
      <c r="D7" s="2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2" t="s">
        <v>11</v>
      </c>
    </row>
    <row r="8" spans="1:9" x14ac:dyDescent="0.3">
      <c r="A8" s="16" t="s">
        <v>12</v>
      </c>
      <c r="B8" s="16"/>
      <c r="C8" s="1" t="s">
        <v>13</v>
      </c>
      <c r="D8" s="2">
        <v>10</v>
      </c>
      <c r="E8" s="2">
        <v>10</v>
      </c>
      <c r="F8" s="2">
        <v>8.1129999999999995</v>
      </c>
      <c r="G8" s="1">
        <v>10</v>
      </c>
      <c r="H8" s="3">
        <f>F8/E8</f>
        <v>0.81129999999999991</v>
      </c>
      <c r="I8" s="4">
        <f>H8*10</f>
        <v>8.1129999999999995</v>
      </c>
    </row>
    <row r="9" spans="1:9" x14ac:dyDescent="0.3">
      <c r="A9" s="16"/>
      <c r="B9" s="16"/>
      <c r="C9" s="1" t="s">
        <v>14</v>
      </c>
      <c r="D9" s="2">
        <v>10</v>
      </c>
      <c r="E9" s="2">
        <v>10</v>
      </c>
      <c r="F9" s="2">
        <v>8.1129999999999995</v>
      </c>
      <c r="G9" s="1"/>
      <c r="H9" s="1"/>
      <c r="I9" s="2"/>
    </row>
    <row r="10" spans="1:9" x14ac:dyDescent="0.3">
      <c r="A10" s="16"/>
      <c r="B10" s="16"/>
      <c r="C10" s="1" t="s">
        <v>15</v>
      </c>
      <c r="D10" s="2"/>
      <c r="E10" s="2"/>
      <c r="F10" s="2"/>
      <c r="G10" s="1"/>
      <c r="H10" s="1"/>
      <c r="I10" s="2"/>
    </row>
    <row r="11" spans="1:9" x14ac:dyDescent="0.3">
      <c r="A11" s="16"/>
      <c r="B11" s="16"/>
      <c r="C11" s="1" t="s">
        <v>33</v>
      </c>
      <c r="D11" s="2"/>
      <c r="E11" s="2"/>
      <c r="F11" s="2"/>
      <c r="G11" s="1"/>
      <c r="H11" s="1"/>
      <c r="I11" s="2"/>
    </row>
    <row r="12" spans="1:9" x14ac:dyDescent="0.3">
      <c r="A12" s="16" t="s">
        <v>16</v>
      </c>
      <c r="B12" s="16" t="s">
        <v>17</v>
      </c>
      <c r="C12" s="16"/>
      <c r="D12" s="16"/>
      <c r="E12" s="16"/>
      <c r="F12" s="16" t="s">
        <v>18</v>
      </c>
      <c r="G12" s="16"/>
      <c r="H12" s="16"/>
      <c r="I12" s="16"/>
    </row>
    <row r="13" spans="1:9" ht="78" customHeight="1" x14ac:dyDescent="0.3">
      <c r="A13" s="16"/>
      <c r="B13" s="21" t="s">
        <v>60</v>
      </c>
      <c r="C13" s="22"/>
      <c r="D13" s="22"/>
      <c r="E13" s="23"/>
      <c r="F13" s="21" t="s">
        <v>44</v>
      </c>
      <c r="G13" s="22"/>
      <c r="H13" s="22"/>
      <c r="I13" s="23"/>
    </row>
    <row r="14" spans="1:9" ht="26.25" x14ac:dyDescent="0.3">
      <c r="A14" s="16" t="s">
        <v>19</v>
      </c>
      <c r="B14" s="2" t="s">
        <v>20</v>
      </c>
      <c r="C14" s="2" t="s">
        <v>21</v>
      </c>
      <c r="D14" s="1" t="s">
        <v>22</v>
      </c>
      <c r="E14" s="2" t="s">
        <v>23</v>
      </c>
      <c r="F14" s="2" t="s">
        <v>24</v>
      </c>
      <c r="G14" s="1" t="s">
        <v>9</v>
      </c>
      <c r="H14" s="1" t="s">
        <v>11</v>
      </c>
      <c r="I14" s="2" t="s">
        <v>25</v>
      </c>
    </row>
    <row r="15" spans="1:9" ht="24" customHeight="1" x14ac:dyDescent="0.3">
      <c r="A15" s="16"/>
      <c r="B15" s="16" t="s">
        <v>26</v>
      </c>
      <c r="C15" s="16" t="s">
        <v>27</v>
      </c>
      <c r="D15" s="2" t="s">
        <v>34</v>
      </c>
      <c r="E15" s="5" t="s">
        <v>56</v>
      </c>
      <c r="F15" s="5" t="s">
        <v>54</v>
      </c>
      <c r="G15" s="2">
        <v>5</v>
      </c>
      <c r="H15" s="2">
        <v>5</v>
      </c>
      <c r="I15" s="2"/>
    </row>
    <row r="16" spans="1:9" ht="24" customHeight="1" x14ac:dyDescent="0.3">
      <c r="A16" s="16"/>
      <c r="B16" s="16"/>
      <c r="C16" s="16"/>
      <c r="D16" s="2" t="s">
        <v>35</v>
      </c>
      <c r="E16" s="5" t="s">
        <v>56</v>
      </c>
      <c r="F16" s="5" t="s">
        <v>54</v>
      </c>
      <c r="G16" s="2">
        <v>5</v>
      </c>
      <c r="H16" s="2">
        <v>5</v>
      </c>
      <c r="I16" s="2"/>
    </row>
    <row r="17" spans="1:9" ht="24" customHeight="1" x14ac:dyDescent="0.3">
      <c r="A17" s="16"/>
      <c r="B17" s="16"/>
      <c r="C17" s="16"/>
      <c r="D17" s="2" t="s">
        <v>36</v>
      </c>
      <c r="E17" s="5" t="s">
        <v>57</v>
      </c>
      <c r="F17" s="5" t="s">
        <v>55</v>
      </c>
      <c r="G17" s="2">
        <v>5</v>
      </c>
      <c r="H17" s="2">
        <v>5</v>
      </c>
      <c r="I17" s="2"/>
    </row>
    <row r="18" spans="1:9" ht="65.650000000000006" x14ac:dyDescent="0.3">
      <c r="A18" s="16"/>
      <c r="B18" s="16"/>
      <c r="C18" s="24" t="s">
        <v>28</v>
      </c>
      <c r="D18" s="6" t="s">
        <v>49</v>
      </c>
      <c r="E18" s="2" t="s">
        <v>51</v>
      </c>
      <c r="F18" s="2" t="s">
        <v>59</v>
      </c>
      <c r="G18" s="2">
        <v>6.5</v>
      </c>
      <c r="H18" s="2">
        <f>G18*0.9</f>
        <v>5.8500000000000005</v>
      </c>
      <c r="I18" s="2" t="s">
        <v>61</v>
      </c>
    </row>
    <row r="19" spans="1:9" ht="53.85" customHeight="1" x14ac:dyDescent="0.3">
      <c r="A19" s="16"/>
      <c r="B19" s="16"/>
      <c r="C19" s="25"/>
      <c r="D19" s="6" t="s">
        <v>37</v>
      </c>
      <c r="E19" s="2" t="s">
        <v>50</v>
      </c>
      <c r="F19" s="2" t="s">
        <v>50</v>
      </c>
      <c r="G19" s="2">
        <v>6.5</v>
      </c>
      <c r="H19" s="2">
        <v>6.5</v>
      </c>
      <c r="I19" s="2"/>
    </row>
    <row r="20" spans="1:9" ht="30.4" customHeight="1" x14ac:dyDescent="0.3">
      <c r="A20" s="16"/>
      <c r="B20" s="16"/>
      <c r="C20" s="16" t="s">
        <v>29</v>
      </c>
      <c r="D20" s="7" t="s">
        <v>34</v>
      </c>
      <c r="E20" s="2" t="s">
        <v>39</v>
      </c>
      <c r="F20" s="8">
        <v>45536</v>
      </c>
      <c r="G20" s="2">
        <v>4</v>
      </c>
      <c r="H20" s="2">
        <v>4</v>
      </c>
      <c r="I20" s="2"/>
    </row>
    <row r="21" spans="1:9" ht="30.4" customHeight="1" x14ac:dyDescent="0.3">
      <c r="A21" s="16"/>
      <c r="B21" s="16"/>
      <c r="C21" s="16"/>
      <c r="D21" s="7" t="s">
        <v>35</v>
      </c>
      <c r="E21" s="2" t="s">
        <v>40</v>
      </c>
      <c r="F21" s="8">
        <v>45566</v>
      </c>
      <c r="G21" s="2">
        <v>4</v>
      </c>
      <c r="H21" s="2">
        <v>4</v>
      </c>
      <c r="I21" s="2"/>
    </row>
    <row r="22" spans="1:9" ht="30.4" customHeight="1" x14ac:dyDescent="0.3">
      <c r="A22" s="16"/>
      <c r="B22" s="16"/>
      <c r="C22" s="16"/>
      <c r="D22" s="7" t="s">
        <v>38</v>
      </c>
      <c r="E22" s="2" t="s">
        <v>41</v>
      </c>
      <c r="F22" s="8">
        <v>45597</v>
      </c>
      <c r="G22" s="2">
        <v>4</v>
      </c>
      <c r="H22" s="2">
        <v>4</v>
      </c>
      <c r="I22" s="2"/>
    </row>
    <row r="23" spans="1:9" ht="30.4" customHeight="1" x14ac:dyDescent="0.3">
      <c r="A23" s="16"/>
      <c r="B23" s="16"/>
      <c r="C23" s="9" t="s">
        <v>30</v>
      </c>
      <c r="D23" s="7" t="s">
        <v>48</v>
      </c>
      <c r="E23" s="2" t="s">
        <v>45</v>
      </c>
      <c r="F23" s="2" t="s">
        <v>46</v>
      </c>
      <c r="G23" s="2">
        <v>10</v>
      </c>
      <c r="H23" s="2">
        <v>10</v>
      </c>
      <c r="I23" s="2"/>
    </row>
    <row r="24" spans="1:9" ht="34.35" customHeight="1" x14ac:dyDescent="0.3">
      <c r="A24" s="16"/>
      <c r="B24" s="9" t="s">
        <v>58</v>
      </c>
      <c r="C24" s="2" t="s">
        <v>47</v>
      </c>
      <c r="D24" s="2" t="s">
        <v>42</v>
      </c>
      <c r="E24" s="10" t="s">
        <v>43</v>
      </c>
      <c r="F24" s="10" t="s">
        <v>43</v>
      </c>
      <c r="G24" s="2">
        <v>40</v>
      </c>
      <c r="H24" s="2">
        <f>ROUNDDOWN(G24*0.9,0)</f>
        <v>36</v>
      </c>
      <c r="I24" s="2" t="s">
        <v>62</v>
      </c>
    </row>
    <row r="25" spans="1:9" x14ac:dyDescent="0.3">
      <c r="A25" s="16" t="s">
        <v>31</v>
      </c>
      <c r="B25" s="16"/>
      <c r="C25" s="16"/>
      <c r="D25" s="16"/>
      <c r="E25" s="16"/>
      <c r="F25" s="16"/>
      <c r="G25" s="11">
        <v>100</v>
      </c>
      <c r="H25" s="4">
        <f>I8+SUM(H15:H24)</f>
        <v>93.462999999999994</v>
      </c>
      <c r="I25" s="2"/>
    </row>
  </sheetData>
  <mergeCells count="24">
    <mergeCell ref="A25:F25"/>
    <mergeCell ref="A12:A13"/>
    <mergeCell ref="A14:A24"/>
    <mergeCell ref="B15:B23"/>
    <mergeCell ref="C15:C17"/>
    <mergeCell ref="C20:C22"/>
    <mergeCell ref="C18:C19"/>
    <mergeCell ref="A10:B10"/>
    <mergeCell ref="A11:B11"/>
    <mergeCell ref="B12:E12"/>
    <mergeCell ref="F12:I12"/>
    <mergeCell ref="B13:E13"/>
    <mergeCell ref="F13:I13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6:B6"/>
    <mergeCell ref="C6:E6"/>
  </mergeCells>
  <phoneticPr fontId="6" type="noConversion"/>
  <dataValidations count="1">
    <dataValidation type="textLength" operator="lessThan" allowBlank="1" showInputMessage="1" showErrorMessage="1" sqref="D24" xr:uid="{00000000-0002-0000-0000-000000000000}">
      <formula1>150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2025-04-02T08:38:00Z</cp:lastPrinted>
  <dcterms:created xsi:type="dcterms:W3CDTF">2018-03-28T06:56:00Z</dcterms:created>
  <dcterms:modified xsi:type="dcterms:W3CDTF">2025-08-27T01:48:25Z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24716714BFFC42C2961BADC2E0AE8B1B_13</vt:lpwstr>
  </property>
</Properties>
</file>