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31CD88A-5C3E-4A06-A731-27F251CF9A56}" xr6:coauthVersionLast="47" xr6:coauthVersionMax="47" xr10:uidLastSave="{00000000-0000-0000-0000-000000000000}"/>
  <bookViews>
    <workbookView xWindow="-98" yWindow="-98" windowWidth="21795" windowHeight="12975" tabRatio="219"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45" l="1"/>
  <c r="H7" i="45"/>
  <c r="I7" i="45" s="1"/>
  <c r="H30" i="45" s="1"/>
</calcChain>
</file>

<file path=xl/sharedStrings.xml><?xml version="1.0" encoding="utf-8"?>
<sst xmlns="http://schemas.openxmlformats.org/spreadsheetml/2006/main" count="96" uniqueCount="83">
  <si>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</si>
  <si>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</si>
  <si>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</si>
  <si>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</si>
  <si>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</si>
  <si>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</si>
  <si>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</si>
  <si>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</si>
  <si>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</si>
  <si>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</si>
  <si>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</si>
  <si>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</si>
  <si>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</si>
  <si>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</si>
  <si>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</si>
  <si>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</si>
  <si>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</si>
  <si>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</si>
  <si>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</si>
  <si>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</si>
  <si>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</si>
  <si>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</si>
  <si>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</si>
  <si>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</si>
  <si>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</si>
  <si>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</si>
  <si>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</si>
  <si>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</si>
  <si>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</si>
  <si>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</si>
  <si>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</si>
  <si>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</si>
  <si>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</si>
  <si>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</si>
  <si>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</si>
  <si>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北京市交通运输职业资格事务中心</t>
  </si>
  <si>
    <t>系统软件维护数量</t>
  </si>
  <si>
    <t>设备维护数量</t>
  </si>
  <si>
    <t>运维保障次数</t>
  </si>
  <si>
    <t>运维服务人员</t>
  </si>
  <si>
    <t>故障响应时间</t>
  </si>
  <si>
    <t>故障响应率</t>
  </si>
  <si>
    <t>故障处理率</t>
  </si>
  <si>
    <t>系统正常运行率</t>
  </si>
  <si>
    <t>验收合格率</t>
  </si>
  <si>
    <t>经济成本指标</t>
  </si>
  <si>
    <t>已完成</t>
  </si>
  <si>
    <t>已完成</t>
  </si>
  <si>
    <t>合同期内网络信息系统运行态势良好，未发生重大运行故障和信息安全时间，恒达时讯、安信天行、聚力思创分别按照合同内容要求，组织开展并完成各项信息安全运维服务，确保各项工作落实到位，实施有效，为中心保障整体网络信息安全可靠稳定运行。</t>
  </si>
  <si>
    <t>2套</t>
  </si>
  <si>
    <t>2套</t>
  </si>
  <si>
    <t>300台</t>
  </si>
  <si>
    <t>≤24小时</t>
  </si>
  <si>
    <t>10分钟内</t>
  </si>
  <si>
    <t>≥95%</t>
  </si>
  <si>
    <t>2273次</t>
  </si>
  <si>
    <t>经济、社会、生态、可持续影响效益指标（40分）</t>
  </si>
  <si>
    <t>效益指标（40分）</t>
  </si>
  <si>
    <t>已完成</t>
  </si>
  <si>
    <t>金额未达到招标规定要求，但进行了三方比价后按时完成。</t>
  </si>
  <si>
    <t>通过协调运维人员对中心考场、机房、办公设备维护调试与业务系统的维护保障了职业资格考试的顺利进展，通过确保考试系统平台正常运行，实现交通委行业职业资格考试顺利开展，为行业输送合格人员。</t>
  </si>
  <si>
    <t>≤79.65万元</t>
  </si>
  <si>
    <t>79.65万元</t>
  </si>
  <si>
    <t>质量标准</t>
  </si>
  <si>
    <t>按照运维服务质量标准与方案执行</t>
  </si>
  <si>
    <t>验收时间</t>
  </si>
  <si>
    <t>项目执行周期</t>
  </si>
  <si>
    <t>2024年1月至2024年12月，2024年12月底前100%完成合同约定服务事项。</t>
  </si>
  <si>
    <t>招标进度</t>
  </si>
  <si>
    <t>根据招标流程进行：2024年5月前完成招标工作</t>
  </si>
  <si>
    <t>合同签订时间</t>
  </si>
  <si>
    <t>当年1月前</t>
  </si>
  <si>
    <t>通过确保考试系统正常运行实现职业资格考试顺利开展。</t>
  </si>
  <si>
    <t>经费使用效果</t>
  </si>
  <si>
    <t>≥3人</t>
  </si>
  <si>
    <t>3人</t>
  </si>
  <si>
    <t>申报预算时，是根据上年报告运维次数保守估计当年的运维次数大于等于800次，根据当年报告统计实际运维次数超2000次</t>
  </si>
  <si>
    <t>≥280台/套</t>
  </si>
  <si>
    <t>≥800次</t>
  </si>
  <si>
    <t>总结往年经验，进一步提升项目实施效益。</t>
    <phoneticPr fontId="7" type="noConversion"/>
  </si>
  <si>
    <t>对中心信息系统所涉及服务器的操作系统、数据库、中间件、网络及安全设备等采用技术手段扫描和手工检查相结合的方式对配置缺陷、漏洞等进行检查，以发现在网络、主机、应用等层面存在的安全隐患。通过专业化的技术分析为了解自身信息系统的脆弱性提供技术支持。同时为安全加固及优化奠定基础，通过安全加固、安全运营巡检、安全运营服务平台等整体提高网络安全防护水平。保障项目基础设施、软件、硬件设备的正常运转，为中心业务系统开展提供支撑。保障系统的各项功能符合当前最新业务管理需要，根据需求及时升级系统相关功能。保障系统中相关数据与其它业务关联部门以及上级管理部门的数据交换和对接服务。</t>
    <phoneticPr fontId="7" type="noConversion"/>
  </si>
  <si>
    <t>信息化资产及考试系统运维和安全服务费</t>
    <phoneticPr fontId="7" type="noConversion"/>
  </si>
  <si>
    <r>
      <rPr>
        <sz val="10.5"/>
        <color rgb="FF000000"/>
        <rFont val="宋体"/>
        <family val="3"/>
        <charset val="134"/>
      </rPr>
      <t>在2024年12月前完成项目验收等工作</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</si>
</sst>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name val="宋体"/>
      <family val="3"/>
      <charset val="134"/>
    </font>
    <font>
      <sz val="10.5"/>
      <color theme="1"/>
      <name val="宋体"/>
      <family val="3"/>
      <charset val="134"/>
    </font>
    <font>
      <sz val="10.5"/>
      <color rgb="FFFF0000"/>
      <name val="宋体"/>
      <family val="3"/>
      <charset val="134"/>
    </font>
    <font>
      <sz val="10.5"/>
      <color rgb="FF000000"/>
      <name val="宋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6">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xf numFmtId="0" fontId="5" fillId="0" borderId="0">
      <alignment vertical="center"/>
    </xf>
  </cellStyleXfs>
  <cellXfs count="26">
    <xf numFmtId="0" fontId="0" fillId="0" borderId="0" xfId="0">
      <alignment vertical="center"/>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9" fillId="0" borderId="2" xfId="6" applyFont="1" applyBorder="1" applyAlignment="1">
      <alignment horizontal="center" vertical="center" wrapText="1"/>
    </xf>
    <xf numFmtId="49" fontId="9" fillId="3" borderId="2" xfId="0" applyNumberFormat="1" applyFont="1" applyFill="1" applyBorder="1" applyAlignment="1">
      <alignment horizontal="center" vertical="center"/>
    </xf>
    <xf numFmtId="49" fontId="9" fillId="0" borderId="2" xfId="0" applyNumberFormat="1" applyFont="1" applyBorder="1" applyAlignment="1">
      <alignment horizontal="center" vertical="center"/>
    </xf>
    <xf numFmtId="49" fontId="10" fillId="2" borderId="2" xfId="15" applyNumberFormat="1" applyFont="1" applyFill="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10"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0" fillId="0" borderId="2" xfId="15" applyNumberFormat="1" applyFont="1" applyBorder="1" applyAlignment="1">
      <alignment horizontal="center" vertical="center" wrapText="1"/>
    </xf>
    <xf numFmtId="0" fontId="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6">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常规_Sheet1" xfId="15" xr:uid="{00000000-0005-0000-0000-000014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0"/>
  <sheetViews>
    <sheetView tabSelected="1" zoomScale="90" zoomScaleNormal="90" workbookViewId="0">
      <selection activeCell="F13" sqref="F13:I13"/>
    </sheetView>
  </sheetViews>
  <sheetFormatPr defaultColWidth="9" defaultRowHeight="13.15" x14ac:dyDescent="0.3"/>
  <cols>
    <col min="1" max="1" width="4.1328125" style="13" customWidth="1"/>
    <col min="2" max="2" width="12.3984375" style="13" customWidth="1"/>
    <col min="3" max="3" width="18.59765625" style="13" customWidth="1"/>
    <col min="4" max="4" width="19" style="13" customWidth="1"/>
    <col min="5" max="5" width="22.59765625" style="13" customWidth="1"/>
    <col min="6" max="6" width="26.59765625" style="13" customWidth="1"/>
    <col min="7" max="7" width="8.73046875" style="14" customWidth="1"/>
    <col min="8" max="8" width="8.73046875" style="13" customWidth="1"/>
    <col min="9" max="9" width="18.86328125" style="13" customWidth="1"/>
    <col min="10" max="16384" width="9" style="13"/>
  </cols>
  <sheetData>
    <row r="1" spans="1:9" ht="25.05" customHeight="1" x14ac:dyDescent="0.3">
      <c r="A1" s="22" t="s">
        <v>34</v>
      </c>
      <c r="B1" s="23"/>
      <c r="C1" s="23"/>
      <c r="D1" s="23"/>
      <c r="E1" s="23"/>
      <c r="F1" s="23"/>
      <c r="G1" s="23"/>
      <c r="H1" s="23"/>
      <c r="I1" s="23"/>
    </row>
    <row r="2" spans="1:9" ht="18" customHeight="1" x14ac:dyDescent="0.3">
      <c r="A2" s="24" t="s">
        <v>32</v>
      </c>
      <c r="B2" s="25"/>
      <c r="C2" s="25"/>
      <c r="D2" s="25"/>
      <c r="E2" s="25"/>
      <c r="F2" s="25"/>
      <c r="G2" s="25"/>
      <c r="H2" s="25"/>
      <c r="I2" s="25"/>
    </row>
    <row r="3" spans="1:9" ht="4.5" customHeight="1" x14ac:dyDescent="0.3">
      <c r="A3" s="11"/>
      <c r="B3" s="11"/>
      <c r="C3" s="11"/>
      <c r="D3" s="11"/>
      <c r="E3" s="11"/>
      <c r="F3" s="11"/>
      <c r="G3" s="12"/>
    </row>
    <row r="4" spans="1:9" x14ac:dyDescent="0.3">
      <c r="A4" s="18" t="s">
        <v>0</v>
      </c>
      <c r="B4" s="18"/>
      <c r="C4" s="20" t="s">
        <v>81</v>
      </c>
      <c r="D4" s="20"/>
      <c r="E4" s="20"/>
      <c r="F4" s="20"/>
      <c r="G4" s="20"/>
      <c r="H4" s="20"/>
      <c r="I4" s="20"/>
    </row>
    <row r="5" spans="1:9" x14ac:dyDescent="0.3">
      <c r="A5" s="18" t="s">
        <v>11</v>
      </c>
      <c r="B5" s="18"/>
      <c r="C5" s="18" t="s">
        <v>31</v>
      </c>
      <c r="D5" s="18"/>
      <c r="E5" s="18"/>
      <c r="F5" s="1" t="s">
        <v>1</v>
      </c>
      <c r="G5" s="20" t="s">
        <v>35</v>
      </c>
      <c r="H5" s="20"/>
      <c r="I5" s="20"/>
    </row>
    <row r="6" spans="1:9" x14ac:dyDescent="0.3">
      <c r="A6" s="18" t="s">
        <v>12</v>
      </c>
      <c r="B6" s="18"/>
      <c r="C6" s="1"/>
      <c r="D6" s="1" t="s">
        <v>13</v>
      </c>
      <c r="E6" s="1" t="s">
        <v>14</v>
      </c>
      <c r="F6" s="1" t="s">
        <v>15</v>
      </c>
      <c r="G6" s="1" t="s">
        <v>8</v>
      </c>
      <c r="H6" s="1" t="s">
        <v>16</v>
      </c>
      <c r="I6" s="1" t="s">
        <v>2</v>
      </c>
    </row>
    <row r="7" spans="1:9" x14ac:dyDescent="0.3">
      <c r="A7" s="18" t="s">
        <v>17</v>
      </c>
      <c r="B7" s="18"/>
      <c r="C7" s="1" t="s">
        <v>18</v>
      </c>
      <c r="D7" s="2">
        <v>104.37205</v>
      </c>
      <c r="E7" s="2">
        <v>79.650000000000006</v>
      </c>
      <c r="F7" s="2">
        <v>79.650000000000006</v>
      </c>
      <c r="G7" s="2">
        <v>10</v>
      </c>
      <c r="H7" s="15">
        <f>F7/E7</f>
        <v>1</v>
      </c>
      <c r="I7" s="3">
        <f>H7*10</f>
        <v>10</v>
      </c>
    </row>
    <row r="8" spans="1:9" x14ac:dyDescent="0.3">
      <c r="A8" s="19"/>
      <c r="B8" s="19"/>
      <c r="C8" s="1" t="s">
        <v>19</v>
      </c>
      <c r="D8" s="2">
        <v>104.37205</v>
      </c>
      <c r="E8" s="2">
        <v>79.650000000000006</v>
      </c>
      <c r="F8" s="2">
        <v>79.650000000000006</v>
      </c>
      <c r="G8" s="2" t="s">
        <v>20</v>
      </c>
      <c r="H8" s="2" t="s">
        <v>20</v>
      </c>
      <c r="I8" s="2" t="s">
        <v>20</v>
      </c>
    </row>
    <row r="9" spans="1:9" x14ac:dyDescent="0.3">
      <c r="A9" s="19"/>
      <c r="B9" s="19"/>
      <c r="C9" s="1" t="s">
        <v>21</v>
      </c>
      <c r="D9" s="2"/>
      <c r="E9" s="2"/>
      <c r="F9" s="2"/>
      <c r="G9" s="1" t="s">
        <v>20</v>
      </c>
      <c r="H9" s="1" t="s">
        <v>20</v>
      </c>
      <c r="I9" s="1" t="s">
        <v>20</v>
      </c>
    </row>
    <row r="10" spans="1:9" x14ac:dyDescent="0.3">
      <c r="A10" s="19"/>
      <c r="B10" s="19"/>
      <c r="C10" s="1" t="s">
        <v>33</v>
      </c>
      <c r="D10" s="2"/>
      <c r="E10" s="2"/>
      <c r="F10" s="2"/>
      <c r="G10" s="1" t="s">
        <v>20</v>
      </c>
      <c r="H10" s="1" t="s">
        <v>20</v>
      </c>
      <c r="I10" s="1" t="s">
        <v>20</v>
      </c>
    </row>
    <row r="11" spans="1:9" x14ac:dyDescent="0.3">
      <c r="A11" s="18" t="s">
        <v>3</v>
      </c>
      <c r="B11" s="18" t="s">
        <v>22</v>
      </c>
      <c r="C11" s="18"/>
      <c r="D11" s="18"/>
      <c r="E11" s="18"/>
      <c r="F11" s="18" t="s">
        <v>23</v>
      </c>
      <c r="G11" s="18"/>
      <c r="H11" s="18"/>
      <c r="I11" s="18"/>
    </row>
    <row r="12" spans="1:9" ht="114.5" customHeight="1" x14ac:dyDescent="0.3">
      <c r="A12" s="18"/>
      <c r="B12" s="20" t="s">
        <v>80</v>
      </c>
      <c r="C12" s="21"/>
      <c r="D12" s="21"/>
      <c r="E12" s="21"/>
      <c r="F12" s="20" t="s">
        <v>48</v>
      </c>
      <c r="G12" s="18"/>
      <c r="H12" s="18"/>
      <c r="I12" s="18"/>
    </row>
    <row r="13" spans="1:9" ht="26.25" x14ac:dyDescent="0.3">
      <c r="A13" s="18" t="s">
        <v>4</v>
      </c>
      <c r="B13" s="1" t="s">
        <v>5</v>
      </c>
      <c r="C13" s="1" t="s">
        <v>6</v>
      </c>
      <c r="D13" s="1" t="s">
        <v>7</v>
      </c>
      <c r="E13" s="1" t="s">
        <v>24</v>
      </c>
      <c r="F13" s="1" t="s">
        <v>25</v>
      </c>
      <c r="G13" s="1" t="s">
        <v>8</v>
      </c>
      <c r="H13" s="1" t="s">
        <v>2</v>
      </c>
      <c r="I13" s="1" t="s">
        <v>10</v>
      </c>
    </row>
    <row r="14" spans="1:9" ht="13.5" customHeight="1" x14ac:dyDescent="0.3">
      <c r="A14" s="18"/>
      <c r="B14" s="18" t="s">
        <v>26</v>
      </c>
      <c r="C14" s="18" t="s">
        <v>27</v>
      </c>
      <c r="D14" s="2" t="s">
        <v>36</v>
      </c>
      <c r="E14" s="2" t="s">
        <v>49</v>
      </c>
      <c r="F14" s="2" t="s">
        <v>50</v>
      </c>
      <c r="G14" s="2">
        <v>4</v>
      </c>
      <c r="H14" s="2">
        <v>4</v>
      </c>
      <c r="I14" s="16"/>
    </row>
    <row r="15" spans="1:9" x14ac:dyDescent="0.3">
      <c r="A15" s="18"/>
      <c r="B15" s="18"/>
      <c r="C15" s="18"/>
      <c r="D15" s="2" t="s">
        <v>37</v>
      </c>
      <c r="E15" s="2" t="s">
        <v>77</v>
      </c>
      <c r="F15" s="2" t="s">
        <v>51</v>
      </c>
      <c r="G15" s="2">
        <v>4</v>
      </c>
      <c r="H15" s="2">
        <v>4</v>
      </c>
      <c r="I15" s="16"/>
    </row>
    <row r="16" spans="1:9" ht="78.75" x14ac:dyDescent="0.3">
      <c r="A16" s="18"/>
      <c r="B16" s="18"/>
      <c r="C16" s="18"/>
      <c r="D16" s="2" t="s">
        <v>38</v>
      </c>
      <c r="E16" s="2" t="s">
        <v>78</v>
      </c>
      <c r="F16" s="2" t="s">
        <v>55</v>
      </c>
      <c r="G16" s="2">
        <v>4</v>
      </c>
      <c r="H16" s="2">
        <f>4*(1-10%)</f>
        <v>3.6</v>
      </c>
      <c r="I16" s="4" t="s">
        <v>76</v>
      </c>
    </row>
    <row r="17" spans="1:9" x14ac:dyDescent="0.3">
      <c r="A17" s="18"/>
      <c r="B17" s="18"/>
      <c r="C17" s="18"/>
      <c r="D17" s="2" t="s">
        <v>39</v>
      </c>
      <c r="E17" s="2" t="s">
        <v>74</v>
      </c>
      <c r="F17" s="2" t="s">
        <v>75</v>
      </c>
      <c r="G17" s="2">
        <v>3</v>
      </c>
      <c r="H17" s="2">
        <v>3</v>
      </c>
      <c r="I17" s="16"/>
    </row>
    <row r="18" spans="1:9" x14ac:dyDescent="0.3">
      <c r="A18" s="18"/>
      <c r="B18" s="18"/>
      <c r="C18" s="18" t="s">
        <v>28</v>
      </c>
      <c r="D18" s="9" t="s">
        <v>40</v>
      </c>
      <c r="E18" s="4" t="s">
        <v>52</v>
      </c>
      <c r="F18" s="4" t="s">
        <v>53</v>
      </c>
      <c r="G18" s="2">
        <v>3</v>
      </c>
      <c r="H18" s="2">
        <v>3</v>
      </c>
      <c r="I18" s="16"/>
    </row>
    <row r="19" spans="1:9" ht="26.25" x14ac:dyDescent="0.3">
      <c r="A19" s="18"/>
      <c r="B19" s="18"/>
      <c r="C19" s="18"/>
      <c r="D19" s="9" t="s">
        <v>63</v>
      </c>
      <c r="E19" s="4" t="s">
        <v>64</v>
      </c>
      <c r="F19" s="4" t="s">
        <v>64</v>
      </c>
      <c r="G19" s="2">
        <v>2</v>
      </c>
      <c r="H19" s="2">
        <v>2</v>
      </c>
      <c r="I19" s="16"/>
    </row>
    <row r="20" spans="1:9" x14ac:dyDescent="0.3">
      <c r="A20" s="18"/>
      <c r="B20" s="18"/>
      <c r="C20" s="18"/>
      <c r="D20" s="9" t="s">
        <v>41</v>
      </c>
      <c r="E20" s="5">
        <v>1</v>
      </c>
      <c r="F20" s="5">
        <v>1</v>
      </c>
      <c r="G20" s="2">
        <v>2</v>
      </c>
      <c r="H20" s="2">
        <v>2</v>
      </c>
      <c r="I20" s="16"/>
    </row>
    <row r="21" spans="1:9" x14ac:dyDescent="0.3">
      <c r="A21" s="18"/>
      <c r="B21" s="18"/>
      <c r="C21" s="18"/>
      <c r="D21" s="9" t="s">
        <v>42</v>
      </c>
      <c r="E21" s="5">
        <v>1</v>
      </c>
      <c r="F21" s="5">
        <v>1</v>
      </c>
      <c r="G21" s="2">
        <v>2</v>
      </c>
      <c r="H21" s="2">
        <v>2</v>
      </c>
      <c r="I21" s="16"/>
    </row>
    <row r="22" spans="1:9" x14ac:dyDescent="0.3">
      <c r="A22" s="18"/>
      <c r="B22" s="18"/>
      <c r="C22" s="18"/>
      <c r="D22" s="9" t="s">
        <v>43</v>
      </c>
      <c r="E22" s="4" t="s">
        <v>54</v>
      </c>
      <c r="F22" s="5">
        <v>1</v>
      </c>
      <c r="G22" s="2">
        <v>2</v>
      </c>
      <c r="H22" s="2">
        <v>2</v>
      </c>
      <c r="I22" s="16"/>
    </row>
    <row r="23" spans="1:9" x14ac:dyDescent="0.3">
      <c r="A23" s="18"/>
      <c r="B23" s="18"/>
      <c r="C23" s="18"/>
      <c r="D23" s="9" t="s">
        <v>44</v>
      </c>
      <c r="E23" s="4" t="s">
        <v>54</v>
      </c>
      <c r="F23" s="5">
        <v>0.98</v>
      </c>
      <c r="G23" s="2">
        <v>2</v>
      </c>
      <c r="H23" s="2">
        <v>2</v>
      </c>
      <c r="I23" s="16"/>
    </row>
    <row r="24" spans="1:9" x14ac:dyDescent="0.3">
      <c r="A24" s="18"/>
      <c r="B24" s="18"/>
      <c r="C24" s="18" t="s">
        <v>29</v>
      </c>
      <c r="D24" s="17" t="s">
        <v>70</v>
      </c>
      <c r="E24" s="4" t="s">
        <v>71</v>
      </c>
      <c r="F24" s="6" t="s">
        <v>46</v>
      </c>
      <c r="G24" s="2">
        <v>3</v>
      </c>
      <c r="H24" s="2">
        <v>3</v>
      </c>
      <c r="I24" s="16"/>
    </row>
    <row r="25" spans="1:9" ht="39.4" x14ac:dyDescent="0.3">
      <c r="A25" s="18"/>
      <c r="B25" s="18"/>
      <c r="C25" s="18"/>
      <c r="D25" s="17" t="s">
        <v>68</v>
      </c>
      <c r="E25" s="4" t="s">
        <v>69</v>
      </c>
      <c r="F25" s="6" t="s">
        <v>47</v>
      </c>
      <c r="G25" s="2">
        <v>3</v>
      </c>
      <c r="H25" s="2">
        <v>2</v>
      </c>
      <c r="I25" s="4" t="s">
        <v>59</v>
      </c>
    </row>
    <row r="26" spans="1:9" ht="39.4" x14ac:dyDescent="0.3">
      <c r="A26" s="18"/>
      <c r="B26" s="18"/>
      <c r="C26" s="18"/>
      <c r="D26" s="17" t="s">
        <v>66</v>
      </c>
      <c r="E26" s="4" t="s">
        <v>67</v>
      </c>
      <c r="F26" s="6" t="s">
        <v>58</v>
      </c>
      <c r="G26" s="2">
        <v>3</v>
      </c>
      <c r="H26" s="2">
        <v>3</v>
      </c>
      <c r="I26" s="16"/>
    </row>
    <row r="27" spans="1:9" ht="26.25" x14ac:dyDescent="0.3">
      <c r="A27" s="18"/>
      <c r="B27" s="18"/>
      <c r="C27" s="18"/>
      <c r="D27" s="17" t="s">
        <v>65</v>
      </c>
      <c r="E27" s="4" t="s">
        <v>82</v>
      </c>
      <c r="F27" s="6" t="s">
        <v>47</v>
      </c>
      <c r="G27" s="2">
        <v>3</v>
      </c>
      <c r="H27" s="2">
        <v>3</v>
      </c>
      <c r="I27" s="16"/>
    </row>
    <row r="28" spans="1:9" ht="36" customHeight="1" x14ac:dyDescent="0.3">
      <c r="A28" s="18"/>
      <c r="B28" s="18"/>
      <c r="C28" s="1" t="s">
        <v>30</v>
      </c>
      <c r="D28" s="17" t="s">
        <v>45</v>
      </c>
      <c r="E28" s="7" t="s">
        <v>61</v>
      </c>
      <c r="F28" s="8" t="s">
        <v>62</v>
      </c>
      <c r="G28" s="2">
        <v>10</v>
      </c>
      <c r="H28" s="2">
        <v>10</v>
      </c>
      <c r="I28" s="16"/>
    </row>
    <row r="29" spans="1:9" ht="98.35" customHeight="1" x14ac:dyDescent="0.3">
      <c r="A29" s="18"/>
      <c r="B29" s="1" t="s">
        <v>57</v>
      </c>
      <c r="C29" s="1" t="s">
        <v>56</v>
      </c>
      <c r="D29" s="17" t="s">
        <v>73</v>
      </c>
      <c r="E29" s="9" t="s">
        <v>72</v>
      </c>
      <c r="F29" s="9" t="s">
        <v>60</v>
      </c>
      <c r="G29" s="2">
        <v>40</v>
      </c>
      <c r="H29" s="2">
        <v>36</v>
      </c>
      <c r="I29" s="4" t="s">
        <v>79</v>
      </c>
    </row>
    <row r="30" spans="1:9" ht="17.75" customHeight="1" x14ac:dyDescent="0.3">
      <c r="A30" s="18" t="s">
        <v>9</v>
      </c>
      <c r="B30" s="18"/>
      <c r="C30" s="18"/>
      <c r="D30" s="18"/>
      <c r="E30" s="18"/>
      <c r="F30" s="18"/>
      <c r="G30" s="1">
        <v>100</v>
      </c>
      <c r="H30" s="10">
        <f>I7+SUM(H14:H29)</f>
        <v>94.6</v>
      </c>
      <c r="I30" s="1"/>
    </row>
  </sheetData>
  <mergeCells count="23">
    <mergeCell ref="C5:E5"/>
    <mergeCell ref="G5:I5"/>
    <mergeCell ref="A7:B7"/>
    <mergeCell ref="A8:B8"/>
    <mergeCell ref="A1:I1"/>
    <mergeCell ref="A2:I2"/>
    <mergeCell ref="A4:B4"/>
    <mergeCell ref="C4:I4"/>
    <mergeCell ref="A6:B6"/>
    <mergeCell ref="A5:B5"/>
    <mergeCell ref="A11:A12"/>
    <mergeCell ref="B11:E11"/>
    <mergeCell ref="F11:I11"/>
    <mergeCell ref="A9:B9"/>
    <mergeCell ref="A10:B10"/>
    <mergeCell ref="B12:E12"/>
    <mergeCell ref="F12:I12"/>
    <mergeCell ref="A30:F30"/>
    <mergeCell ref="A13:A29"/>
    <mergeCell ref="B14:B28"/>
    <mergeCell ref="C14:C17"/>
    <mergeCell ref="C18:C23"/>
    <mergeCell ref="C24:C27"/>
  </mergeCells>
  <phoneticPr fontId="7" type="noConversion"/>
  <pageMargins left="1.1399999999999999" right="1.1299999999999999" top="0.22" bottom="0.27" header="0.17" footer="0.17"/>
  <pageSetup paperSize="9" scale="64" fitToWidth="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2025-04-14T07:02:42Z</cp:lastPrinted>
  <dcterms:created xsi:type="dcterms:W3CDTF">2018-03-28T06:56:00Z</dcterms:created>
  <dcterms:modified xsi:type="dcterms:W3CDTF">2025-08-27T01:47:57Z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