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EF0AFFA5-FF24-4871-AD0D-CDD70109F3FA}"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9" i="45" s="1"/>
</calcChain>
</file>

<file path=xl/sharedStrings.xml><?xml version="1.0" encoding="utf-8"?>
<sst xmlns="http://schemas.openxmlformats.org/spreadsheetml/2006/main" count="93" uniqueCount="78">
  <si>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</si>
  <si>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</si>
  <si>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</si>
  <si>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</si>
  <si>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</si>
  <si>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</si>
  <si>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</si>
  <si>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</si>
  <si>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</si>
  <si>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</si>
  <si>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</si>
  <si>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</si>
  <si>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</si>
  <si>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</si>
  <si>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</si>
  <si>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</si>
  <si>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</si>
  <si>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</si>
  <si>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</si>
  <si>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</si>
  <si>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</si>
  <si>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</si>
  <si>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</si>
  <si>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</si>
  <si>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</si>
  <si>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</si>
  <si>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</si>
  <si>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数量指标
（15分）</t>
  </si>
  <si>
    <t>成本指标
（10分）</t>
  </si>
  <si>
    <t>效益指标（30分）</t>
  </si>
  <si>
    <t>满意度指标（10分）</t>
  </si>
  <si>
    <t>服务对象满意度指标（10分）</t>
  </si>
  <si>
    <t>总分</t>
  </si>
  <si>
    <t xml:space="preserve">项目支出绩效自评表 </t>
  </si>
  <si>
    <t xml:space="preserve">      其他资金</t>
  </si>
  <si>
    <t>根据《北京市进一步促进国四及以下排放标准老旧货车和大中型客车报废更新实施细则》及调整通知，为符合补贴条件的共计约5500辆车发放报废更新补贴资金，其中仅报废国四排放标准老旧货车约2480辆，国四排放标准老旧重型营运货车报废并更新为国六排放标准重型营运货车约2140辆，仅新购置新能源冷链货车约880辆。待补贴审核最终通过后，按最终车辆数及相应补贴标准，核发补贴资金，以推进污染排放较高的老旧车辆提前淘汰，优化本市车辆保有结构。</t>
  </si>
  <si>
    <t>根据《北京市进一步促进国四及以下排放标准老旧货车和大中型客车报废更新实施细则》及调整通知，共完成了5058辆老旧货车报废更新补贴资金的发放，涉及补贴资金28772万元。其中仅报废国四货车1649辆，国四排放标准老旧重型营运货车报废并更新为国六排放标准重型营运货车约2148辆，仅新购置新能源冷链货车1261辆。本轮老旧客货车报废更新实施效益显著，拉动了本市汽车销售约19.3亿元，增加地方税收1.1亿元；减排氮氧化物400余吨，PM细颗粒物11.5吨，预计二氧化碳减排量5.7万吨。</t>
  </si>
  <si>
    <t>产
出
指
标
(40分)</t>
  </si>
  <si>
    <t>补贴发放符合条件的车辆数</t>
  </si>
  <si>
    <t>≥5076辆</t>
  </si>
  <si>
    <t>5058辆</t>
  </si>
  <si>
    <t>项目实施与政策的符合度</t>
  </si>
  <si>
    <t>补贴资金发放差错率</t>
  </si>
  <si>
    <t>补贴资金发放及时率</t>
  </si>
  <si>
    <t>≥90%</t>
  </si>
  <si>
    <t>经济成本指标
（10分）</t>
  </si>
  <si>
    <t>项目支出数</t>
  </si>
  <si>
    <t>国四及以下排放老旧货车报废补贴</t>
  </si>
  <si>
    <t>≤4.5万元/辆</t>
  </si>
  <si>
    <t>国四及以下排放老旧货车更新新能源货车补贴</t>
  </si>
  <si>
    <t>≤9.5万元/辆</t>
  </si>
  <si>
    <t>国四及以下排放标准老旧大中客车报废补贴</t>
  </si>
  <si>
    <t>≤3万元/辆</t>
  </si>
  <si>
    <t>国四及以下排放标准老旧大中客报废更新为新能源客车补贴</t>
  </si>
  <si>
    <t>≤14万元/辆</t>
  </si>
  <si>
    <t>仅新购置新能源冷链货车补贴</t>
  </si>
  <si>
    <t>3.5万元/辆</t>
  </si>
  <si>
    <t>国四排放标准老旧重型营运货车报废并更新为国六排放标准重型营运货车补贴</t>
  </si>
  <si>
    <t>8.5万元/辆</t>
  </si>
  <si>
    <t>新能源客/货车预计使用年限</t>
  </si>
  <si>
    <t>≥8年</t>
  </si>
  <si>
    <t>社会效益指标
（15分）</t>
  </si>
  <si>
    <t>项目实施效果</t>
  </si>
  <si>
    <t>车主和业户满意度</t>
  </si>
  <si>
    <t>补贴资金足额及时发放，货运企业普遍满意，无投诉情况。</t>
  </si>
  <si>
    <t>促进了老旧货车提前报废，更新为污染排放低的新能源车辆或国六重型车辆，减排了氮氧化物400余吨，PM细颗粒物11.5吨，预计二氧化碳减排量5.7万吨；增加了增加地方税收1.1亿元；带动了本市汽车销售约19.3亿元，增加了上下游产业产值；提升车主和业户的认可度、参与度。</t>
  </si>
  <si>
    <t>质量指标
（13分）</t>
  </si>
  <si>
    <t>时效指标
（12分）</t>
  </si>
  <si>
    <t>27000万元</t>
  </si>
  <si>
    <t>可持续影响指标
（15分）</t>
  </si>
  <si>
    <t>年度数量指标未完成原因：“仅报废国四货车”及“仅新购新能源冷链货车”为开放场景，测算准确度不好把控。</t>
  </si>
  <si>
    <t>调查问卷内容设置未充分体现被调查对象满意度</t>
  </si>
  <si>
    <t>8-15年</t>
  </si>
  <si>
    <t>促进老旧车辆提前报废，更新为污染排放低的新能源车辆或国六重型车辆；增加本市地方税收，带动汽车销售额及上下游产业产值增加；提升车主和业户的认可度、参与度</t>
  </si>
  <si>
    <t>项目实施取得了一定效益，但指标设置缺少量化，不便于对完成情况的考核</t>
  </si>
  <si>
    <t>根据职能调整，此三项由生态环境局负责拨款</t>
    <phoneticPr fontId="8" type="noConversion"/>
  </si>
  <si>
    <t>11000025T000003277261-老旧货、客车报废和更新（运营）、11000025T000003491460-老旧货车报废和更新（市级配套）</t>
    <phoneticPr fontId="8" type="noConversion"/>
  </si>
  <si>
    <t>北京市交通委员会-货物运输管理处</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</si>
</sst>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5"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color indexed="8"/>
      <name val="宋体"/>
      <family val="3"/>
      <charset val="134"/>
    </font>
    <font>
      <sz val="10.5"/>
      <name val="宋体"/>
      <family val="3"/>
      <charset val="134"/>
    </font>
    <font>
      <sz val="10.5"/>
      <color theme="1"/>
      <name val="宋体"/>
      <family val="3"/>
      <charset val="134"/>
    </font>
    <font>
      <sz val="10.5"/>
      <color rgb="FFFF0000"/>
      <name val="宋体"/>
      <family val="3"/>
      <charset val="134"/>
    </font>
    <font>
      <sz val="10.5"/>
      <color theme="1"/>
      <name val="宋体"/>
      <family val="3"/>
      <charset val="134"/>
      <scheme val="minor"/>
    </font>
    <font>
      <sz val="10.5"/>
      <color rgb="FFFF0000"/>
      <name val="宋体"/>
      <family val="3"/>
      <charset val="13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s>
  <cellStyleXfs count="15">
    <xf numFmtId="0" fontId="0" fillId="0" borderId="0">
      <alignment vertical="center"/>
    </xf>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0" fontId="7" fillId="0" borderId="0"/>
    <xf numFmtId="0" fontId="5" fillId="0" borderId="0"/>
    <xf numFmtId="0" fontId="7" fillId="0" borderId="0"/>
    <xf numFmtId="0" fontId="5" fillId="0" borderId="0">
      <alignment vertical="center"/>
    </xf>
    <xf numFmtId="0" fontId="6" fillId="0" borderId="0"/>
    <xf numFmtId="0" fontId="2" fillId="0" borderId="0"/>
    <xf numFmtId="176" fontId="5" fillId="0" borderId="0" applyFont="0" applyFill="0" applyBorder="0" applyProtection="0"/>
  </cellStyleXfs>
  <cellXfs count="38">
    <xf numFmtId="0" fontId="0" fillId="0" borderId="0" xfId="0">
      <alignment vertical="center"/>
    </xf>
    <xf numFmtId="0" fontId="9" fillId="0" borderId="2" xfId="0" applyFont="1" applyBorder="1" applyAlignment="1">
      <alignment horizontal="center" vertical="center" wrapText="1"/>
    </xf>
    <xf numFmtId="0" fontId="10" fillId="0" borderId="6"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2" borderId="2" xfId="0" applyFont="1" applyFill="1" applyBorder="1" applyAlignment="1">
      <alignment horizontal="center" vertical="center" wrapText="1"/>
    </xf>
    <xf numFmtId="10" fontId="10" fillId="0" borderId="4" xfId="0" applyNumberFormat="1" applyFont="1" applyBorder="1" applyAlignment="1">
      <alignment horizontal="center" vertical="center" wrapText="1"/>
    </xf>
    <xf numFmtId="177" fontId="10" fillId="0" borderId="2"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9" fillId="0" borderId="4" xfId="0" applyFont="1" applyBorder="1" applyAlignment="1">
      <alignment horizontal="center" vertical="center" wrapText="1"/>
    </xf>
    <xf numFmtId="9" fontId="10"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9" fillId="0" borderId="6" xfId="0" applyFont="1" applyBorder="1" applyAlignment="1">
      <alignment horizontal="center" vertical="center" wrapText="1"/>
    </xf>
    <xf numFmtId="177" fontId="11" fillId="0" borderId="2" xfId="0" applyNumberFormat="1" applyFont="1" applyBorder="1" applyAlignment="1">
      <alignment horizontal="center" vertical="center" wrapText="1"/>
    </xf>
    <xf numFmtId="0" fontId="13" fillId="0" borderId="0" xfId="0" applyFont="1" applyAlignment="1">
      <alignment horizontal="center" vertical="center"/>
    </xf>
    <xf numFmtId="0" fontId="13" fillId="0" borderId="1" xfId="0" applyFont="1" applyBorder="1" applyAlignment="1">
      <alignment horizontal="center" vertical="center" wrapText="1"/>
    </xf>
    <xf numFmtId="177" fontId="13" fillId="0" borderId="1" xfId="0" applyNumberFormat="1" applyFont="1" applyBorder="1" applyAlignment="1">
      <alignment horizontal="center" vertical="center" wrapText="1"/>
    </xf>
    <xf numFmtId="0" fontId="14" fillId="0" borderId="0" xfId="0" applyFont="1" applyAlignment="1">
      <alignment horizontal="center" vertical="center"/>
    </xf>
    <xf numFmtId="177" fontId="13" fillId="0" borderId="0" xfId="0" applyNumberFormat="1" applyFont="1" applyAlignment="1">
      <alignment horizontal="center" vertical="center" wrapText="1"/>
    </xf>
    <xf numFmtId="0" fontId="13" fillId="0" borderId="0" xfId="0" applyFont="1" applyAlignment="1">
      <alignment horizontal="center" vertical="center"/>
    </xf>
    <xf numFmtId="0" fontId="3" fillId="0" borderId="0" xfId="0" applyFont="1" applyAlignment="1">
      <alignment horizontal="center" vertical="center" wrapText="1"/>
    </xf>
    <xf numFmtId="0" fontId="9" fillId="0" borderId="0" xfId="0" applyFont="1" applyAlignment="1">
      <alignment horizontal="center" vertical="center" wrapText="1"/>
    </xf>
    <xf numFmtId="0" fontId="1" fillId="0" borderId="0" xfId="0" applyFont="1" applyAlignment="1">
      <alignment horizontal="center" vertical="center" wrapText="1"/>
    </xf>
    <xf numFmtId="0" fontId="13" fillId="0" borderId="0" xfId="0" applyFont="1" applyAlignment="1">
      <alignment horizontal="center" vertical="center" wrapText="1"/>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8" xfId="0" applyFont="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horizontal="center" vertical="center"/>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40"/>
  <sheetViews>
    <sheetView tabSelected="1" zoomScale="90" zoomScaleNormal="90" workbookViewId="0">
      <selection activeCell="F13" sqref="F13:I13"/>
    </sheetView>
  </sheetViews>
  <sheetFormatPr defaultColWidth="9" defaultRowHeight="13.15" x14ac:dyDescent="0.3"/>
  <cols>
    <col min="1" max="1" width="4.06640625" style="15" customWidth="1"/>
    <col min="2" max="2" width="9.73046875" style="15" customWidth="1"/>
    <col min="3" max="3" width="18.59765625" style="15" customWidth="1"/>
    <col min="4" max="6" width="22.59765625" style="15" customWidth="1"/>
    <col min="7" max="7" width="12.59765625" style="19" customWidth="1"/>
    <col min="8" max="8" width="12.59765625" style="15" customWidth="1"/>
    <col min="9" max="9" width="20.73046875" style="15" customWidth="1"/>
    <col min="10" max="16384" width="9" style="15"/>
  </cols>
  <sheetData>
    <row r="1" spans="1:9" x14ac:dyDescent="0.3">
      <c r="A1" s="20"/>
      <c r="B1" s="20"/>
      <c r="C1" s="20"/>
      <c r="D1" s="20"/>
      <c r="E1" s="20"/>
      <c r="F1" s="20"/>
      <c r="G1" s="20"/>
    </row>
    <row r="2" spans="1:9" ht="25.05" customHeight="1" x14ac:dyDescent="0.3">
      <c r="A2" s="21" t="s">
        <v>33</v>
      </c>
      <c r="B2" s="22"/>
      <c r="C2" s="22"/>
      <c r="D2" s="22"/>
      <c r="E2" s="22"/>
      <c r="F2" s="22"/>
      <c r="G2" s="22"/>
      <c r="H2" s="22"/>
      <c r="I2" s="22"/>
    </row>
    <row r="3" spans="1:9" ht="18" customHeight="1" x14ac:dyDescent="0.3">
      <c r="A3" s="23" t="s">
        <v>0</v>
      </c>
      <c r="B3" s="24"/>
      <c r="C3" s="24"/>
      <c r="D3" s="24"/>
      <c r="E3" s="24"/>
      <c r="F3" s="24"/>
      <c r="G3" s="24"/>
      <c r="H3" s="24"/>
      <c r="I3" s="24"/>
    </row>
    <row r="4" spans="1:9" x14ac:dyDescent="0.3">
      <c r="A4" s="16"/>
      <c r="B4" s="16"/>
      <c r="C4" s="16"/>
      <c r="D4" s="16"/>
      <c r="E4" s="16"/>
      <c r="F4" s="16"/>
      <c r="G4" s="17"/>
    </row>
    <row r="5" spans="1:9" ht="17" customHeight="1" x14ac:dyDescent="0.3">
      <c r="A5" s="25" t="s">
        <v>1</v>
      </c>
      <c r="B5" s="25"/>
      <c r="C5" s="26" t="s">
        <v>76</v>
      </c>
      <c r="D5" s="27"/>
      <c r="E5" s="27"/>
      <c r="F5" s="27"/>
      <c r="G5" s="27"/>
      <c r="H5" s="27"/>
      <c r="I5" s="28"/>
    </row>
    <row r="6" spans="1:9" ht="17" customHeight="1" x14ac:dyDescent="0.3">
      <c r="A6" s="25" t="s">
        <v>2</v>
      </c>
      <c r="B6" s="25"/>
      <c r="C6" s="25" t="s">
        <v>3</v>
      </c>
      <c r="D6" s="25"/>
      <c r="E6" s="25"/>
      <c r="F6" s="3" t="s">
        <v>4</v>
      </c>
      <c r="G6" s="29" t="s">
        <v>77</v>
      </c>
      <c r="H6" s="25"/>
      <c r="I6" s="25"/>
    </row>
    <row r="7" spans="1:9" ht="17" customHeight="1" x14ac:dyDescent="0.3">
      <c r="A7" s="25" t="s">
        <v>5</v>
      </c>
      <c r="B7" s="25"/>
      <c r="C7" s="3"/>
      <c r="D7" s="1" t="s">
        <v>6</v>
      </c>
      <c r="E7" s="3" t="s">
        <v>7</v>
      </c>
      <c r="F7" s="3" t="s">
        <v>8</v>
      </c>
      <c r="G7" s="3" t="s">
        <v>9</v>
      </c>
      <c r="H7" s="3" t="s">
        <v>10</v>
      </c>
      <c r="I7" s="1" t="s">
        <v>11</v>
      </c>
    </row>
    <row r="8" spans="1:9" x14ac:dyDescent="0.3">
      <c r="A8" s="25" t="s">
        <v>12</v>
      </c>
      <c r="B8" s="25"/>
      <c r="C8" s="3" t="s">
        <v>13</v>
      </c>
      <c r="D8" s="4"/>
      <c r="E8" s="5">
        <v>27000</v>
      </c>
      <c r="F8" s="5">
        <v>27000</v>
      </c>
      <c r="G8" s="3">
        <v>10</v>
      </c>
      <c r="H8" s="6">
        <f>F8/E8</f>
        <v>1</v>
      </c>
      <c r="I8" s="7">
        <f>H8*10</f>
        <v>10</v>
      </c>
    </row>
    <row r="9" spans="1:9" x14ac:dyDescent="0.3">
      <c r="A9" s="30"/>
      <c r="B9" s="30"/>
      <c r="C9" s="3" t="s">
        <v>14</v>
      </c>
      <c r="D9" s="4"/>
      <c r="E9" s="5">
        <v>27000</v>
      </c>
      <c r="F9" s="5">
        <v>27000</v>
      </c>
      <c r="G9" s="3" t="s">
        <v>15</v>
      </c>
      <c r="H9" s="3" t="s">
        <v>15</v>
      </c>
      <c r="I9" s="1" t="s">
        <v>15</v>
      </c>
    </row>
    <row r="10" spans="1:9" x14ac:dyDescent="0.3">
      <c r="A10" s="30"/>
      <c r="B10" s="30"/>
      <c r="C10" s="3" t="s">
        <v>16</v>
      </c>
      <c r="D10" s="4"/>
      <c r="E10" s="5"/>
      <c r="F10" s="5"/>
      <c r="G10" s="3" t="s">
        <v>15</v>
      </c>
      <c r="H10" s="3" t="s">
        <v>15</v>
      </c>
      <c r="I10" s="1" t="s">
        <v>15</v>
      </c>
    </row>
    <row r="11" spans="1:9" x14ac:dyDescent="0.3">
      <c r="A11" s="30"/>
      <c r="B11" s="30"/>
      <c r="C11" s="3" t="s">
        <v>34</v>
      </c>
      <c r="D11" s="4"/>
      <c r="E11" s="4"/>
      <c r="F11" s="4"/>
      <c r="G11" s="3" t="s">
        <v>15</v>
      </c>
      <c r="H11" s="3" t="s">
        <v>15</v>
      </c>
      <c r="I11" s="1" t="s">
        <v>15</v>
      </c>
    </row>
    <row r="12" spans="1:9" x14ac:dyDescent="0.3">
      <c r="A12" s="25" t="s">
        <v>17</v>
      </c>
      <c r="B12" s="25" t="s">
        <v>18</v>
      </c>
      <c r="C12" s="25"/>
      <c r="D12" s="25"/>
      <c r="E12" s="25"/>
      <c r="F12" s="25" t="s">
        <v>19</v>
      </c>
      <c r="G12" s="25"/>
      <c r="H12" s="25"/>
      <c r="I12" s="25"/>
    </row>
    <row r="13" spans="1:9" ht="122" customHeight="1" x14ac:dyDescent="0.3">
      <c r="A13" s="25"/>
      <c r="B13" s="26" t="s">
        <v>35</v>
      </c>
      <c r="C13" s="27"/>
      <c r="D13" s="27"/>
      <c r="E13" s="28"/>
      <c r="F13" s="26" t="s">
        <v>36</v>
      </c>
      <c r="G13" s="27"/>
      <c r="H13" s="27"/>
      <c r="I13" s="28"/>
    </row>
    <row r="14" spans="1:9" ht="26.25" x14ac:dyDescent="0.3">
      <c r="A14" s="25" t="s">
        <v>20</v>
      </c>
      <c r="B14" s="1" t="s">
        <v>21</v>
      </c>
      <c r="C14" s="1" t="s">
        <v>22</v>
      </c>
      <c r="D14" s="3" t="s">
        <v>23</v>
      </c>
      <c r="E14" s="1" t="s">
        <v>24</v>
      </c>
      <c r="F14" s="1" t="s">
        <v>25</v>
      </c>
      <c r="G14" s="3" t="s">
        <v>9</v>
      </c>
      <c r="H14" s="3" t="s">
        <v>11</v>
      </c>
      <c r="I14" s="1" t="s">
        <v>26</v>
      </c>
    </row>
    <row r="15" spans="1:9" ht="87" customHeight="1" x14ac:dyDescent="0.3">
      <c r="A15" s="25"/>
      <c r="B15" s="25" t="s">
        <v>37</v>
      </c>
      <c r="C15" s="1" t="s">
        <v>27</v>
      </c>
      <c r="D15" s="8" t="s">
        <v>38</v>
      </c>
      <c r="E15" s="8" t="s">
        <v>39</v>
      </c>
      <c r="F15" s="4" t="s">
        <v>40</v>
      </c>
      <c r="G15" s="8">
        <v>15</v>
      </c>
      <c r="H15" s="8">
        <v>14.95</v>
      </c>
      <c r="I15" s="4" t="s">
        <v>70</v>
      </c>
    </row>
    <row r="16" spans="1:9" ht="29" customHeight="1" x14ac:dyDescent="0.3">
      <c r="A16" s="25"/>
      <c r="B16" s="25"/>
      <c r="C16" s="32" t="s">
        <v>66</v>
      </c>
      <c r="D16" s="8" t="s">
        <v>41</v>
      </c>
      <c r="E16" s="10">
        <v>1</v>
      </c>
      <c r="F16" s="10">
        <v>1</v>
      </c>
      <c r="G16" s="8">
        <v>6.5</v>
      </c>
      <c r="H16" s="8">
        <v>6.5</v>
      </c>
      <c r="I16" s="11"/>
    </row>
    <row r="17" spans="1:9" ht="30.5" customHeight="1" x14ac:dyDescent="0.3">
      <c r="A17" s="25"/>
      <c r="B17" s="25"/>
      <c r="C17" s="31"/>
      <c r="D17" s="8" t="s">
        <v>42</v>
      </c>
      <c r="E17" s="10">
        <v>0</v>
      </c>
      <c r="F17" s="10">
        <v>0</v>
      </c>
      <c r="G17" s="8">
        <v>6.5</v>
      </c>
      <c r="H17" s="8">
        <v>6.5</v>
      </c>
      <c r="I17" s="11"/>
    </row>
    <row r="18" spans="1:9" ht="32" customHeight="1" x14ac:dyDescent="0.3">
      <c r="A18" s="25"/>
      <c r="B18" s="25"/>
      <c r="C18" s="1" t="s">
        <v>67</v>
      </c>
      <c r="D18" s="8" t="s">
        <v>43</v>
      </c>
      <c r="E18" s="10" t="s">
        <v>44</v>
      </c>
      <c r="F18" s="10">
        <v>1</v>
      </c>
      <c r="G18" s="8">
        <v>12</v>
      </c>
      <c r="H18" s="4">
        <v>12</v>
      </c>
      <c r="I18" s="11"/>
    </row>
    <row r="19" spans="1:9" ht="37.5" customHeight="1" x14ac:dyDescent="0.3">
      <c r="A19" s="25"/>
      <c r="B19" s="31" t="s">
        <v>28</v>
      </c>
      <c r="C19" s="32" t="s">
        <v>45</v>
      </c>
      <c r="D19" s="8" t="s">
        <v>46</v>
      </c>
      <c r="E19" s="8" t="s">
        <v>68</v>
      </c>
      <c r="F19" s="8" t="s">
        <v>68</v>
      </c>
      <c r="G19" s="8">
        <v>1</v>
      </c>
      <c r="H19" s="8">
        <v>1</v>
      </c>
      <c r="I19" s="11"/>
    </row>
    <row r="20" spans="1:9" ht="38.549999999999997" customHeight="1" x14ac:dyDescent="0.3">
      <c r="A20" s="25"/>
      <c r="B20" s="31"/>
      <c r="C20" s="31"/>
      <c r="D20" s="8" t="s">
        <v>47</v>
      </c>
      <c r="E20" s="8" t="s">
        <v>48</v>
      </c>
      <c r="F20" s="8" t="s">
        <v>48</v>
      </c>
      <c r="G20" s="8">
        <v>1.5</v>
      </c>
      <c r="H20" s="8">
        <v>1.5</v>
      </c>
      <c r="I20" s="11"/>
    </row>
    <row r="21" spans="1:9" ht="47.55" customHeight="1" x14ac:dyDescent="0.3">
      <c r="A21" s="25"/>
      <c r="B21" s="31"/>
      <c r="C21" s="31"/>
      <c r="D21" s="8" t="s">
        <v>49</v>
      </c>
      <c r="E21" s="8" t="s">
        <v>50</v>
      </c>
      <c r="F21" s="8"/>
      <c r="G21" s="8">
        <v>1.5</v>
      </c>
      <c r="H21" s="8"/>
      <c r="I21" s="33" t="s">
        <v>75</v>
      </c>
    </row>
    <row r="22" spans="1:9" ht="55.05" customHeight="1" x14ac:dyDescent="0.3">
      <c r="A22" s="25"/>
      <c r="B22" s="31"/>
      <c r="C22" s="31"/>
      <c r="D22" s="8" t="s">
        <v>51</v>
      </c>
      <c r="E22" s="8" t="s">
        <v>52</v>
      </c>
      <c r="F22" s="8"/>
      <c r="G22" s="8">
        <v>1.5</v>
      </c>
      <c r="H22" s="8"/>
      <c r="I22" s="34"/>
    </row>
    <row r="23" spans="1:9" ht="60.5" customHeight="1" x14ac:dyDescent="0.3">
      <c r="A23" s="25"/>
      <c r="B23" s="31"/>
      <c r="C23" s="31"/>
      <c r="D23" s="8" t="s">
        <v>53</v>
      </c>
      <c r="E23" s="8" t="s">
        <v>54</v>
      </c>
      <c r="F23" s="8"/>
      <c r="G23" s="8">
        <v>1.5</v>
      </c>
      <c r="H23" s="8"/>
      <c r="I23" s="35"/>
    </row>
    <row r="24" spans="1:9" ht="32" customHeight="1" x14ac:dyDescent="0.3">
      <c r="A24" s="25"/>
      <c r="B24" s="31"/>
      <c r="C24" s="31"/>
      <c r="D24" s="8" t="s">
        <v>55</v>
      </c>
      <c r="E24" s="8" t="s">
        <v>56</v>
      </c>
      <c r="F24" s="8" t="s">
        <v>56</v>
      </c>
      <c r="G24" s="8">
        <v>1.5</v>
      </c>
      <c r="H24" s="8">
        <v>1.5</v>
      </c>
      <c r="I24" s="11"/>
    </row>
    <row r="25" spans="1:9" ht="52.5" x14ac:dyDescent="0.3">
      <c r="A25" s="25"/>
      <c r="B25" s="31"/>
      <c r="C25" s="31"/>
      <c r="D25" s="8" t="s">
        <v>57</v>
      </c>
      <c r="E25" s="8" t="s">
        <v>58</v>
      </c>
      <c r="F25" s="8" t="s">
        <v>58</v>
      </c>
      <c r="G25" s="8">
        <v>1.5</v>
      </c>
      <c r="H25" s="8">
        <v>2</v>
      </c>
      <c r="I25" s="11"/>
    </row>
    <row r="26" spans="1:9" ht="36" customHeight="1" x14ac:dyDescent="0.3">
      <c r="A26" s="25"/>
      <c r="B26" s="32" t="s">
        <v>29</v>
      </c>
      <c r="C26" s="1" t="s">
        <v>69</v>
      </c>
      <c r="D26" s="8" t="s">
        <v>59</v>
      </c>
      <c r="E26" s="8" t="s">
        <v>60</v>
      </c>
      <c r="F26" s="8" t="s">
        <v>72</v>
      </c>
      <c r="G26" s="4">
        <v>15</v>
      </c>
      <c r="H26" s="4">
        <v>15</v>
      </c>
      <c r="I26" s="4"/>
    </row>
    <row r="27" spans="1:9" ht="157.5" x14ac:dyDescent="0.3">
      <c r="A27" s="25"/>
      <c r="B27" s="31"/>
      <c r="C27" s="1" t="s">
        <v>61</v>
      </c>
      <c r="D27" s="8" t="s">
        <v>62</v>
      </c>
      <c r="E27" s="8" t="s">
        <v>73</v>
      </c>
      <c r="F27" s="8" t="s">
        <v>65</v>
      </c>
      <c r="G27" s="12">
        <v>15</v>
      </c>
      <c r="H27" s="4">
        <v>13</v>
      </c>
      <c r="I27" s="4" t="s">
        <v>74</v>
      </c>
    </row>
    <row r="28" spans="1:9" ht="50.55" customHeight="1" x14ac:dyDescent="0.3">
      <c r="A28" s="9"/>
      <c r="B28" s="9" t="s">
        <v>30</v>
      </c>
      <c r="C28" s="9" t="s">
        <v>31</v>
      </c>
      <c r="D28" s="8" t="s">
        <v>63</v>
      </c>
      <c r="E28" s="8" t="s">
        <v>44</v>
      </c>
      <c r="F28" s="10" t="s">
        <v>64</v>
      </c>
      <c r="G28" s="2">
        <v>10</v>
      </c>
      <c r="H28" s="8">
        <v>8</v>
      </c>
      <c r="I28" s="4" t="s">
        <v>71</v>
      </c>
    </row>
    <row r="29" spans="1:9" ht="25.05" customHeight="1" x14ac:dyDescent="0.3">
      <c r="A29" s="25" t="s">
        <v>32</v>
      </c>
      <c r="B29" s="25"/>
      <c r="C29" s="25"/>
      <c r="D29" s="25"/>
      <c r="E29" s="25"/>
      <c r="F29" s="25"/>
      <c r="G29" s="13">
        <v>100</v>
      </c>
      <c r="H29" s="14">
        <f>I8+SUM(H15:H28)</f>
        <v>91.95</v>
      </c>
      <c r="I29" s="1"/>
    </row>
    <row r="31" spans="1:9" x14ac:dyDescent="0.3">
      <c r="F31" s="18"/>
    </row>
    <row r="32" spans="1:9" x14ac:dyDescent="0.3">
      <c r="F32" s="18"/>
    </row>
    <row r="33" spans="6:9" x14ac:dyDescent="0.3">
      <c r="F33" s="18"/>
    </row>
    <row r="36" spans="6:9" x14ac:dyDescent="0.3">
      <c r="F36" s="36"/>
      <c r="G36" s="36"/>
      <c r="H36" s="36"/>
      <c r="I36" s="36"/>
    </row>
    <row r="37" spans="6:9" x14ac:dyDescent="0.3">
      <c r="F37" s="36"/>
      <c r="G37" s="36"/>
      <c r="H37" s="36"/>
      <c r="I37" s="36"/>
    </row>
    <row r="38" spans="6:9" x14ac:dyDescent="0.3">
      <c r="F38" s="37"/>
      <c r="G38" s="37"/>
      <c r="H38" s="37"/>
      <c r="I38" s="37"/>
    </row>
    <row r="39" spans="6:9" x14ac:dyDescent="0.3">
      <c r="F39" s="36"/>
      <c r="G39" s="37"/>
      <c r="H39" s="37"/>
      <c r="I39" s="37"/>
    </row>
    <row r="40" spans="6:9" x14ac:dyDescent="0.3">
      <c r="F40" s="36"/>
      <c r="G40" s="37"/>
      <c r="H40" s="37"/>
      <c r="I40" s="37"/>
    </row>
  </sheetData>
  <mergeCells count="31">
    <mergeCell ref="F36:I36"/>
    <mergeCell ref="F37:I37"/>
    <mergeCell ref="F38:I38"/>
    <mergeCell ref="F39:I39"/>
    <mergeCell ref="F40:I40"/>
    <mergeCell ref="B13:E13"/>
    <mergeCell ref="F13:I13"/>
    <mergeCell ref="A29:F29"/>
    <mergeCell ref="A12:A13"/>
    <mergeCell ref="A14:A27"/>
    <mergeCell ref="B15:B18"/>
    <mergeCell ref="B19:B25"/>
    <mergeCell ref="B26:B27"/>
    <mergeCell ref="C16:C17"/>
    <mergeCell ref="C19:C25"/>
    <mergeCell ref="I21:I23"/>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8" type="noConversion"/>
  <printOptions horizontalCentered="1"/>
  <pageMargins left="0.70866141732283505" right="0.70866141732283505" top="0.74803149606299202" bottom="0.74803149606299202" header="0.31496062992126" footer="0.31496062992126"/>
  <pageSetup paperSize="9" scale="56"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2025-04-29T07:56:54Z</cp:lastPrinted>
  <dcterms:created xsi:type="dcterms:W3CDTF">2018-03-28T06:56:00Z</dcterms:created>
  <dcterms:modified xsi:type="dcterms:W3CDTF">2025-08-27T01:48:32Z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553AF1A074924BF0A548C1C0389766D7_12</vt:lpwstr>
  </property>
</Properties>
</file>