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4E56420C-3BFC-4CC3-B791-B207DEC401B9}"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31" i="45" s="1"/>
</calcChain>
</file>

<file path=xl/sharedStrings.xml><?xml version="1.0" encoding="utf-8"?>
<sst xmlns="http://schemas.openxmlformats.org/spreadsheetml/2006/main" count="100" uniqueCount="75">
  <si>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</si>
  <si>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</si>
  <si>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</si>
  <si>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</si>
  <si>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</si>
  <si>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</si>
  <si>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</si>
  <si>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</si>
  <si>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</si>
  <si>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</si>
  <si>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</si>
  <si>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</si>
  <si>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</si>
  <si>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</si>
  <si>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</si>
  <si>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</si>
  <si>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</si>
  <si>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</si>
  <si>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</si>
  <si>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</si>
  <si>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</si>
  <si>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</si>
  <si>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</si>
  <si>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</si>
  <si>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</si>
  <si>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</si>
  <si>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</si>
  <si>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</si>
  <si>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</si>
  <si>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</si>
  <si>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</si>
  <si>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</si>
  <si>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总分</t>
  </si>
  <si>
    <t xml:space="preserve">项目支出绩效自评表 </t>
  </si>
  <si>
    <t>11000025T000003249508-公路货运车辆超限超载不停车检测点位布设关键技术研究服务</t>
  </si>
  <si>
    <t>北京市交通委员会(本级)-治超工作处</t>
  </si>
  <si>
    <t xml:space="preserve">      其他资金</t>
  </si>
  <si>
    <t>1）应用有向网络流理论和计算方法，基于大量的车辆行程轨迹数据，自动识别不同运营周期内的不停车检测点位上下游相关关系，识别粗敏感称重点。结合专项开展的人工计量校准工作和上下游检测数据，研究面向网络流的称重系统检测方法，实现自动化检测。2）基于车辆轨迹数据、称重检测数据、人车户登记信息，研究表征货车差异性的显著性出行特征，研究模式识别聚类算法，实现基于载运状态的货车画像分类，为货车的精细化管理和运营状态的预测提供数据支撑。3）针对固定点位建设、现场临时检查点选取和自动称重检测需求，综合考虑车辆检测覆盖、工程实施可行性、组织管理等因素，研究建立面向不停车检测点位布设的筛选指标和算法。建立形成一套基于货运模型的规划点位筛选工具，对每年多次的现场临时检查和每年一次的治超点位布设提供量化筛选支撑。</t>
  </si>
  <si>
    <t>（1）2024年12月，完成现状调研和经验分析，完成课题研究所需数据资源调查和收集，完成课题开题大纲评审；
（2）2025年1月-2月，完成公路货运车辆载运行程识别技术研究，结合称重数据与卫星定位数据，完成基于有向网络流的敏感称重点动态检测算法研究工作；
（3）2025年3月，完成车辆画像的定义与计算，完成不停车检测布设情况下的货运车辆路径选择模型搭建工作，初步完成模型标定工作；初步进行现状点位的评价与模型测试工作；初步完成不停车检测点位规划评测指标。</t>
  </si>
  <si>
    <t>公路货运车辆不停车检测点位布设辅助决策模型</t>
  </si>
  <si>
    <t>1套</t>
  </si>
  <si>
    <t>形成治超点位布设影响评测指标体系</t>
  </si>
  <si>
    <t>出具课题成果论文的数量</t>
  </si>
  <si>
    <t>按照进度计划将在2025年9月完成</t>
  </si>
  <si>
    <t>项目完成时：出具课题技术报告的数量</t>
  </si>
  <si>
    <t>1篇</t>
  </si>
  <si>
    <t>货运车辆载运行程识别方法识别准确度</t>
  </si>
  <si>
    <t>≥90%</t>
  </si>
  <si>
    <t>项目完成时：主要道路货车车辆流量分布预测精度</t>
  </si>
  <si>
    <t>≥80%</t>
  </si>
  <si>
    <t>项目完成时：不停车检测点位称重数据的校正时间</t>
  </si>
  <si>
    <t>≤30天</t>
  </si>
  <si>
    <t>项目完成时：项目成果评审合格率</t>
  </si>
  <si>
    <t>100%</t>
  </si>
  <si>
    <t>有向网络流的敏感称重点动态检测算法研究</t>
  </si>
  <si>
    <t>2024年10月完成</t>
  </si>
  <si>
    <t>分类型货车画像及营运模式分析研究</t>
  </si>
  <si>
    <t>2024年12月完成</t>
  </si>
  <si>
    <t>项目完成时：不停车检测布设情况下的货运车辆路径选择模型搭建</t>
  </si>
  <si>
    <t>2025年5月完成</t>
  </si>
  <si>
    <t>未到截止日。</t>
  </si>
  <si>
    <t>项目完成时：完成课题成果论文</t>
  </si>
  <si>
    <t>2025年9月完成</t>
  </si>
  <si>
    <t>项目完成时：出具课题技术报告的时间</t>
  </si>
  <si>
    <t>2025年11月完成</t>
  </si>
  <si>
    <t>项目总支出</t>
  </si>
  <si>
    <t>≤148.96万元</t>
  </si>
  <si>
    <t>89.37万元</t>
  </si>
  <si>
    <t>效益指标（40分）</t>
  </si>
  <si>
    <t>经济、社会、生态、可持续影响效益指标（40分）</t>
  </si>
  <si>
    <t>效益指标</t>
  </si>
  <si>
    <t>支撑点位科学规划，提升货车的载运行程覆盖率，能够有效降低货车的超载行为，进一步减少由于超载造成的交通事故，减少人员伤亡和财产损失；同时可以延长道路和桥梁的使用寿命，减少维修和更换的成本，保障道路设施的安全性</t>
  </si>
  <si>
    <t>完成了货车行程切分算法，初步完成了治超点位规划模型，并制定了点位筛选的指标方法。</t>
  </si>
  <si>
    <t>通过项目实施取得了一定成效，但仍有提升空间，有待进一步完善。</t>
  </si>
  <si>
    <t>项目完成时：项目成果应用率</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</si>
</sst>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3" x14ac:knownFonts="1">
    <font>
      <sz val="11"/>
      <color theme="1"/>
      <name val="宋体"/>
      <charset val="134"/>
      <scheme val="minor"/>
    </font>
    <font>
      <sz val="14"/>
      <color theme="1"/>
      <name val="宋体"/>
      <family val="3"/>
      <charset val="134"/>
      <scheme val="minor"/>
    </font>
    <font>
      <sz val="10.5"/>
      <name val="宋体"/>
      <family val="3"/>
      <charset val="134"/>
      <scheme val="minor"/>
    </font>
    <font>
      <sz val="10.5"/>
      <name val="宋体"/>
      <family val="3"/>
      <charset val="134"/>
    </font>
    <font>
      <b/>
      <sz val="18"/>
      <color indexed="8"/>
      <name val="宋体"/>
      <family val="3"/>
      <charset val="134"/>
    </font>
    <font>
      <sz val="12"/>
      <color theme="1"/>
      <name val="宋体"/>
      <family val="3"/>
      <charset val="134"/>
      <scheme val="minor"/>
    </font>
    <font>
      <sz val="12"/>
      <name val="宋体"/>
      <family val="3"/>
      <charset val="134"/>
    </font>
    <font>
      <sz val="11"/>
      <color indexed="8"/>
      <name val="宋体"/>
      <family val="3"/>
      <charset val="134"/>
    </font>
    <font>
      <sz val="10"/>
      <name val="Arial"/>
      <family val="2"/>
    </font>
    <font>
      <sz val="11"/>
      <color theme="1"/>
      <name val="宋体"/>
      <family val="3"/>
      <charset val="134"/>
      <scheme val="minor"/>
    </font>
    <font>
      <sz val="9"/>
      <name val="宋体"/>
      <family val="3"/>
      <charset val="134"/>
      <scheme val="minor"/>
    </font>
    <font>
      <sz val="10.5"/>
      <color theme="1"/>
      <name val="宋体"/>
      <family val="3"/>
      <charset val="134"/>
      <scheme val="minor"/>
    </font>
    <font>
      <sz val="10.5"/>
      <color indexed="8"/>
      <name val="宋体"/>
      <family val="3"/>
      <charset val="134"/>
    </font>
  </fonts>
  <fills count="2">
    <fill>
      <patternFill patternType="none"/>
    </fill>
    <fill>
      <patternFill patternType="gray125"/>
    </fill>
  </fills>
  <borders count="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6" fillId="0" borderId="0"/>
    <xf numFmtId="0" fontId="6" fillId="0" borderId="0"/>
    <xf numFmtId="0" fontId="6" fillId="0" borderId="0"/>
    <xf numFmtId="0" fontId="6" fillId="0" borderId="0"/>
    <xf numFmtId="0" fontId="9" fillId="0" borderId="0">
      <alignment vertical="center"/>
    </xf>
    <xf numFmtId="0" fontId="9" fillId="0" borderId="0">
      <alignment vertical="center"/>
    </xf>
    <xf numFmtId="0" fontId="9" fillId="0" borderId="0"/>
    <xf numFmtId="0" fontId="9" fillId="0" borderId="0"/>
    <xf numFmtId="0" fontId="7" fillId="0" borderId="0"/>
    <xf numFmtId="0" fontId="9" fillId="0" borderId="0"/>
    <xf numFmtId="0" fontId="7" fillId="0" borderId="0">
      <alignment vertical="center"/>
    </xf>
    <xf numFmtId="0" fontId="8" fillId="0" borderId="0"/>
    <xf numFmtId="0" fontId="5" fillId="0" borderId="0"/>
    <xf numFmtId="176" fontId="7" fillId="0" borderId="0" applyFont="0" applyFill="0" applyBorder="0" applyProtection="0"/>
  </cellStyleXfs>
  <cellXfs count="21">
    <xf numFmtId="0" fontId="0" fillId="0" borderId="0" xfId="0">
      <alignment vertical="center"/>
    </xf>
    <xf numFmtId="177" fontId="2"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0" fontId="3" fillId="0" borderId="2" xfId="0" applyNumberFormat="1" applyFont="1" applyBorder="1" applyAlignment="1">
      <alignment horizontal="center" vertical="center" wrapText="1"/>
    </xf>
    <xf numFmtId="177" fontId="3" fillId="0" borderId="2" xfId="0" applyNumberFormat="1" applyFont="1" applyBorder="1" applyAlignment="1">
      <alignment horizontal="center" vertical="center" wrapText="1"/>
    </xf>
    <xf numFmtId="0" fontId="3" fillId="0" borderId="4" xfId="0" applyFont="1" applyBorder="1" applyAlignment="1">
      <alignment horizontal="center" vertical="center" wrapText="1"/>
    </xf>
    <xf numFmtId="49" fontId="3" fillId="0" borderId="2" xfId="0" applyNumberFormat="1" applyFont="1" applyBorder="1" applyAlignment="1">
      <alignment horizontal="center" vertical="center" wrapText="1"/>
    </xf>
    <xf numFmtId="0" fontId="11" fillId="0" borderId="0" xfId="0" applyFont="1" applyAlignment="1">
      <alignment horizontal="center" vertical="center"/>
    </xf>
    <xf numFmtId="0" fontId="11" fillId="0" borderId="1" xfId="0" applyFont="1" applyBorder="1" applyAlignment="1">
      <alignment horizontal="center" vertical="center" wrapText="1"/>
    </xf>
    <xf numFmtId="177" fontId="11" fillId="0" borderId="1" xfId="0" applyNumberFormat="1" applyFont="1" applyBorder="1" applyAlignment="1">
      <alignment horizontal="center" vertical="center" wrapText="1"/>
    </xf>
    <xf numFmtId="177" fontId="11" fillId="0" borderId="0" xfId="0" applyNumberFormat="1" applyFont="1" applyAlignment="1">
      <alignment horizontal="center" vertical="center" wrapText="1"/>
    </xf>
    <xf numFmtId="0" fontId="11" fillId="0" borderId="0" xfId="0" applyFont="1" applyAlignment="1">
      <alignment horizontal="center" vertical="center"/>
    </xf>
    <xf numFmtId="0" fontId="4" fillId="0" borderId="0" xfId="0" applyFont="1" applyAlignment="1">
      <alignment horizontal="center" vertical="center" wrapText="1"/>
    </xf>
    <xf numFmtId="0" fontId="12" fillId="0" borderId="0" xfId="0" applyFont="1" applyAlignment="1">
      <alignment horizontal="center" vertical="center" wrapText="1"/>
    </xf>
    <xf numFmtId="0" fontId="1" fillId="0" borderId="0" xfId="0" applyFont="1" applyAlignment="1">
      <alignment horizontal="center" vertical="center" wrapText="1"/>
    </xf>
    <xf numFmtId="0" fontId="11" fillId="0" borderId="0" xfId="0" applyFont="1" applyAlignment="1">
      <alignment horizontal="center" vertical="center" wrapText="1"/>
    </xf>
    <xf numFmtId="0" fontId="3" fillId="0" borderId="2" xfId="0" applyFont="1" applyBorder="1" applyAlignment="1">
      <alignment horizontal="center" vertical="center" wrapText="1"/>
    </xf>
    <xf numFmtId="0" fontId="2"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cellXfs>
  <cellStyles count="15">
    <cellStyle name="常规" xfId="0" builtinId="0"/>
    <cellStyle name="常规 2" xfId="1" xr:uid="{00000000-0005-0000-0000-000031000000}"/>
    <cellStyle name="常规 2 2" xfId="2" xr:uid="{00000000-0005-0000-0000-000032000000}"/>
    <cellStyle name="常规 2 2 2" xfId="3" xr:uid="{00000000-0005-0000-0000-000033000000}"/>
    <cellStyle name="常规 2 3" xfId="4" xr:uid="{00000000-0005-0000-0000-000034000000}"/>
    <cellStyle name="常规 2 4" xfId="5" xr:uid="{00000000-0005-0000-0000-000035000000}"/>
    <cellStyle name="常规 3" xfId="6" xr:uid="{00000000-0005-0000-0000-000036000000}"/>
    <cellStyle name="常规 4" xfId="7" xr:uid="{00000000-0005-0000-0000-000037000000}"/>
    <cellStyle name="常规 4 2" xfId="8" xr:uid="{00000000-0005-0000-0000-000038000000}"/>
    <cellStyle name="常规 4 3" xfId="9" xr:uid="{00000000-0005-0000-0000-000039000000}"/>
    <cellStyle name="常规 4 4" xfId="10" xr:uid="{00000000-0005-0000-0000-00003A000000}"/>
    <cellStyle name="常规 5" xfId="11" xr:uid="{00000000-0005-0000-0000-00003B000000}"/>
    <cellStyle name="常规 6" xfId="12" xr:uid="{00000000-0005-0000-0000-00003C000000}"/>
    <cellStyle name="常规 7" xfId="13" xr:uid="{00000000-0005-0000-0000-00003D000000}"/>
    <cellStyle name="千位分隔 2" xfId="14" xr:uid="{00000000-0005-0000-0000-00003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31"/>
  <sheetViews>
    <sheetView tabSelected="1" topLeftCell="A14" workbookViewId="0">
      <selection activeCell="H30" sqref="H30"/>
    </sheetView>
  </sheetViews>
  <sheetFormatPr defaultColWidth="9" defaultRowHeight="13.15" x14ac:dyDescent="0.3"/>
  <cols>
    <col min="1" max="1" width="4.1328125" style="7" customWidth="1"/>
    <col min="2" max="2" width="12.3984375" style="7" customWidth="1"/>
    <col min="3" max="3" width="18.59765625" style="7" customWidth="1"/>
    <col min="4" max="4" width="28.46484375" style="7" customWidth="1"/>
    <col min="5" max="5" width="30.59765625" style="7" customWidth="1"/>
    <col min="6" max="6" width="16.73046875" style="7" customWidth="1"/>
    <col min="7" max="7" width="8.73046875" style="10" customWidth="1"/>
    <col min="8" max="8" width="13.86328125" style="7" customWidth="1"/>
    <col min="9" max="9" width="21.1328125" style="7" customWidth="1"/>
    <col min="10" max="16384" width="9" style="7"/>
  </cols>
  <sheetData>
    <row r="1" spans="1:9" x14ac:dyDescent="0.3">
      <c r="A1" s="11"/>
      <c r="B1" s="11"/>
      <c r="C1" s="11"/>
      <c r="D1" s="11"/>
      <c r="E1" s="11"/>
      <c r="F1" s="11"/>
      <c r="G1" s="11"/>
    </row>
    <row r="2" spans="1:9" ht="25.05" customHeight="1" x14ac:dyDescent="0.3">
      <c r="A2" s="12" t="s">
        <v>33</v>
      </c>
      <c r="B2" s="13"/>
      <c r="C2" s="13"/>
      <c r="D2" s="13"/>
      <c r="E2" s="13"/>
      <c r="F2" s="13"/>
      <c r="G2" s="13"/>
      <c r="H2" s="13"/>
      <c r="I2" s="13"/>
    </row>
    <row r="3" spans="1:9" ht="18" customHeight="1" x14ac:dyDescent="0.3">
      <c r="A3" s="14" t="s">
        <v>0</v>
      </c>
      <c r="B3" s="15"/>
      <c r="C3" s="15"/>
      <c r="D3" s="15"/>
      <c r="E3" s="15"/>
      <c r="F3" s="15"/>
      <c r="G3" s="15"/>
      <c r="H3" s="15"/>
      <c r="I3" s="15"/>
    </row>
    <row r="4" spans="1:9" x14ac:dyDescent="0.3">
      <c r="A4" s="8"/>
      <c r="B4" s="8"/>
      <c r="C4" s="8"/>
      <c r="D4" s="8"/>
      <c r="E4" s="8"/>
      <c r="F4" s="8"/>
      <c r="G4" s="9"/>
    </row>
    <row r="5" spans="1:9" x14ac:dyDescent="0.3">
      <c r="A5" s="16" t="s">
        <v>1</v>
      </c>
      <c r="B5" s="16"/>
      <c r="C5" s="16" t="s">
        <v>34</v>
      </c>
      <c r="D5" s="16"/>
      <c r="E5" s="16"/>
      <c r="F5" s="16"/>
      <c r="G5" s="16"/>
      <c r="H5" s="16"/>
      <c r="I5" s="16"/>
    </row>
    <row r="6" spans="1:9" x14ac:dyDescent="0.3">
      <c r="A6" s="16" t="s">
        <v>2</v>
      </c>
      <c r="B6" s="16"/>
      <c r="C6" s="16" t="s">
        <v>3</v>
      </c>
      <c r="D6" s="16"/>
      <c r="E6" s="16"/>
      <c r="F6" s="2" t="s">
        <v>4</v>
      </c>
      <c r="G6" s="16" t="s">
        <v>35</v>
      </c>
      <c r="H6" s="16"/>
      <c r="I6" s="16"/>
    </row>
    <row r="7" spans="1:9" x14ac:dyDescent="0.3">
      <c r="A7" s="16" t="s">
        <v>5</v>
      </c>
      <c r="B7" s="16"/>
      <c r="C7" s="2"/>
      <c r="D7" s="2" t="s">
        <v>6</v>
      </c>
      <c r="E7" s="2" t="s">
        <v>7</v>
      </c>
      <c r="F7" s="2" t="s">
        <v>8</v>
      </c>
      <c r="G7" s="2" t="s">
        <v>9</v>
      </c>
      <c r="H7" s="2" t="s">
        <v>10</v>
      </c>
      <c r="I7" s="2" t="s">
        <v>11</v>
      </c>
    </row>
    <row r="8" spans="1:9" x14ac:dyDescent="0.3">
      <c r="A8" s="16" t="s">
        <v>12</v>
      </c>
      <c r="B8" s="16"/>
      <c r="C8" s="2" t="s">
        <v>13</v>
      </c>
      <c r="D8" s="2"/>
      <c r="E8" s="2">
        <v>126.51</v>
      </c>
      <c r="F8" s="2">
        <v>89.37</v>
      </c>
      <c r="G8" s="2">
        <v>10</v>
      </c>
      <c r="H8" s="3">
        <f>F8/E8</f>
        <v>0.70642636945695991</v>
      </c>
      <c r="I8" s="4">
        <f>H8*10</f>
        <v>7.0642636945695987</v>
      </c>
    </row>
    <row r="9" spans="1:9" x14ac:dyDescent="0.3">
      <c r="A9" s="17"/>
      <c r="B9" s="17"/>
      <c r="C9" s="2" t="s">
        <v>14</v>
      </c>
      <c r="D9" s="2"/>
      <c r="E9" s="2">
        <v>126.51</v>
      </c>
      <c r="F9" s="2">
        <v>89.37</v>
      </c>
      <c r="G9" s="2" t="s">
        <v>15</v>
      </c>
      <c r="H9" s="2" t="s">
        <v>15</v>
      </c>
      <c r="I9" s="2" t="s">
        <v>15</v>
      </c>
    </row>
    <row r="10" spans="1:9" x14ac:dyDescent="0.3">
      <c r="A10" s="17"/>
      <c r="B10" s="17"/>
      <c r="C10" s="2" t="s">
        <v>16</v>
      </c>
      <c r="D10" s="2"/>
      <c r="E10" s="2"/>
      <c r="F10" s="2"/>
      <c r="G10" s="2" t="s">
        <v>15</v>
      </c>
      <c r="H10" s="2" t="s">
        <v>15</v>
      </c>
      <c r="I10" s="2" t="s">
        <v>15</v>
      </c>
    </row>
    <row r="11" spans="1:9" x14ac:dyDescent="0.3">
      <c r="A11" s="17"/>
      <c r="B11" s="17"/>
      <c r="C11" s="2" t="s">
        <v>36</v>
      </c>
      <c r="D11" s="2"/>
      <c r="E11" s="2"/>
      <c r="F11" s="2"/>
      <c r="G11" s="2" t="s">
        <v>15</v>
      </c>
      <c r="H11" s="2" t="s">
        <v>15</v>
      </c>
      <c r="I11" s="2" t="s">
        <v>15</v>
      </c>
    </row>
    <row r="12" spans="1:9" x14ac:dyDescent="0.3">
      <c r="A12" s="16" t="s">
        <v>17</v>
      </c>
      <c r="B12" s="16" t="s">
        <v>18</v>
      </c>
      <c r="C12" s="16"/>
      <c r="D12" s="16"/>
      <c r="E12" s="16"/>
      <c r="F12" s="16" t="s">
        <v>19</v>
      </c>
      <c r="G12" s="16"/>
      <c r="H12" s="16"/>
      <c r="I12" s="16"/>
    </row>
    <row r="13" spans="1:9" ht="113" customHeight="1" x14ac:dyDescent="0.3">
      <c r="A13" s="16"/>
      <c r="B13" s="16" t="s">
        <v>37</v>
      </c>
      <c r="C13" s="16"/>
      <c r="D13" s="16"/>
      <c r="E13" s="16"/>
      <c r="F13" s="16" t="s">
        <v>38</v>
      </c>
      <c r="G13" s="16"/>
      <c r="H13" s="16"/>
      <c r="I13" s="16"/>
    </row>
    <row r="14" spans="1:9" x14ac:dyDescent="0.3">
      <c r="A14" s="16" t="s">
        <v>20</v>
      </c>
      <c r="B14" s="2" t="s">
        <v>21</v>
      </c>
      <c r="C14" s="2" t="s">
        <v>22</v>
      </c>
      <c r="D14" s="2" t="s">
        <v>23</v>
      </c>
      <c r="E14" s="2" t="s">
        <v>24</v>
      </c>
      <c r="F14" s="2" t="s">
        <v>25</v>
      </c>
      <c r="G14" s="2" t="s">
        <v>9</v>
      </c>
      <c r="H14" s="2" t="s">
        <v>11</v>
      </c>
      <c r="I14" s="2" t="s">
        <v>26</v>
      </c>
    </row>
    <row r="15" spans="1:9" ht="38.25" customHeight="1" x14ac:dyDescent="0.3">
      <c r="A15" s="16"/>
      <c r="B15" s="16" t="s">
        <v>27</v>
      </c>
      <c r="C15" s="18" t="s">
        <v>28</v>
      </c>
      <c r="D15" s="2" t="s">
        <v>39</v>
      </c>
      <c r="E15" s="2" t="s">
        <v>40</v>
      </c>
      <c r="F15" s="2" t="s">
        <v>40</v>
      </c>
      <c r="G15" s="2">
        <v>4</v>
      </c>
      <c r="H15" s="2">
        <v>4</v>
      </c>
      <c r="I15" s="2"/>
    </row>
    <row r="16" spans="1:9" ht="26.25" x14ac:dyDescent="0.3">
      <c r="A16" s="16"/>
      <c r="B16" s="16"/>
      <c r="C16" s="19"/>
      <c r="D16" s="2" t="s">
        <v>41</v>
      </c>
      <c r="E16" s="2" t="s">
        <v>40</v>
      </c>
      <c r="F16" s="2" t="s">
        <v>40</v>
      </c>
      <c r="G16" s="2">
        <v>4</v>
      </c>
      <c r="H16" s="2">
        <v>4</v>
      </c>
      <c r="I16" s="2"/>
    </row>
    <row r="17" spans="1:9" ht="38.25" customHeight="1" x14ac:dyDescent="0.3">
      <c r="A17" s="16"/>
      <c r="B17" s="16"/>
      <c r="C17" s="19"/>
      <c r="D17" s="2" t="s">
        <v>42</v>
      </c>
      <c r="E17" s="2" t="s">
        <v>40</v>
      </c>
      <c r="F17" s="2">
        <v>0</v>
      </c>
      <c r="G17" s="2">
        <v>3</v>
      </c>
      <c r="H17" s="2">
        <v>0</v>
      </c>
      <c r="I17" s="2" t="s">
        <v>43</v>
      </c>
    </row>
    <row r="18" spans="1:9" ht="26.25" x14ac:dyDescent="0.3">
      <c r="A18" s="16"/>
      <c r="B18" s="16"/>
      <c r="C18" s="20"/>
      <c r="D18" s="2" t="s">
        <v>44</v>
      </c>
      <c r="E18" s="2" t="s">
        <v>45</v>
      </c>
      <c r="F18" s="2" t="s">
        <v>45</v>
      </c>
      <c r="G18" s="2">
        <v>4</v>
      </c>
      <c r="H18" s="2">
        <v>4</v>
      </c>
      <c r="I18" s="2"/>
    </row>
    <row r="19" spans="1:9" ht="26.25" x14ac:dyDescent="0.3">
      <c r="A19" s="16"/>
      <c r="B19" s="16"/>
      <c r="C19" s="16" t="s">
        <v>29</v>
      </c>
      <c r="D19" s="2" t="s">
        <v>46</v>
      </c>
      <c r="E19" s="2" t="s">
        <v>47</v>
      </c>
      <c r="F19" s="2" t="s">
        <v>47</v>
      </c>
      <c r="G19" s="2">
        <v>3</v>
      </c>
      <c r="H19" s="2">
        <v>3</v>
      </c>
      <c r="I19" s="2"/>
    </row>
    <row r="20" spans="1:9" ht="26.25" x14ac:dyDescent="0.3">
      <c r="A20" s="16"/>
      <c r="B20" s="16"/>
      <c r="C20" s="16"/>
      <c r="D20" s="5" t="s">
        <v>48</v>
      </c>
      <c r="E20" s="2" t="s">
        <v>49</v>
      </c>
      <c r="F20" s="2" t="s">
        <v>49</v>
      </c>
      <c r="G20" s="2">
        <v>3</v>
      </c>
      <c r="H20" s="2">
        <v>3</v>
      </c>
      <c r="I20" s="2"/>
    </row>
    <row r="21" spans="1:9" ht="26.25" x14ac:dyDescent="0.3">
      <c r="A21" s="16"/>
      <c r="B21" s="16"/>
      <c r="C21" s="16"/>
      <c r="D21" s="2" t="s">
        <v>50</v>
      </c>
      <c r="E21" s="2" t="s">
        <v>51</v>
      </c>
      <c r="F21" s="2" t="s">
        <v>51</v>
      </c>
      <c r="G21" s="2">
        <v>3</v>
      </c>
      <c r="H21" s="2">
        <v>3</v>
      </c>
      <c r="I21" s="2"/>
    </row>
    <row r="22" spans="1:9" ht="26.25" x14ac:dyDescent="0.3">
      <c r="A22" s="16"/>
      <c r="B22" s="16"/>
      <c r="C22" s="16"/>
      <c r="D22" s="2" t="s">
        <v>52</v>
      </c>
      <c r="E22" s="6" t="s">
        <v>53</v>
      </c>
      <c r="F22" s="6" t="s">
        <v>53</v>
      </c>
      <c r="G22" s="2">
        <v>4</v>
      </c>
      <c r="H22" s="2">
        <v>4</v>
      </c>
      <c r="I22" s="2"/>
    </row>
    <row r="23" spans="1:9" ht="26.25" x14ac:dyDescent="0.3">
      <c r="A23" s="16"/>
      <c r="B23" s="16"/>
      <c r="C23" s="16" t="s">
        <v>30</v>
      </c>
      <c r="D23" s="2" t="s">
        <v>54</v>
      </c>
      <c r="E23" s="2" t="s">
        <v>55</v>
      </c>
      <c r="F23" s="2" t="s">
        <v>55</v>
      </c>
      <c r="G23" s="2">
        <v>3</v>
      </c>
      <c r="H23" s="2">
        <v>3</v>
      </c>
      <c r="I23" s="2"/>
    </row>
    <row r="24" spans="1:9" ht="26.25" x14ac:dyDescent="0.3">
      <c r="A24" s="16"/>
      <c r="B24" s="16"/>
      <c r="C24" s="16"/>
      <c r="D24" s="2" t="s">
        <v>56</v>
      </c>
      <c r="E24" s="2" t="s">
        <v>57</v>
      </c>
      <c r="F24" s="2" t="s">
        <v>57</v>
      </c>
      <c r="G24" s="2">
        <v>3</v>
      </c>
      <c r="H24" s="2">
        <v>3</v>
      </c>
      <c r="I24" s="2"/>
    </row>
    <row r="25" spans="1:9" ht="39.4" x14ac:dyDescent="0.3">
      <c r="A25" s="16"/>
      <c r="B25" s="16"/>
      <c r="C25" s="16"/>
      <c r="D25" s="2" t="s">
        <v>58</v>
      </c>
      <c r="E25" s="2" t="s">
        <v>59</v>
      </c>
      <c r="F25" s="2" t="s">
        <v>60</v>
      </c>
      <c r="G25" s="2">
        <v>2</v>
      </c>
      <c r="H25" s="2">
        <v>2</v>
      </c>
      <c r="I25" s="2"/>
    </row>
    <row r="26" spans="1:9" x14ac:dyDescent="0.3">
      <c r="A26" s="16"/>
      <c r="B26" s="16"/>
      <c r="C26" s="16"/>
      <c r="D26" s="2" t="s">
        <v>61</v>
      </c>
      <c r="E26" s="2" t="s">
        <v>62</v>
      </c>
      <c r="F26" s="2" t="s">
        <v>60</v>
      </c>
      <c r="G26" s="2">
        <v>2</v>
      </c>
      <c r="H26" s="2">
        <v>2</v>
      </c>
      <c r="I26" s="2"/>
    </row>
    <row r="27" spans="1:9" ht="26.25" x14ac:dyDescent="0.3">
      <c r="A27" s="16"/>
      <c r="B27" s="16"/>
      <c r="C27" s="16"/>
      <c r="D27" s="2" t="s">
        <v>63</v>
      </c>
      <c r="E27" s="2" t="s">
        <v>64</v>
      </c>
      <c r="F27" s="2" t="s">
        <v>60</v>
      </c>
      <c r="G27" s="2">
        <v>2</v>
      </c>
      <c r="H27" s="2">
        <v>2</v>
      </c>
      <c r="I27" s="2"/>
    </row>
    <row r="28" spans="1:9" ht="26.25" x14ac:dyDescent="0.3">
      <c r="A28" s="16"/>
      <c r="B28" s="16"/>
      <c r="C28" s="2" t="s">
        <v>31</v>
      </c>
      <c r="D28" s="2" t="s">
        <v>65</v>
      </c>
      <c r="E28" s="2" t="s">
        <v>66</v>
      </c>
      <c r="F28" s="2" t="s">
        <v>67</v>
      </c>
      <c r="G28" s="2">
        <v>10</v>
      </c>
      <c r="H28" s="2">
        <v>10</v>
      </c>
      <c r="I28" s="2"/>
    </row>
    <row r="29" spans="1:9" ht="91.9" x14ac:dyDescent="0.3">
      <c r="A29" s="16"/>
      <c r="B29" s="16" t="s">
        <v>68</v>
      </c>
      <c r="C29" s="16" t="s">
        <v>69</v>
      </c>
      <c r="D29" s="2" t="s">
        <v>70</v>
      </c>
      <c r="E29" s="2" t="s">
        <v>71</v>
      </c>
      <c r="F29" s="2" t="s">
        <v>72</v>
      </c>
      <c r="G29" s="2">
        <v>20</v>
      </c>
      <c r="H29" s="2">
        <v>16</v>
      </c>
      <c r="I29" s="18" t="s">
        <v>73</v>
      </c>
    </row>
    <row r="30" spans="1:9" x14ac:dyDescent="0.3">
      <c r="A30" s="16"/>
      <c r="B30" s="16"/>
      <c r="C30" s="16"/>
      <c r="D30" s="2" t="s">
        <v>74</v>
      </c>
      <c r="E30" s="6" t="s">
        <v>53</v>
      </c>
      <c r="F30" s="2" t="s">
        <v>60</v>
      </c>
      <c r="G30" s="2">
        <v>20</v>
      </c>
      <c r="H30" s="2">
        <v>20</v>
      </c>
      <c r="I30" s="20"/>
    </row>
    <row r="31" spans="1:9" x14ac:dyDescent="0.3">
      <c r="A31" s="16" t="s">
        <v>32</v>
      </c>
      <c r="B31" s="16"/>
      <c r="C31" s="16"/>
      <c r="D31" s="16"/>
      <c r="E31" s="16"/>
      <c r="F31" s="16"/>
      <c r="G31" s="2">
        <v>100</v>
      </c>
      <c r="H31" s="1">
        <f>I8+SUM(H15:H30)</f>
        <v>90.064263694569604</v>
      </c>
      <c r="I31" s="2"/>
    </row>
  </sheetData>
  <mergeCells count="27">
    <mergeCell ref="B13:E13"/>
    <mergeCell ref="F13:I13"/>
    <mergeCell ref="A31:F31"/>
    <mergeCell ref="A12:A13"/>
    <mergeCell ref="A14:A30"/>
    <mergeCell ref="B15:B28"/>
    <mergeCell ref="B29:B30"/>
    <mergeCell ref="C15:C18"/>
    <mergeCell ref="C19:C22"/>
    <mergeCell ref="C23:C27"/>
    <mergeCell ref="C29:C30"/>
    <mergeCell ref="I29:I30"/>
    <mergeCell ref="A9:B9"/>
    <mergeCell ref="A10:B10"/>
    <mergeCell ref="A11:B11"/>
    <mergeCell ref="B12:E12"/>
    <mergeCell ref="F12:I12"/>
    <mergeCell ref="A6:B6"/>
    <mergeCell ref="C6:E6"/>
    <mergeCell ref="G6:I6"/>
    <mergeCell ref="A7:B7"/>
    <mergeCell ref="A8:B8"/>
    <mergeCell ref="A1:G1"/>
    <mergeCell ref="A2:I2"/>
    <mergeCell ref="A3:I3"/>
    <mergeCell ref="A5:B5"/>
    <mergeCell ref="C5:I5"/>
  </mergeCells>
  <phoneticPr fontId="10" type="noConversion"/>
  <pageMargins left="0.7" right="0.7" top="0.75" bottom="0.75" header="0.3" footer="0.3"/>
  <pageSetup paperSize="9" orientation="portrait"/>
  <ignoredErrors>
    <ignoredError sqref="E22:F22 E30"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智斌 南</cp:lastModifiedBy>
  <cp:lastPrinted>2025-04-03T00:38:00Z</cp:lastPrinted>
  <dcterms:created xsi:type="dcterms:W3CDTF">2018-03-28T22:56:00Z</dcterms:created>
  <dcterms:modified xsi:type="dcterms:W3CDTF">2025-08-27T01:46:32Z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EA4DD006E9824680B7A47C6D8A7DA802_13</vt:lpwstr>
  </property>
  <property fmtid="{D5CDD505-2E9C-101B-9397-08002B2CF9AE}" pid="4" name="KSOReadingLayout">
    <vt:bool>true</vt:bool>
  </property>
</Properties>
</file>