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55EFC07F-5280-4E13-9FAC-4F21E1F4DDF1}"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3" i="45" s="1"/>
</calcChain>
</file>

<file path=xl/sharedStrings.xml><?xml version="1.0" encoding="utf-8"?>
<sst xmlns="http://schemas.openxmlformats.org/spreadsheetml/2006/main" count="66" uniqueCount="60">
  <si>
    <t>项目名称</t>
  </si>
  <si>
    <t>实施单位</t>
  </si>
  <si>
    <t>得分</t>
  </si>
  <si>
    <t>年度总体目标</t>
  </si>
  <si>
    <t>绩效指标</t>
  </si>
  <si>
    <t>一级指标</t>
  </si>
  <si>
    <t>二级指标</t>
  </si>
  <si>
    <t>三级指标</t>
  </si>
  <si>
    <t>分值</t>
  </si>
  <si>
    <t>总分</t>
  </si>
  <si>
    <t>偏差原因分析及改进措施</t>
  </si>
  <si>
    <t>主管部门</t>
  </si>
  <si>
    <t>项目资金</t>
  </si>
  <si>
    <t>年初预算数</t>
  </si>
  <si>
    <t>全年预算数</t>
  </si>
  <si>
    <t>全年执行数</t>
  </si>
  <si>
    <t>执行率</t>
  </si>
  <si>
    <t>（万元）</t>
  </si>
  <si>
    <t>年度资金总额</t>
  </si>
  <si>
    <t>其中：当年财政拨款</t>
  </si>
  <si>
    <t>—</t>
  </si>
  <si>
    <t xml:space="preserve">      上年结转资金</t>
  </si>
  <si>
    <t>预期目标</t>
  </si>
  <si>
    <t>实际完成情况</t>
  </si>
  <si>
    <t>年度指标值</t>
  </si>
  <si>
    <t>实际完成值</t>
  </si>
  <si>
    <t>产
出
指
标
(50分)</t>
  </si>
  <si>
    <t>数量指标
（15分）</t>
  </si>
  <si>
    <t>质量指标
（13分）</t>
  </si>
  <si>
    <t>时效指标
（12分）</t>
  </si>
  <si>
    <t>成本指标
（10分）</t>
  </si>
  <si>
    <t>（2024年度）</t>
  </si>
  <si>
    <t xml:space="preserve">      其他资金</t>
  </si>
  <si>
    <t xml:space="preserve">项目支出绩效自评表 </t>
  </si>
  <si>
    <t>合同签订后1个月</t>
  </si>
  <si>
    <t>高危漏洞整改完成率</t>
  </si>
  <si>
    <t>密码应用安全性评估完成率</t>
  </si>
  <si>
    <t>提供安全整改方案数量</t>
  </si>
  <si>
    <t>1份</t>
  </si>
  <si>
    <t xml:space="preserve"> 编制服务实施方案时间</t>
  </si>
  <si>
    <t>等级保护测评完成率</t>
  </si>
  <si>
    <t>效益指标（40分）</t>
  </si>
  <si>
    <t>经济、社会、生态、可持续影响效益指标（40分）</t>
  </si>
  <si>
    <t>北京市交通委员会政务服务中心（北京市船舶检验所）</t>
  </si>
  <si>
    <t>北京市交通委员会</t>
  </si>
  <si>
    <t>≤20万</t>
  </si>
  <si>
    <t>项目实施效果</t>
  </si>
  <si>
    <t>控制效果</t>
  </si>
  <si>
    <t>9月26日签订合同，已于10月15日完成服务实施方案</t>
  </si>
  <si>
    <t>项目支出数</t>
  </si>
  <si>
    <t>11000024Y000002972423-“互联网+北京交通”综合监管平台网络安全等级测评及商用密码安全性评估</t>
  </si>
  <si>
    <t>为严格贯彻国家有关数据安全法律法规，严格落实市交通委数据安全保护工作的有关要求，申请立项《2024年“互联网+北京交通”综合监管平台网络安全等级测评及商用密码安全性评估项目》不仅需求迫切、而且依据充分。为“互联网+北京交通”综合监管平台提供网络安全等级保护技术整改及等级测评服务，确保符合并通过等级保护第三级测评，开展系统的商用密码应用安全性评工作，完成测评报告；开展该系统的数据分类分级工作，并采取相应的技术措施，切实强化数据安全防护能力，防范数据安全事件发生，切实保证“互联网+北京交通”综合监管平台提升网络和数据安全防护能力，确保网络安全等级保护工作、密评工作、数据安全保护工作等安全合规性工作符合网路安全法律法规要求。</t>
  </si>
  <si>
    <t>实现了为“互联网+北京交通”综合监管平台提供网络安全等级保护技术整改及等级测评服务，评估工作符合并通过等级保护第三级测评，开展了系统的商用密码应用安全性评工作，并已完成测评报告；开展了该系统的数据分类分级工作，并采取了相应的技术措施，强化了数据安全防护能力，防范数据安全事件发生，切实完成了保证“互联网+北京交通”综合监管平台提升网络和数据安全防护能力，确保网络安全等级保护工作、密评工作、数据安全保护工作等要求。</t>
  </si>
  <si>
    <t>1份</t>
  </si>
  <si>
    <t>为“互联网+北京交通”综合监管平台提供网络安全等级保护技术整改及等级测评服务，确保符合并通过等级保护第三级测评，开展系统的商用密码应用安全性评工作，完成测评报告，持续满足网络安全法法律法规要求</t>
  </si>
  <si>
    <t>为“互联网+北京交通”综合监管平台整改全部高危漏洞，确保系统安全稳定运行，重大系统安全事件零报告</t>
  </si>
  <si>
    <t>已通过网络安全等级保护测评，高风险漏洞为0个，系统全年稳定运行，未发生重大系统安全事件</t>
  </si>
  <si>
    <t>19.8万</t>
  </si>
  <si>
    <t>已完成网络安全等级保护第三级测评和商用密码应用安全性评估工作</t>
  </si>
  <si>
    <t>安全性评估工作完成效果体现不充分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</si>
</sst>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3" x14ac:knownFonts="1">
    <font>
      <sz val="11"/>
      <color theme="1"/>
      <name val="宋体"/>
      <family val="2"/>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2"/>
      <name val="宋体"/>
      <family val="3"/>
      <charset val="134"/>
    </font>
    <font>
      <sz val="10"/>
      <name val="Arial"/>
      <family val="2"/>
    </font>
    <font>
      <sz val="11"/>
      <color indexed="8"/>
      <name val="宋体"/>
      <family val="3"/>
      <charset val="134"/>
    </font>
    <font>
      <sz val="11"/>
      <color theme="1"/>
      <name val="宋体"/>
      <family val="2"/>
      <charset val="134"/>
      <scheme val="minor"/>
    </font>
    <font>
      <sz val="9"/>
      <name val="宋体"/>
      <family val="2"/>
      <charset val="134"/>
      <scheme val="minor"/>
    </font>
    <font>
      <sz val="10.5"/>
      <name val="宋体"/>
      <family val="3"/>
      <charset val="134"/>
    </font>
    <font>
      <sz val="10.5"/>
      <color indexed="8"/>
      <name val="宋体"/>
      <family val="3"/>
      <charset val="134"/>
    </font>
    <font>
      <sz val="10.5"/>
      <color theme="1"/>
      <name val="宋体"/>
      <family val="3"/>
      <charset val="134"/>
      <scheme val="minor"/>
    </font>
    <font>
      <sz val="10.5"/>
      <name val="宋体"/>
      <family val="3"/>
      <charset val="134"/>
      <scheme val="minor"/>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5">
    <xf numFmtId="0" fontId="0" fillId="0" borderId="0">
      <alignment vertical="center"/>
    </xf>
    <xf numFmtId="0" fontId="7" fillId="0" borderId="0"/>
    <xf numFmtId="0" fontId="5" fillId="0" borderId="0"/>
    <xf numFmtId="0" fontId="4" fillId="0" borderId="0"/>
    <xf numFmtId="0" fontId="4" fillId="0" borderId="0"/>
    <xf numFmtId="0" fontId="4" fillId="0" borderId="0"/>
    <xf numFmtId="0" fontId="4" fillId="0" borderId="0"/>
    <xf numFmtId="0" fontId="7" fillId="0" borderId="0">
      <alignment vertical="center"/>
    </xf>
    <xf numFmtId="0" fontId="7" fillId="0" borderId="0">
      <alignment vertical="center"/>
    </xf>
    <xf numFmtId="0" fontId="7" fillId="0" borderId="0"/>
    <xf numFmtId="176" fontId="6" fillId="0" borderId="0" applyFont="0" applyFill="0" applyBorder="0" applyProtection="0"/>
    <xf numFmtId="0" fontId="7" fillId="0" borderId="0"/>
    <xf numFmtId="0" fontId="6" fillId="0" borderId="0"/>
    <xf numFmtId="0" fontId="6" fillId="0" borderId="0">
      <alignment vertical="center"/>
    </xf>
    <xf numFmtId="0" fontId="2" fillId="0" borderId="0"/>
  </cellStyleXfs>
  <cellXfs count="27">
    <xf numFmtId="0" fontId="0" fillId="0" borderId="0" xfId="0">
      <alignment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177" fontId="9" fillId="0" borderId="2" xfId="0" applyNumberFormat="1" applyFont="1" applyBorder="1" applyAlignment="1">
      <alignment horizontal="center" vertical="center" wrapText="1"/>
    </xf>
    <xf numFmtId="0" fontId="9" fillId="0" borderId="6" xfId="0" applyFont="1" applyBorder="1" applyAlignment="1">
      <alignment horizontal="center" vertical="center" wrapText="1"/>
    </xf>
    <xf numFmtId="9" fontId="9" fillId="0" borderId="6"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4" xfId="0" applyFont="1" applyBorder="1" applyAlignment="1">
      <alignment horizontal="center" vertical="center" wrapText="1"/>
    </xf>
    <xf numFmtId="0" fontId="11" fillId="0" borderId="1" xfId="0" applyFont="1" applyBorder="1" applyAlignment="1">
      <alignment horizontal="center" vertical="center" wrapText="1"/>
    </xf>
    <xf numFmtId="177" fontId="11" fillId="0" borderId="1" xfId="0" applyNumberFormat="1" applyFont="1" applyBorder="1" applyAlignment="1">
      <alignment horizontal="center" vertical="center" wrapText="1"/>
    </xf>
    <xf numFmtId="177" fontId="11" fillId="0" borderId="2" xfId="0" applyNumberFormat="1" applyFont="1" applyBorder="1" applyAlignment="1">
      <alignment horizontal="center" vertical="center" wrapText="1"/>
    </xf>
    <xf numFmtId="0" fontId="11" fillId="0" borderId="0" xfId="0" applyFont="1" applyAlignment="1">
      <alignment horizontal="center" vertical="center"/>
    </xf>
    <xf numFmtId="177" fontId="11" fillId="0" borderId="0" xfId="0" applyNumberFormat="1" applyFont="1" applyAlignment="1">
      <alignment horizontal="center" vertical="center" wrapText="1"/>
    </xf>
    <xf numFmtId="10" fontId="9" fillId="0" borderId="6"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9" fillId="0" borderId="2"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4" xfId="0" applyFont="1" applyBorder="1" applyAlignment="1">
      <alignment horizontal="center" vertical="center" wrapText="1"/>
    </xf>
    <xf numFmtId="0" fontId="12" fillId="0" borderId="2" xfId="0" applyFont="1" applyBorder="1" applyAlignment="1">
      <alignment horizontal="center" vertical="center" wrapText="1"/>
    </xf>
    <xf numFmtId="0" fontId="11" fillId="0" borderId="0" xfId="0" applyFont="1" applyAlignment="1">
      <alignment horizontal="center" vertical="center"/>
    </xf>
    <xf numFmtId="0" fontId="3" fillId="0" borderId="0" xfId="0" applyFont="1" applyAlignment="1">
      <alignment horizontal="center" vertical="center" wrapText="1"/>
    </xf>
    <xf numFmtId="0" fontId="10" fillId="0" borderId="0" xfId="0" applyFont="1" applyAlignment="1">
      <alignment horizontal="center" vertical="center" wrapText="1"/>
    </xf>
    <xf numFmtId="0" fontId="1" fillId="0" borderId="0" xfId="0" applyFont="1" applyAlignment="1">
      <alignment horizontal="center" vertical="center" wrapText="1"/>
    </xf>
    <xf numFmtId="0" fontId="11" fillId="0" borderId="0" xfId="0" applyFont="1" applyAlignment="1">
      <alignment horizontal="center" vertical="center" wrapText="1"/>
    </xf>
  </cellXfs>
  <cellStyles count="15">
    <cellStyle name="常规" xfId="0" builtinId="0"/>
    <cellStyle name="常规 2" xfId="6" xr:uid="{00000000-0005-0000-0000-000001000000}"/>
    <cellStyle name="常规 2 2" xfId="4" xr:uid="{00000000-0005-0000-0000-000002000000}"/>
    <cellStyle name="常规 2 2 2" xfId="3" xr:uid="{00000000-0005-0000-0000-000003000000}"/>
    <cellStyle name="常规 2 3" xfId="5" xr:uid="{00000000-0005-0000-0000-000004000000}"/>
    <cellStyle name="常规 2 4" xfId="7" xr:uid="{00000000-0005-0000-0000-000005000000}"/>
    <cellStyle name="常规 3" xfId="8" xr:uid="{00000000-0005-0000-0000-000006000000}"/>
    <cellStyle name="常规 4" xfId="9" xr:uid="{00000000-0005-0000-0000-000007000000}"/>
    <cellStyle name="常规 4 2" xfId="11" xr:uid="{00000000-0005-0000-0000-000008000000}"/>
    <cellStyle name="常规 4 3" xfId="12" xr:uid="{00000000-0005-0000-0000-000009000000}"/>
    <cellStyle name="常规 4 4" xfId="1" xr:uid="{00000000-0005-0000-0000-00000A000000}"/>
    <cellStyle name="常规 5" xfId="13" xr:uid="{00000000-0005-0000-0000-00000B000000}"/>
    <cellStyle name="常规 6" xfId="2" xr:uid="{00000000-0005-0000-0000-00000C000000}"/>
    <cellStyle name="常规 7" xfId="14" xr:uid="{00000000-0005-0000-0000-00000D000000}"/>
    <cellStyle name="千位分隔 2" xfId="10"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I23"/>
  <sheetViews>
    <sheetView tabSelected="1" topLeftCell="A22" zoomScale="85" zoomScaleNormal="85" workbookViewId="0">
      <selection activeCell="I22" sqref="I22"/>
    </sheetView>
  </sheetViews>
  <sheetFormatPr defaultColWidth="9" defaultRowHeight="13.15" x14ac:dyDescent="0.3"/>
  <cols>
    <col min="1" max="1" width="4.06640625" style="11" customWidth="1"/>
    <col min="2" max="2" width="12.33203125" style="11" customWidth="1"/>
    <col min="3" max="3" width="18.59765625" style="11" customWidth="1"/>
    <col min="4" max="4" width="15.33203125" style="11" customWidth="1"/>
    <col min="5" max="5" width="16.59765625" style="11" customWidth="1"/>
    <col min="6" max="6" width="21.796875" style="11" customWidth="1"/>
    <col min="7" max="7" width="8.73046875" style="12" customWidth="1"/>
    <col min="8" max="8" width="11.33203125" style="11" customWidth="1"/>
    <col min="9" max="9" width="13.265625" style="11" customWidth="1"/>
    <col min="10" max="16384" width="9" style="11"/>
  </cols>
  <sheetData>
    <row r="1" spans="1:9" x14ac:dyDescent="0.3">
      <c r="A1" s="22"/>
      <c r="B1" s="22"/>
      <c r="C1" s="22"/>
      <c r="D1" s="22"/>
      <c r="E1" s="22"/>
      <c r="F1" s="22"/>
      <c r="G1" s="22"/>
    </row>
    <row r="2" spans="1:9" ht="25.05" customHeight="1" x14ac:dyDescent="0.3">
      <c r="A2" s="23" t="s">
        <v>33</v>
      </c>
      <c r="B2" s="24"/>
      <c r="C2" s="24"/>
      <c r="D2" s="24"/>
      <c r="E2" s="24"/>
      <c r="F2" s="24"/>
      <c r="G2" s="24"/>
      <c r="H2" s="24"/>
      <c r="I2" s="24"/>
    </row>
    <row r="3" spans="1:9" ht="18" customHeight="1" x14ac:dyDescent="0.3">
      <c r="A3" s="25" t="s">
        <v>31</v>
      </c>
      <c r="B3" s="26"/>
      <c r="C3" s="26"/>
      <c r="D3" s="26"/>
      <c r="E3" s="26"/>
      <c r="F3" s="26"/>
      <c r="G3" s="26"/>
      <c r="H3" s="26"/>
      <c r="I3" s="26"/>
    </row>
    <row r="4" spans="1:9" x14ac:dyDescent="0.3">
      <c r="A4" s="8"/>
      <c r="B4" s="8"/>
      <c r="C4" s="8"/>
      <c r="D4" s="8"/>
      <c r="E4" s="8"/>
      <c r="F4" s="8"/>
      <c r="G4" s="9"/>
    </row>
    <row r="5" spans="1:9" x14ac:dyDescent="0.3">
      <c r="A5" s="15" t="s">
        <v>0</v>
      </c>
      <c r="B5" s="15"/>
      <c r="C5" s="18" t="s">
        <v>50</v>
      </c>
      <c r="D5" s="19"/>
      <c r="E5" s="19"/>
      <c r="F5" s="19"/>
      <c r="G5" s="19"/>
      <c r="H5" s="19"/>
      <c r="I5" s="20"/>
    </row>
    <row r="6" spans="1:9" ht="30.5" customHeight="1" x14ac:dyDescent="0.3">
      <c r="A6" s="15" t="s">
        <v>11</v>
      </c>
      <c r="B6" s="15"/>
      <c r="C6" s="15" t="s">
        <v>44</v>
      </c>
      <c r="D6" s="15"/>
      <c r="E6" s="15"/>
      <c r="F6" s="2" t="s">
        <v>1</v>
      </c>
      <c r="G6" s="15" t="s">
        <v>43</v>
      </c>
      <c r="H6" s="15"/>
      <c r="I6" s="15"/>
    </row>
    <row r="7" spans="1:9" x14ac:dyDescent="0.3">
      <c r="A7" s="15" t="s">
        <v>12</v>
      </c>
      <c r="B7" s="15"/>
      <c r="C7" s="2"/>
      <c r="D7" s="1" t="s">
        <v>13</v>
      </c>
      <c r="E7" s="2" t="s">
        <v>14</v>
      </c>
      <c r="F7" s="2" t="s">
        <v>15</v>
      </c>
      <c r="G7" s="2" t="s">
        <v>8</v>
      </c>
      <c r="H7" s="2" t="s">
        <v>16</v>
      </c>
      <c r="I7" s="1" t="s">
        <v>2</v>
      </c>
    </row>
    <row r="8" spans="1:9" ht="13.5" customHeight="1" x14ac:dyDescent="0.3">
      <c r="A8" s="15" t="s">
        <v>17</v>
      </c>
      <c r="B8" s="15"/>
      <c r="C8" s="2" t="s">
        <v>18</v>
      </c>
      <c r="D8" s="1">
        <v>22</v>
      </c>
      <c r="E8" s="1">
        <v>20</v>
      </c>
      <c r="F8" s="1">
        <v>19.8</v>
      </c>
      <c r="G8" s="2">
        <v>10</v>
      </c>
      <c r="H8" s="13">
        <f>F8/E8</f>
        <v>0.99</v>
      </c>
      <c r="I8" s="3">
        <f>H8*10</f>
        <v>9.9</v>
      </c>
    </row>
    <row r="9" spans="1:9" x14ac:dyDescent="0.3">
      <c r="A9" s="21"/>
      <c r="B9" s="21"/>
      <c r="C9" s="2" t="s">
        <v>19</v>
      </c>
      <c r="D9" s="1">
        <v>22</v>
      </c>
      <c r="E9" s="1">
        <v>20</v>
      </c>
      <c r="F9" s="1">
        <v>19.8</v>
      </c>
      <c r="G9" s="2" t="s">
        <v>20</v>
      </c>
      <c r="H9" s="2" t="s">
        <v>20</v>
      </c>
      <c r="I9" s="1" t="s">
        <v>20</v>
      </c>
    </row>
    <row r="10" spans="1:9" x14ac:dyDescent="0.3">
      <c r="A10" s="21"/>
      <c r="B10" s="21"/>
      <c r="C10" s="2" t="s">
        <v>21</v>
      </c>
      <c r="D10" s="1"/>
      <c r="E10" s="1"/>
      <c r="F10" s="1"/>
      <c r="G10" s="2"/>
      <c r="H10" s="2"/>
      <c r="I10" s="1" t="s">
        <v>20</v>
      </c>
    </row>
    <row r="11" spans="1:9" x14ac:dyDescent="0.3">
      <c r="A11" s="21"/>
      <c r="B11" s="21"/>
      <c r="C11" s="2" t="s">
        <v>32</v>
      </c>
      <c r="D11" s="1"/>
      <c r="E11" s="1"/>
      <c r="F11" s="1"/>
      <c r="G11" s="2"/>
      <c r="H11" s="2"/>
      <c r="I11" s="1" t="s">
        <v>20</v>
      </c>
    </row>
    <row r="12" spans="1:9" ht="13.5" customHeight="1" x14ac:dyDescent="0.3">
      <c r="A12" s="15" t="s">
        <v>3</v>
      </c>
      <c r="B12" s="15" t="s">
        <v>22</v>
      </c>
      <c r="C12" s="15"/>
      <c r="D12" s="15"/>
      <c r="E12" s="15"/>
      <c r="F12" s="15" t="s">
        <v>23</v>
      </c>
      <c r="G12" s="15"/>
      <c r="H12" s="15"/>
      <c r="I12" s="15"/>
    </row>
    <row r="13" spans="1:9" ht="146.55000000000001" customHeight="1" x14ac:dyDescent="0.3">
      <c r="A13" s="15"/>
      <c r="B13" s="18" t="s">
        <v>51</v>
      </c>
      <c r="C13" s="19"/>
      <c r="D13" s="19"/>
      <c r="E13" s="20"/>
      <c r="F13" s="18" t="s">
        <v>52</v>
      </c>
      <c r="G13" s="19"/>
      <c r="H13" s="19"/>
      <c r="I13" s="20"/>
    </row>
    <row r="14" spans="1:9" ht="26.25" x14ac:dyDescent="0.3">
      <c r="A14" s="15" t="s">
        <v>4</v>
      </c>
      <c r="B14" s="1" t="s">
        <v>5</v>
      </c>
      <c r="C14" s="1" t="s">
        <v>6</v>
      </c>
      <c r="D14" s="2" t="s">
        <v>7</v>
      </c>
      <c r="E14" s="1" t="s">
        <v>24</v>
      </c>
      <c r="F14" s="1" t="s">
        <v>25</v>
      </c>
      <c r="G14" s="2" t="s">
        <v>8</v>
      </c>
      <c r="H14" s="2" t="s">
        <v>2</v>
      </c>
      <c r="I14" s="1" t="s">
        <v>10</v>
      </c>
    </row>
    <row r="15" spans="1:9" ht="30" customHeight="1" x14ac:dyDescent="0.3">
      <c r="A15" s="15"/>
      <c r="B15" s="15" t="s">
        <v>26</v>
      </c>
      <c r="C15" s="1" t="s">
        <v>27</v>
      </c>
      <c r="D15" s="4" t="s">
        <v>37</v>
      </c>
      <c r="E15" s="4" t="s">
        <v>38</v>
      </c>
      <c r="F15" s="1" t="s">
        <v>53</v>
      </c>
      <c r="G15" s="4">
        <v>15</v>
      </c>
      <c r="H15" s="1">
        <v>15</v>
      </c>
      <c r="I15" s="1"/>
    </row>
    <row r="16" spans="1:9" ht="30" customHeight="1" x14ac:dyDescent="0.3">
      <c r="A16" s="15"/>
      <c r="B16" s="15"/>
      <c r="C16" s="15" t="s">
        <v>28</v>
      </c>
      <c r="D16" s="4" t="s">
        <v>35</v>
      </c>
      <c r="E16" s="5">
        <v>1</v>
      </c>
      <c r="F16" s="5">
        <v>1</v>
      </c>
      <c r="G16" s="1">
        <v>4</v>
      </c>
      <c r="H16" s="1">
        <v>4</v>
      </c>
      <c r="I16" s="1"/>
    </row>
    <row r="17" spans="1:9" ht="30" customHeight="1" x14ac:dyDescent="0.3">
      <c r="A17" s="15"/>
      <c r="B17" s="15"/>
      <c r="C17" s="15"/>
      <c r="D17" s="4" t="s">
        <v>40</v>
      </c>
      <c r="E17" s="5">
        <v>1</v>
      </c>
      <c r="F17" s="5">
        <v>1</v>
      </c>
      <c r="G17" s="1">
        <v>4</v>
      </c>
      <c r="H17" s="1">
        <v>4</v>
      </c>
      <c r="I17" s="1"/>
    </row>
    <row r="18" spans="1:9" ht="30" customHeight="1" x14ac:dyDescent="0.3">
      <c r="A18" s="15"/>
      <c r="B18" s="15"/>
      <c r="C18" s="15"/>
      <c r="D18" s="4" t="s">
        <v>36</v>
      </c>
      <c r="E18" s="5">
        <v>1</v>
      </c>
      <c r="F18" s="5">
        <v>1</v>
      </c>
      <c r="G18" s="1">
        <v>5</v>
      </c>
      <c r="H18" s="1">
        <v>5</v>
      </c>
      <c r="I18" s="1"/>
    </row>
    <row r="19" spans="1:9" ht="54" customHeight="1" x14ac:dyDescent="0.3">
      <c r="A19" s="15"/>
      <c r="B19" s="15"/>
      <c r="C19" s="1" t="s">
        <v>29</v>
      </c>
      <c r="D19" s="4" t="s">
        <v>39</v>
      </c>
      <c r="E19" s="4" t="s">
        <v>34</v>
      </c>
      <c r="F19" s="1" t="s">
        <v>48</v>
      </c>
      <c r="G19" s="4">
        <v>12</v>
      </c>
      <c r="H19" s="1">
        <v>12</v>
      </c>
      <c r="I19" s="1"/>
    </row>
    <row r="20" spans="1:9" ht="44.25" customHeight="1" x14ac:dyDescent="0.3">
      <c r="A20" s="15"/>
      <c r="B20" s="15"/>
      <c r="C20" s="4" t="s">
        <v>30</v>
      </c>
      <c r="D20" s="4" t="s">
        <v>49</v>
      </c>
      <c r="E20" s="4" t="s">
        <v>45</v>
      </c>
      <c r="F20" s="4" t="s">
        <v>57</v>
      </c>
      <c r="G20" s="4">
        <v>10</v>
      </c>
      <c r="H20" s="4">
        <v>10</v>
      </c>
      <c r="I20" s="1"/>
    </row>
    <row r="21" spans="1:9" ht="177.5" customHeight="1" x14ac:dyDescent="0.3">
      <c r="A21" s="15"/>
      <c r="B21" s="16" t="s">
        <v>41</v>
      </c>
      <c r="C21" s="15" t="s">
        <v>42</v>
      </c>
      <c r="D21" s="4" t="s">
        <v>46</v>
      </c>
      <c r="E21" s="4" t="s">
        <v>54</v>
      </c>
      <c r="F21" s="4" t="s">
        <v>58</v>
      </c>
      <c r="G21" s="1">
        <v>20</v>
      </c>
      <c r="H21" s="4">
        <v>16</v>
      </c>
      <c r="I21" s="1" t="s">
        <v>59</v>
      </c>
    </row>
    <row r="22" spans="1:9" ht="125.55" customHeight="1" x14ac:dyDescent="0.3">
      <c r="A22" s="15"/>
      <c r="B22" s="17"/>
      <c r="C22" s="15"/>
      <c r="D22" s="4" t="s">
        <v>47</v>
      </c>
      <c r="E22" s="4" t="s">
        <v>55</v>
      </c>
      <c r="F22" s="1" t="s">
        <v>56</v>
      </c>
      <c r="G22" s="1">
        <v>20</v>
      </c>
      <c r="H22" s="1">
        <v>20</v>
      </c>
      <c r="I22" s="1"/>
    </row>
    <row r="23" spans="1:9" x14ac:dyDescent="0.3">
      <c r="A23" s="14" t="s">
        <v>9</v>
      </c>
      <c r="B23" s="14"/>
      <c r="C23" s="14"/>
      <c r="D23" s="14"/>
      <c r="E23" s="14"/>
      <c r="F23" s="14"/>
      <c r="G23" s="7">
        <v>100</v>
      </c>
      <c r="H23" s="10">
        <f>I8+SUM(H15:H22)</f>
        <v>95.9</v>
      </c>
      <c r="I23" s="6"/>
    </row>
  </sheetData>
  <mergeCells count="24">
    <mergeCell ref="A9:B9"/>
    <mergeCell ref="A10:B10"/>
    <mergeCell ref="A11:B11"/>
    <mergeCell ref="A1:G1"/>
    <mergeCell ref="A2:I2"/>
    <mergeCell ref="A3:I3"/>
    <mergeCell ref="A5:B5"/>
    <mergeCell ref="C5:I5"/>
    <mergeCell ref="A7:B7"/>
    <mergeCell ref="A6:B6"/>
    <mergeCell ref="C6:E6"/>
    <mergeCell ref="G6:I6"/>
    <mergeCell ref="A8:B8"/>
    <mergeCell ref="A12:A13"/>
    <mergeCell ref="B12:E12"/>
    <mergeCell ref="F12:I12"/>
    <mergeCell ref="B13:E13"/>
    <mergeCell ref="F13:I13"/>
    <mergeCell ref="A23:F23"/>
    <mergeCell ref="A14:A22"/>
    <mergeCell ref="B15:B20"/>
    <mergeCell ref="B21:B22"/>
    <mergeCell ref="C21:C22"/>
    <mergeCell ref="C16:C18"/>
  </mergeCells>
  <phoneticPr fontId="8" type="noConversion"/>
  <pageMargins left="0.7" right="0.7" top="0.75" bottom="0.75" header="0.3" footer="0.3"/>
  <pageSetup paperSize="9" scale="73"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2025-04-17T08:12:03Z</cp:lastPrinted>
  <dcterms:created xsi:type="dcterms:W3CDTF">2018-03-28T06:56:00Z</dcterms:created>
  <dcterms:modified xsi:type="dcterms:W3CDTF">2025-08-27T01:47:50Z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