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75A59C6C-F699-4DE4-91E7-8F923D253340}"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7" i="45" s="1"/>
</calcChain>
</file>

<file path=xl/sharedStrings.xml><?xml version="1.0" encoding="utf-8"?>
<sst xmlns="http://schemas.openxmlformats.org/spreadsheetml/2006/main" count="116" uniqueCount="108">
  <si>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</si>
  <si>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</si>
  <si>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</si>
  <si>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</si>
  <si>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</si>
  <si>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</si>
  <si>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</si>
  <si>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</si>
  <si>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</si>
  <si>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</si>
  <si>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</si>
  <si>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</si>
  <si>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</si>
  <si>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</si>
  <si>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</si>
  <si>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</si>
  <si>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</si>
  <si>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</si>
  <si>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</si>
  <si>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</si>
  <si>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</si>
  <si>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</si>
  <si>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</si>
  <si>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</si>
  <si>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</si>
  <si>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</si>
  <si>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</si>
  <si>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</si>
  <si>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</si>
  <si>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</si>
  <si>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</si>
  <si>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4.如项目完成情况未达绩效目标，需在“偏差原因分析”中说明偏离目标、不能完成目标的原因及拟采取的措施。</t>
  </si>
  <si>
    <t>6.如批复的绩效目标不涉及满意度指标，则经济、社会、生态、可持续影响效益指标效益指标共计40分。</t>
  </si>
  <si>
    <t>1.表中有公式设置的位置将自动生成结果，无须填列。</t>
  </si>
  <si>
    <t xml:space="preserve">3.年度总体目标涉及的“预期目标”、“三级指标”、“年度指标值”需与财政批复的绩效目标保持一致。三级指标行数请根据批复的绩效目标自行增减。
“实际完成值”应根据项目执行情况如实填写。
</t>
  </si>
  <si>
    <t>（2024年度）</t>
  </si>
  <si>
    <t>1.实际完成值按照实际完成情况填写</t>
  </si>
  <si>
    <t>2.定量指标写具体数值</t>
  </si>
  <si>
    <t>3.定性指标要按照完成情况进行简短描述，不允许直接照搬年度指标值。</t>
  </si>
  <si>
    <t>实际指标值</t>
  </si>
  <si>
    <t>分值</t>
  </si>
  <si>
    <t>1.绩效指标分值共计90分。根据指标完成情况，逐项计算得分，每个指标的最高得分不能超过分值权重。</t>
  </si>
  <si>
    <t>2.定量指标一般根据完成数值计算得分。完成指标的，赋满分;未完成指标的，正向指标可以按照完成率计算得分，反向指标可以按照偏差率扣除分数。</t>
  </si>
  <si>
    <t>3.如果定量指标为正向指标，即指标方向为“＞”“≥”“＝”，则得分=实际完成值÷年度指标值×指标权重。</t>
  </si>
  <si>
    <t xml:space="preserve">      其他资金</t>
  </si>
  <si>
    <t>提供材料说明</t>
  </si>
  <si>
    <t>5.定性指标可以根据指标情况，采用分档打分或“是/否”打分。分为三档，如根据指标完成情况分为“达成年度指标”“部分达成年度指标并具有一定效果”“未达成年度指标且效果较差”三档，分别按照该指标对应分值区间100%-80%(含)、80%-60%(含)、60%-0%合理确定分值。</t>
  </si>
  <si>
    <t>填表说明</t>
  </si>
  <si>
    <t>提示：</t>
  </si>
  <si>
    <t>4.如果定量指标为反向指标，即指标方向为“&lt;”“≤”，则得分=年度指标值÷实际指标值×指标权重;或指标不得分。</t>
  </si>
  <si>
    <t>2.年初预算数填写2024年年初预算批复数，全年预算数填写追加调整后的累计预算数，全年执行数填写截至2024年12月31日的实际执行数（2024年追加项目填写截至2025年3月的实际执行数。）</t>
  </si>
  <si>
    <t>证明材料，例如工作总结等资料</t>
  </si>
  <si>
    <t xml:space="preserve">项目支出绩效自评表 </t>
  </si>
  <si>
    <t>所属单位使用其他资金的项目应提供明细账作为佐证资料；其他项目无需提供佐证资料。</t>
  </si>
  <si>
    <t>效益指标（40分）</t>
  </si>
  <si>
    <t>经济、社会、生态、可持续影响效益指标（40分）</t>
  </si>
  <si>
    <t>北京市交通委员会政务服务中心（北京市船舶检验所）</t>
  </si>
  <si>
    <t>北京市交通委员会</t>
  </si>
  <si>
    <t>重要时期网络安全值守</t>
  </si>
  <si>
    <t>网站安全监控</t>
  </si>
  <si>
    <t>安全事件处置</t>
  </si>
  <si>
    <t>WEB应用安全监测</t>
  </si>
  <si>
    <t>安全基线配置核查</t>
  </si>
  <si>
    <t>≥70天</t>
  </si>
  <si>
    <t>≥4次</t>
  </si>
  <si>
    <t>1年</t>
  </si>
  <si>
    <t>处置响应100%</t>
  </si>
  <si>
    <t>6次</t>
  </si>
  <si>
    <t>4台/套</t>
  </si>
  <si>
    <t>验收合格率</t>
  </si>
  <si>
    <t>验收时间</t>
  </si>
  <si>
    <t>年底之前</t>
  </si>
  <si>
    <t>需求方案设计</t>
  </si>
  <si>
    <t>4月之前</t>
  </si>
  <si>
    <t>项目支出数</t>
  </si>
  <si>
    <t>≤39.6万</t>
  </si>
  <si>
    <t>39.6万</t>
  </si>
  <si>
    <t>提升本单位网络和信息系统安全技术防护能力，全年重大网络安全事件发生为0</t>
  </si>
  <si>
    <t>系统高危风险漏洞为0</t>
  </si>
  <si>
    <t>全年重大网络安全事件发生为0</t>
  </si>
  <si>
    <t>网络升级效果</t>
  </si>
  <si>
    <t>防护效果</t>
  </si>
  <si>
    <t>实际未发生网络安全事件</t>
  </si>
  <si>
    <t>完成WEB应用安全监测6次</t>
  </si>
  <si>
    <t>完成24年全年网站安全监控</t>
  </si>
  <si>
    <t>风险要素排查</t>
  </si>
  <si>
    <t>每个季度完成1次中心所属系统及服务器风险要素排查服务，完成1套报告，全年共计完成4套风险要素排查报告。</t>
  </si>
  <si>
    <t>2024年12月2日通过专家验收评审会，2024年12月3日确认项目验收</t>
  </si>
  <si>
    <t>2023年8月25日完成需求方案设计</t>
  </si>
  <si>
    <t>提供《网络安全保障工作方案》包括2024年元旦、两会、春节等13次重要时期网络安全保障总结报告，共计160天</t>
  </si>
  <si>
    <t>提交安全基线配置核查服务报告4份</t>
  </si>
  <si>
    <t>提交《网站安全监控报告》包括2024年1月至12月全年53周监控记录</t>
  </si>
  <si>
    <t>提交《WEB应用安全监测报告》包括4次检测报告</t>
  </si>
  <si>
    <t>提交风险要素排查报告，包括“互联网+北京交通”综合监管平台、北京交通智能政务网上办事平台系统、12328投诉举报热线服务系统的风险要素检测报告，每个系统检测</t>
  </si>
  <si>
    <t>提供《需求方案设计》</t>
  </si>
  <si>
    <t>提供专家验收评审意见及验收确认函</t>
  </si>
  <si>
    <t>提交项目总结报告</t>
  </si>
  <si>
    <t>提供项目服务合同</t>
  </si>
  <si>
    <t>提交《项目服务总结报告》，24全年未发生重大网络安全事件</t>
  </si>
  <si>
    <t>11000024Y000002819917-网络安全防护能力提升</t>
  </si>
  <si>
    <t>消除本单位网络安全漏洞和风险隐患，系统高危风险漏洞为0，最大限度避免因此导致的安全事件</t>
  </si>
  <si>
    <t>全年共重保160天</t>
  </si>
  <si>
    <t>完成安全基线配置核查4次</t>
  </si>
  <si>
    <t>仅以高位风险漏洞、重大网络安全事件不能充分体现网络升级效果及防护效果，仍需说明一般安全漏洞及隐患排查情况</t>
  </si>
  <si>
    <t>保障我委多个综合性信息化系统的安全正常运转，满足国家、我市、我委等网络安全相关法律法规、规章制度的相关要求，填补政务云平台提供相关安全运维服务的空白，从网络安全工作实践的角度，建立专业化、常态化的安全运维服务能力，通过专业技术能力支撑了所属网络和信息系统安全隐患和漏洞风险的深入排查及整改，预防网络安全事件的发生。</t>
  </si>
  <si>
    <t>保障了我委多个综合性信息化系统的安全正常运转，满足国家、我市、我委等网络安全相关法律法规、规章制度的相关要求，填补了政务云平台提供相关安全运维服务的空白，从网络安全工作实践的角度，建立专业化、常态化的安全运维服务能力，通过专业技术能力支撑了所属网络和信息系统安全隐患和漏洞风险的深入排查及整改，预防了网络安全事件的发生。</t>
  </si>
  <si>
    <t>指标值设置过低</t>
  </si>
  <si>
    <r>
      <t xml:space="preserve">5.分值设定及填报要求：
</t>
    </r>
    <r>
      <rPr>
        <sz val="10.5"/>
        <color rgb="FFFF0000"/>
        <rFont val="宋体"/>
        <family val="3"/>
        <charset val="134"/>
        <scheme val="minor"/>
      </rPr>
      <t>①预算执行情况及二级指标分值固定，不能增减；三级指标分值需平均分配，不能整除的按照334比例分配。</t>
    </r>
    <r>
      <rPr>
        <sz val="10.5"/>
        <rFont val="宋体"/>
        <family val="3"/>
        <charset val="134"/>
        <scheme val="minor"/>
      </rPr>
      <t xml:space="preserve">
②定量指标得分根据完成比例乘以指标分值得出。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
③定性指标得分根据指标完成情况分为：根据指标完成情况分为达成年度指标、部分达成年度指标且有一定效果、未达成年度指标且效果较差3档，分别按照该指标对应分值区间100%-80%（含80%）、80-60%（含60%）、60%-0%合理确定分值。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</si>
</sst>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quot;¥&quot;* #,##0.00_);_(&quot;¥&quot;* \(#,##0.00\);_(&quot;¥&quot;* &quot;-&quot;??_);_(@_)"/>
    <numFmt numFmtId="177" formatCode="_(* #,##0.00_);_(* \(#,##0.00\);_(* &quot;-&quot;??_);_(@_)"/>
    <numFmt numFmtId="178" formatCode="0.00_ "/>
  </numFmts>
  <fonts count="15"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theme="1"/>
      <name val="宋体"/>
      <family val="3"/>
      <charset val="134"/>
    </font>
    <font>
      <sz val="10.5"/>
      <name val="宋体"/>
      <family val="3"/>
      <charset val="134"/>
    </font>
    <font>
      <sz val="10.5"/>
      <color indexed="8"/>
      <name val="宋体"/>
      <family val="3"/>
      <charset val="134"/>
    </font>
    <font>
      <sz val="10.5"/>
      <color theme="1"/>
      <name val="宋体"/>
      <family val="3"/>
      <charset val="134"/>
      <scheme val="minor"/>
    </font>
    <font>
      <sz val="10.5"/>
      <color rgb="FFFF0000"/>
      <name val="宋体"/>
      <family val="3"/>
      <charset val="134"/>
      <scheme val="minor"/>
    </font>
    <font>
      <sz val="10.5"/>
      <name val="宋体"/>
      <family val="3"/>
      <charset val="134"/>
      <scheme val="minor"/>
    </font>
  </fonts>
  <fills count="3">
    <fill>
      <patternFill patternType="none"/>
    </fill>
    <fill>
      <patternFill patternType="gray125"/>
    </fill>
    <fill>
      <patternFill patternType="solid">
        <fgColor theme="6" tint="0.59996337778862885"/>
        <bgColor indexed="64"/>
      </patternFill>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7"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49">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0" fontId="9" fillId="0" borderId="6" xfId="0" applyNumberFormat="1" applyFont="1" applyBorder="1" applyAlignment="1">
      <alignment horizontal="center" vertical="center" wrapText="1"/>
    </xf>
    <xf numFmtId="178" fontId="9"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1" xfId="0" applyFont="1" applyBorder="1" applyAlignment="1">
      <alignment horizontal="center" vertical="center" wrapText="1"/>
    </xf>
    <xf numFmtId="178" fontId="12" fillId="0" borderId="1" xfId="0" applyNumberFormat="1" applyFont="1" applyBorder="1" applyAlignment="1">
      <alignment horizontal="center" vertical="center" wrapText="1"/>
    </xf>
    <xf numFmtId="0" fontId="14" fillId="2" borderId="2" xfId="0" applyFont="1" applyFill="1" applyBorder="1" applyAlignment="1">
      <alignment horizontal="center" vertical="center"/>
    </xf>
    <xf numFmtId="176" fontId="12" fillId="2" borderId="6" xfId="0" applyNumberFormat="1" applyFont="1" applyFill="1" applyBorder="1" applyAlignment="1">
      <alignment horizontal="center" vertical="center" wrapText="1"/>
    </xf>
    <xf numFmtId="0" fontId="14" fillId="2" borderId="6" xfId="0" applyFont="1" applyFill="1" applyBorder="1" applyAlignment="1">
      <alignment horizontal="center" vertical="center" wrapText="1"/>
    </xf>
    <xf numFmtId="178" fontId="12" fillId="0" borderId="2" xfId="0" applyNumberFormat="1" applyFont="1" applyBorder="1" applyAlignment="1">
      <alignment horizontal="center" vertical="center" wrapText="1"/>
    </xf>
    <xf numFmtId="0" fontId="12" fillId="0" borderId="0" xfId="0" applyFont="1" applyAlignment="1">
      <alignment horizontal="center" vertical="center"/>
    </xf>
    <xf numFmtId="178" fontId="12" fillId="0" borderId="0" xfId="0" applyNumberFormat="1" applyFont="1" applyAlignment="1">
      <alignment horizontal="center" vertical="center" wrapText="1"/>
    </xf>
    <xf numFmtId="0" fontId="12" fillId="0" borderId="2" xfId="0" applyFont="1" applyBorder="1" applyAlignment="1">
      <alignment horizontal="center" vertical="center" wrapText="1"/>
    </xf>
    <xf numFmtId="176" fontId="12" fillId="2" borderId="2" xfId="0" applyNumberFormat="1" applyFont="1" applyFill="1" applyBorder="1" applyAlignment="1">
      <alignment horizontal="center" vertical="center" wrapText="1"/>
    </xf>
    <xf numFmtId="0" fontId="14" fillId="2" borderId="2" xfId="0" applyFont="1" applyFill="1" applyBorder="1" applyAlignment="1">
      <alignment horizontal="center" vertical="center" wrapText="1"/>
    </xf>
    <xf numFmtId="0" fontId="12" fillId="0" borderId="6" xfId="0" applyFont="1" applyBorder="1" applyAlignment="1">
      <alignment horizontal="center" vertical="center" wrapText="1"/>
    </xf>
    <xf numFmtId="9" fontId="9" fillId="0" borderId="6" xfId="0" applyNumberFormat="1" applyFont="1" applyBorder="1" applyAlignment="1">
      <alignment horizontal="center" vertical="center" wrapText="1"/>
    </xf>
    <xf numFmtId="57" fontId="10" fillId="0" borderId="2" xfId="0" applyNumberFormat="1" applyFont="1" applyBorder="1" applyAlignment="1">
      <alignment horizontal="center" vertical="center" wrapText="1"/>
    </xf>
    <xf numFmtId="0" fontId="13" fillId="0" borderId="0" xfId="0" applyFont="1" applyAlignment="1">
      <alignment horizontal="center" vertical="center"/>
    </xf>
    <xf numFmtId="0" fontId="12" fillId="2" borderId="2" xfId="0" applyFont="1" applyFill="1" applyBorder="1" applyAlignment="1">
      <alignment horizontal="center" vertical="center"/>
    </xf>
    <xf numFmtId="0" fontId="12" fillId="0" borderId="2" xfId="0" applyFont="1" applyBorder="1" applyAlignment="1">
      <alignment horizontal="center" vertical="center"/>
    </xf>
    <xf numFmtId="0" fontId="12" fillId="0" borderId="0" xfId="0" applyFont="1" applyAlignment="1">
      <alignment horizontal="center" vertical="center"/>
    </xf>
    <xf numFmtId="0" fontId="3" fillId="0" borderId="0" xfId="0" applyFont="1" applyAlignment="1">
      <alignment horizontal="center" vertical="center" wrapText="1"/>
    </xf>
    <xf numFmtId="0" fontId="11" fillId="0" borderId="0" xfId="0" applyFont="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2" fillId="0" borderId="2" xfId="0" applyFont="1" applyBorder="1" applyAlignment="1">
      <alignment horizontal="center" vertical="center" wrapText="1"/>
    </xf>
    <xf numFmtId="176" fontId="12" fillId="2" borderId="6" xfId="0" applyNumberFormat="1" applyFont="1" applyFill="1" applyBorder="1" applyAlignment="1">
      <alignment horizontal="center" vertical="center" wrapText="1"/>
    </xf>
    <xf numFmtId="176" fontId="12" fillId="2" borderId="8" xfId="0" applyNumberFormat="1" applyFont="1" applyFill="1" applyBorder="1" applyAlignment="1">
      <alignment horizontal="center" vertical="center" wrapText="1"/>
    </xf>
    <xf numFmtId="176" fontId="12" fillId="2" borderId="9" xfId="0" applyNumberFormat="1" applyFont="1" applyFill="1" applyBorder="1" applyAlignment="1">
      <alignment horizontal="center" vertical="center" wrapText="1"/>
    </xf>
    <xf numFmtId="0" fontId="13" fillId="0" borderId="0" xfId="0" applyFont="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3" fillId="0" borderId="0" xfId="0" applyFont="1" applyAlignment="1">
      <alignment horizontal="center" vertical="center"/>
    </xf>
    <xf numFmtId="0" fontId="11" fillId="0" borderId="2"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39"/>
  <sheetViews>
    <sheetView tabSelected="1" topLeftCell="A13" zoomScale="85" zoomScaleNormal="85" workbookViewId="0">
      <selection activeCell="B14" sqref="B14:I14"/>
    </sheetView>
  </sheetViews>
  <sheetFormatPr defaultColWidth="9" defaultRowHeight="13.15" x14ac:dyDescent="0.3"/>
  <cols>
    <col min="1" max="1" width="4.06640625" style="16" customWidth="1"/>
    <col min="2" max="2" width="12.33203125" style="16" customWidth="1"/>
    <col min="3" max="3" width="18.59765625" style="16" customWidth="1"/>
    <col min="4" max="4" width="14.73046875" style="16" customWidth="1"/>
    <col min="5" max="5" width="15.796875" style="16" customWidth="1"/>
    <col min="6" max="6" width="23.73046875" style="16" customWidth="1"/>
    <col min="7" max="7" width="8.73046875" style="17" customWidth="1"/>
    <col min="8" max="8" width="12.46484375" style="16" customWidth="1"/>
    <col min="9" max="9" width="13.265625" style="16" customWidth="1"/>
    <col min="10" max="10" width="36.73046875" style="16" hidden="1" customWidth="1"/>
    <col min="11" max="11" width="32.73046875" style="16" hidden="1" customWidth="1"/>
    <col min="12" max="16384" width="9" style="16"/>
  </cols>
  <sheetData>
    <row r="1" spans="1:11" x14ac:dyDescent="0.3">
      <c r="A1" s="27"/>
      <c r="B1" s="27"/>
      <c r="C1" s="27"/>
      <c r="D1" s="27"/>
      <c r="E1" s="27"/>
      <c r="F1" s="27"/>
      <c r="G1" s="27"/>
    </row>
    <row r="2" spans="1:11" ht="25.05" customHeight="1" x14ac:dyDescent="0.3">
      <c r="A2" s="28" t="s">
        <v>52</v>
      </c>
      <c r="B2" s="29"/>
      <c r="C2" s="29"/>
      <c r="D2" s="29"/>
      <c r="E2" s="29"/>
      <c r="F2" s="29"/>
      <c r="G2" s="29"/>
      <c r="H2" s="29"/>
      <c r="I2" s="29"/>
      <c r="J2" s="43"/>
      <c r="K2" s="43"/>
    </row>
    <row r="3" spans="1:11" ht="18" customHeight="1" x14ac:dyDescent="0.3">
      <c r="A3" s="30" t="s">
        <v>35</v>
      </c>
      <c r="B3" s="31"/>
      <c r="C3" s="31"/>
      <c r="D3" s="31"/>
      <c r="E3" s="31"/>
      <c r="F3" s="31"/>
      <c r="G3" s="31"/>
      <c r="H3" s="31"/>
      <c r="I3" s="31"/>
    </row>
    <row r="4" spans="1:11" x14ac:dyDescent="0.3">
      <c r="A4" s="10"/>
      <c r="B4" s="10"/>
      <c r="C4" s="10"/>
      <c r="D4" s="10"/>
      <c r="E4" s="10"/>
      <c r="F4" s="10"/>
      <c r="G4" s="11"/>
    </row>
    <row r="5" spans="1:11" x14ac:dyDescent="0.3">
      <c r="A5" s="32" t="s">
        <v>0</v>
      </c>
      <c r="B5" s="32"/>
      <c r="C5" s="33" t="s">
        <v>99</v>
      </c>
      <c r="D5" s="34"/>
      <c r="E5" s="34"/>
      <c r="F5" s="34"/>
      <c r="G5" s="34"/>
      <c r="H5" s="34"/>
      <c r="I5" s="35"/>
      <c r="J5" s="12" t="s">
        <v>45</v>
      </c>
      <c r="K5" s="12" t="s">
        <v>47</v>
      </c>
    </row>
    <row r="6" spans="1:11" ht="31.05" customHeight="1" x14ac:dyDescent="0.3">
      <c r="A6" s="32" t="s">
        <v>11</v>
      </c>
      <c r="B6" s="32"/>
      <c r="C6" s="32" t="s">
        <v>57</v>
      </c>
      <c r="D6" s="32"/>
      <c r="E6" s="32"/>
      <c r="F6" s="2" t="s">
        <v>1</v>
      </c>
      <c r="G6" s="32" t="s">
        <v>56</v>
      </c>
      <c r="H6" s="32"/>
      <c r="I6" s="32"/>
      <c r="J6" s="25"/>
      <c r="K6" s="36" t="s">
        <v>33</v>
      </c>
    </row>
    <row r="7" spans="1:11" x14ac:dyDescent="0.3">
      <c r="A7" s="32" t="s">
        <v>12</v>
      </c>
      <c r="B7" s="32"/>
      <c r="C7" s="2"/>
      <c r="D7" s="1" t="s">
        <v>13</v>
      </c>
      <c r="E7" s="2" t="s">
        <v>14</v>
      </c>
      <c r="F7" s="2" t="s">
        <v>15</v>
      </c>
      <c r="G7" s="2" t="s">
        <v>8</v>
      </c>
      <c r="H7" s="2" t="s">
        <v>16</v>
      </c>
      <c r="I7" s="1" t="s">
        <v>2</v>
      </c>
      <c r="J7" s="25"/>
      <c r="K7" s="38"/>
    </row>
    <row r="8" spans="1:11" x14ac:dyDescent="0.3">
      <c r="A8" s="32" t="s">
        <v>17</v>
      </c>
      <c r="B8" s="32"/>
      <c r="C8" s="2" t="s">
        <v>18</v>
      </c>
      <c r="D8" s="1">
        <v>39.96</v>
      </c>
      <c r="E8" s="1">
        <v>39.6</v>
      </c>
      <c r="F8" s="1">
        <v>39.6</v>
      </c>
      <c r="G8" s="2">
        <v>10</v>
      </c>
      <c r="H8" s="3">
        <f>F8/E8</f>
        <v>1</v>
      </c>
      <c r="I8" s="4">
        <f>H8*10</f>
        <v>10</v>
      </c>
      <c r="J8" s="40" t="s">
        <v>53</v>
      </c>
      <c r="K8" s="36" t="s">
        <v>50</v>
      </c>
    </row>
    <row r="9" spans="1:11" x14ac:dyDescent="0.3">
      <c r="A9" s="39"/>
      <c r="B9" s="39"/>
      <c r="C9" s="2" t="s">
        <v>19</v>
      </c>
      <c r="D9" s="1">
        <v>39.96</v>
      </c>
      <c r="E9" s="1">
        <v>39.6</v>
      </c>
      <c r="F9" s="1">
        <v>39.6</v>
      </c>
      <c r="G9" s="2" t="s">
        <v>20</v>
      </c>
      <c r="H9" s="2" t="s">
        <v>20</v>
      </c>
      <c r="I9" s="1" t="s">
        <v>20</v>
      </c>
      <c r="J9" s="41"/>
      <c r="K9" s="37"/>
    </row>
    <row r="10" spans="1:11" x14ac:dyDescent="0.3">
      <c r="A10" s="39"/>
      <c r="B10" s="39"/>
      <c r="C10" s="2" t="s">
        <v>21</v>
      </c>
      <c r="D10" s="1"/>
      <c r="E10" s="1"/>
      <c r="F10" s="1"/>
      <c r="G10" s="2"/>
      <c r="H10" s="2"/>
      <c r="I10" s="1" t="s">
        <v>20</v>
      </c>
      <c r="J10" s="41"/>
      <c r="K10" s="37"/>
    </row>
    <row r="11" spans="1:11" x14ac:dyDescent="0.3">
      <c r="A11" s="39"/>
      <c r="B11" s="39"/>
      <c r="C11" s="2" t="s">
        <v>44</v>
      </c>
      <c r="D11" s="1"/>
      <c r="E11" s="1"/>
      <c r="F11" s="1"/>
      <c r="G11" s="2"/>
      <c r="H11" s="2"/>
      <c r="I11" s="1" t="s">
        <v>20</v>
      </c>
      <c r="J11" s="42"/>
      <c r="K11" s="38"/>
    </row>
    <row r="12" spans="1:11" x14ac:dyDescent="0.3">
      <c r="A12" s="32" t="s">
        <v>3</v>
      </c>
      <c r="B12" s="32" t="s">
        <v>22</v>
      </c>
      <c r="C12" s="32"/>
      <c r="D12" s="32"/>
      <c r="E12" s="32"/>
      <c r="F12" s="32" t="s">
        <v>23</v>
      </c>
      <c r="G12" s="32"/>
      <c r="H12" s="32"/>
      <c r="I12" s="32"/>
      <c r="J12" s="19"/>
      <c r="K12" s="36" t="s">
        <v>34</v>
      </c>
    </row>
    <row r="13" spans="1:11" ht="104" customHeight="1" x14ac:dyDescent="0.3">
      <c r="A13" s="32"/>
      <c r="B13" s="33" t="s">
        <v>104</v>
      </c>
      <c r="C13" s="34"/>
      <c r="D13" s="34"/>
      <c r="E13" s="35"/>
      <c r="F13" s="33" t="s">
        <v>105</v>
      </c>
      <c r="G13" s="34"/>
      <c r="H13" s="34"/>
      <c r="I13" s="35"/>
      <c r="J13" s="19" t="s">
        <v>51</v>
      </c>
      <c r="K13" s="38"/>
    </row>
    <row r="14" spans="1:11" ht="39.4" x14ac:dyDescent="0.3">
      <c r="A14" s="32" t="s">
        <v>4</v>
      </c>
      <c r="B14" s="1" t="s">
        <v>5</v>
      </c>
      <c r="C14" s="1" t="s">
        <v>6</v>
      </c>
      <c r="D14" s="2" t="s">
        <v>7</v>
      </c>
      <c r="E14" s="1" t="s">
        <v>24</v>
      </c>
      <c r="F14" s="5" t="s">
        <v>25</v>
      </c>
      <c r="G14" s="2" t="s">
        <v>8</v>
      </c>
      <c r="H14" s="2" t="s">
        <v>2</v>
      </c>
      <c r="I14" s="1" t="s">
        <v>10</v>
      </c>
      <c r="J14" s="19"/>
      <c r="K14" s="20" t="s">
        <v>31</v>
      </c>
    </row>
    <row r="15" spans="1:11" ht="39.4" x14ac:dyDescent="0.3">
      <c r="A15" s="32"/>
      <c r="B15" s="44" t="s">
        <v>26</v>
      </c>
      <c r="C15" s="44" t="s">
        <v>27</v>
      </c>
      <c r="D15" s="7" t="s">
        <v>58</v>
      </c>
      <c r="E15" s="6" t="s">
        <v>63</v>
      </c>
      <c r="F15" s="5" t="s">
        <v>101</v>
      </c>
      <c r="G15" s="7">
        <v>2.5</v>
      </c>
      <c r="H15" s="7">
        <v>2.25</v>
      </c>
      <c r="I15" s="5" t="s">
        <v>106</v>
      </c>
      <c r="J15" s="13" t="s">
        <v>89</v>
      </c>
      <c r="K15" s="14"/>
    </row>
    <row r="16" spans="1:11" ht="30.5" customHeight="1" x14ac:dyDescent="0.3">
      <c r="A16" s="32"/>
      <c r="B16" s="45"/>
      <c r="C16" s="45"/>
      <c r="D16" s="7" t="s">
        <v>62</v>
      </c>
      <c r="E16" s="6" t="s">
        <v>64</v>
      </c>
      <c r="F16" s="5" t="s">
        <v>102</v>
      </c>
      <c r="G16" s="7">
        <v>2.5</v>
      </c>
      <c r="H16" s="7">
        <v>2.5</v>
      </c>
      <c r="I16" s="1"/>
      <c r="J16" s="13" t="s">
        <v>90</v>
      </c>
      <c r="K16" s="14"/>
    </row>
    <row r="17" spans="1:11" ht="26.25" x14ac:dyDescent="0.3">
      <c r="A17" s="32"/>
      <c r="B17" s="45"/>
      <c r="C17" s="45"/>
      <c r="D17" s="7" t="s">
        <v>59</v>
      </c>
      <c r="E17" s="6" t="s">
        <v>65</v>
      </c>
      <c r="F17" s="5" t="s">
        <v>84</v>
      </c>
      <c r="G17" s="7">
        <v>2.5</v>
      </c>
      <c r="H17" s="7">
        <v>2.5</v>
      </c>
      <c r="I17" s="1"/>
      <c r="J17" s="13" t="s">
        <v>91</v>
      </c>
      <c r="K17" s="14"/>
    </row>
    <row r="18" spans="1:11" ht="32.75" customHeight="1" x14ac:dyDescent="0.3">
      <c r="A18" s="32"/>
      <c r="B18" s="45"/>
      <c r="C18" s="45"/>
      <c r="D18" s="7" t="s">
        <v>60</v>
      </c>
      <c r="E18" s="6" t="s">
        <v>66</v>
      </c>
      <c r="F18" s="5" t="s">
        <v>82</v>
      </c>
      <c r="G18" s="7">
        <v>2.5</v>
      </c>
      <c r="H18" s="7">
        <v>2.5</v>
      </c>
      <c r="I18" s="1"/>
      <c r="J18" s="13" t="s">
        <v>98</v>
      </c>
      <c r="K18" s="14"/>
    </row>
    <row r="19" spans="1:11" ht="38.75" customHeight="1" x14ac:dyDescent="0.3">
      <c r="A19" s="32"/>
      <c r="B19" s="45"/>
      <c r="C19" s="45"/>
      <c r="D19" s="7" t="s">
        <v>61</v>
      </c>
      <c r="E19" s="21" t="s">
        <v>67</v>
      </c>
      <c r="F19" s="5" t="s">
        <v>83</v>
      </c>
      <c r="G19" s="7">
        <v>2.5</v>
      </c>
      <c r="H19" s="7">
        <v>2.5</v>
      </c>
      <c r="I19" s="1"/>
      <c r="J19" s="13" t="s">
        <v>92</v>
      </c>
      <c r="K19" s="14"/>
    </row>
    <row r="20" spans="1:11" ht="54" customHeight="1" x14ac:dyDescent="0.3">
      <c r="A20" s="32"/>
      <c r="B20" s="45"/>
      <c r="C20" s="46"/>
      <c r="D20" s="7" t="s">
        <v>85</v>
      </c>
      <c r="E20" s="6" t="s">
        <v>68</v>
      </c>
      <c r="F20" s="1" t="s">
        <v>86</v>
      </c>
      <c r="G20" s="7">
        <v>2.5</v>
      </c>
      <c r="H20" s="7">
        <v>2.5</v>
      </c>
      <c r="I20" s="1"/>
      <c r="J20" s="13" t="s">
        <v>93</v>
      </c>
      <c r="K20" s="36" t="s">
        <v>107</v>
      </c>
    </row>
    <row r="21" spans="1:11" ht="68.25" customHeight="1" x14ac:dyDescent="0.3">
      <c r="A21" s="32"/>
      <c r="B21" s="45"/>
      <c r="C21" s="1" t="s">
        <v>28</v>
      </c>
      <c r="D21" s="7" t="s">
        <v>69</v>
      </c>
      <c r="E21" s="22">
        <v>1</v>
      </c>
      <c r="F21" s="1" t="s">
        <v>87</v>
      </c>
      <c r="G21" s="6">
        <v>13</v>
      </c>
      <c r="H21" s="1">
        <v>13</v>
      </c>
      <c r="I21" s="1"/>
      <c r="J21" s="13" t="s">
        <v>95</v>
      </c>
      <c r="K21" s="37"/>
    </row>
    <row r="22" spans="1:11" ht="43.25" customHeight="1" x14ac:dyDescent="0.3">
      <c r="A22" s="32"/>
      <c r="B22" s="45"/>
      <c r="C22" s="44" t="s">
        <v>29</v>
      </c>
      <c r="D22" s="7" t="s">
        <v>72</v>
      </c>
      <c r="E22" s="6" t="s">
        <v>73</v>
      </c>
      <c r="F22" s="23" t="s">
        <v>88</v>
      </c>
      <c r="G22" s="6">
        <v>6</v>
      </c>
      <c r="H22" s="1">
        <v>6</v>
      </c>
      <c r="I22" s="1"/>
      <c r="J22" s="13" t="s">
        <v>94</v>
      </c>
      <c r="K22" s="37"/>
    </row>
    <row r="23" spans="1:11" ht="56" customHeight="1" x14ac:dyDescent="0.3">
      <c r="A23" s="32"/>
      <c r="B23" s="45"/>
      <c r="C23" s="46"/>
      <c r="D23" s="7" t="s">
        <v>70</v>
      </c>
      <c r="E23" s="6" t="s">
        <v>71</v>
      </c>
      <c r="F23" s="5" t="s">
        <v>87</v>
      </c>
      <c r="G23" s="6">
        <v>6</v>
      </c>
      <c r="H23" s="6">
        <v>6</v>
      </c>
      <c r="I23" s="1"/>
      <c r="J23" s="13" t="s">
        <v>95</v>
      </c>
      <c r="K23" s="37"/>
    </row>
    <row r="24" spans="1:11" ht="44.25" customHeight="1" x14ac:dyDescent="0.3">
      <c r="A24" s="32"/>
      <c r="B24" s="46"/>
      <c r="C24" s="6" t="s">
        <v>30</v>
      </c>
      <c r="D24" s="7" t="s">
        <v>74</v>
      </c>
      <c r="E24" s="6" t="s">
        <v>75</v>
      </c>
      <c r="F24" s="6" t="s">
        <v>76</v>
      </c>
      <c r="G24" s="6">
        <v>10</v>
      </c>
      <c r="H24" s="6">
        <v>10</v>
      </c>
      <c r="I24" s="1"/>
      <c r="J24" s="13" t="s">
        <v>97</v>
      </c>
      <c r="K24" s="37"/>
    </row>
    <row r="25" spans="1:11" ht="91.5" customHeight="1" x14ac:dyDescent="0.3">
      <c r="A25" s="32"/>
      <c r="B25" s="44" t="s">
        <v>54</v>
      </c>
      <c r="C25" s="32" t="s">
        <v>55</v>
      </c>
      <c r="D25" s="7" t="s">
        <v>80</v>
      </c>
      <c r="E25" s="6" t="s">
        <v>100</v>
      </c>
      <c r="F25" s="6" t="s">
        <v>78</v>
      </c>
      <c r="G25" s="1">
        <v>20</v>
      </c>
      <c r="H25" s="6">
        <v>18</v>
      </c>
      <c r="I25" s="44" t="s">
        <v>103</v>
      </c>
      <c r="J25" s="40" t="s">
        <v>96</v>
      </c>
      <c r="K25" s="36" t="s">
        <v>32</v>
      </c>
    </row>
    <row r="26" spans="1:11" ht="93" customHeight="1" x14ac:dyDescent="0.3">
      <c r="A26" s="32"/>
      <c r="B26" s="45"/>
      <c r="C26" s="32"/>
      <c r="D26" s="7" t="s">
        <v>81</v>
      </c>
      <c r="E26" s="6" t="s">
        <v>77</v>
      </c>
      <c r="F26" s="1" t="s">
        <v>79</v>
      </c>
      <c r="G26" s="1">
        <v>20</v>
      </c>
      <c r="H26" s="6">
        <v>18</v>
      </c>
      <c r="I26" s="46"/>
      <c r="J26" s="41"/>
      <c r="K26" s="37"/>
    </row>
    <row r="27" spans="1:11" x14ac:dyDescent="0.3">
      <c r="A27" s="48" t="s">
        <v>9</v>
      </c>
      <c r="B27" s="48"/>
      <c r="C27" s="48"/>
      <c r="D27" s="48"/>
      <c r="E27" s="48"/>
      <c r="F27" s="48"/>
      <c r="G27" s="9">
        <v>100</v>
      </c>
      <c r="H27" s="15">
        <f>I8+SUM(H15:H26)</f>
        <v>95.75</v>
      </c>
      <c r="I27" s="8"/>
      <c r="J27" s="26"/>
      <c r="K27" s="18"/>
    </row>
    <row r="28" spans="1:11" hidden="1" x14ac:dyDescent="0.3">
      <c r="D28" s="16" t="s">
        <v>48</v>
      </c>
      <c r="E28" s="16" t="s">
        <v>39</v>
      </c>
      <c r="F28" s="24" t="s">
        <v>36</v>
      </c>
    </row>
    <row r="29" spans="1:11" hidden="1" x14ac:dyDescent="0.3">
      <c r="F29" s="24" t="s">
        <v>37</v>
      </c>
    </row>
    <row r="30" spans="1:11" hidden="1" x14ac:dyDescent="0.3">
      <c r="F30" s="24" t="s">
        <v>38</v>
      </c>
    </row>
    <row r="31" spans="1:11" hidden="1" x14ac:dyDescent="0.3"/>
    <row r="32" spans="1:11" hidden="1" x14ac:dyDescent="0.3">
      <c r="E32" s="16" t="s">
        <v>40</v>
      </c>
    </row>
    <row r="33" spans="6:10" hidden="1" x14ac:dyDescent="0.3">
      <c r="F33" s="43" t="s">
        <v>41</v>
      </c>
      <c r="G33" s="43"/>
      <c r="H33" s="43"/>
      <c r="I33" s="43"/>
      <c r="J33" s="43"/>
    </row>
    <row r="34" spans="6:10" hidden="1" x14ac:dyDescent="0.3">
      <c r="F34" s="43" t="s">
        <v>42</v>
      </c>
      <c r="G34" s="43"/>
      <c r="H34" s="43"/>
      <c r="I34" s="43"/>
      <c r="J34" s="43"/>
    </row>
    <row r="35" spans="6:10" hidden="1" x14ac:dyDescent="0.3">
      <c r="F35" s="47" t="s">
        <v>43</v>
      </c>
      <c r="G35" s="47"/>
      <c r="H35" s="47"/>
      <c r="I35" s="47"/>
      <c r="J35" s="47"/>
    </row>
    <row r="36" spans="6:10" hidden="1" x14ac:dyDescent="0.3">
      <c r="F36" s="43" t="s">
        <v>49</v>
      </c>
      <c r="G36" s="47"/>
      <c r="H36" s="47"/>
      <c r="I36" s="47"/>
      <c r="J36" s="47"/>
    </row>
    <row r="37" spans="6:10" hidden="1" x14ac:dyDescent="0.3">
      <c r="F37" s="43" t="s">
        <v>46</v>
      </c>
      <c r="G37" s="47"/>
      <c r="H37" s="47"/>
      <c r="I37" s="47"/>
      <c r="J37" s="47"/>
    </row>
    <row r="38" spans="6:10" hidden="1" x14ac:dyDescent="0.3"/>
    <row r="39" spans="6:10" hidden="1" x14ac:dyDescent="0.3"/>
  </sheetData>
  <mergeCells count="39">
    <mergeCell ref="F37:J37"/>
    <mergeCell ref="F34:J34"/>
    <mergeCell ref="F36:J36"/>
    <mergeCell ref="F35:J35"/>
    <mergeCell ref="K25:K26"/>
    <mergeCell ref="F33:J33"/>
    <mergeCell ref="A27:F27"/>
    <mergeCell ref="A14:A26"/>
    <mergeCell ref="B25:B26"/>
    <mergeCell ref="C25:C26"/>
    <mergeCell ref="J25:J26"/>
    <mergeCell ref="B15:B24"/>
    <mergeCell ref="I25:I26"/>
    <mergeCell ref="K12:K13"/>
    <mergeCell ref="B13:E13"/>
    <mergeCell ref="F13:I13"/>
    <mergeCell ref="J2:K2"/>
    <mergeCell ref="K20:K24"/>
    <mergeCell ref="K6:K7"/>
    <mergeCell ref="C15:C20"/>
    <mergeCell ref="C22:C23"/>
    <mergeCell ref="A7:B7"/>
    <mergeCell ref="A6:B6"/>
    <mergeCell ref="C6:E6"/>
    <mergeCell ref="G6:I6"/>
    <mergeCell ref="A12:A13"/>
    <mergeCell ref="B12:E12"/>
    <mergeCell ref="F12:I12"/>
    <mergeCell ref="A8:B8"/>
    <mergeCell ref="K8:K11"/>
    <mergeCell ref="A9:B9"/>
    <mergeCell ref="A10:B10"/>
    <mergeCell ref="A11:B11"/>
    <mergeCell ref="J8:J11"/>
    <mergeCell ref="A1:G1"/>
    <mergeCell ref="A2:I2"/>
    <mergeCell ref="A3:I3"/>
    <mergeCell ref="A5:B5"/>
    <mergeCell ref="C5:I5"/>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2025-04-02T08:38:24Z</cp:lastPrinted>
  <dcterms:created xsi:type="dcterms:W3CDTF">2018-03-28T06:56:00Z</dcterms:created>
  <dcterms:modified xsi:type="dcterms:W3CDTF">2025-08-27T01:47:50Z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