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668BCDA-35C0-49C5-8E8E-EFF8322CFFF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45" l="1"/>
  <c r="H15" i="45"/>
  <c r="H8" i="45"/>
  <c r="I8" i="45" s="1"/>
  <c r="H22" i="45" s="1"/>
</calcChain>
</file>

<file path=xl/sharedStrings.xml><?xml version="1.0" encoding="utf-8"?>
<sst xmlns="http://schemas.openxmlformats.org/spreadsheetml/2006/main" count="73" uniqueCount="61">
  <si>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</si>
  <si>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</si>
  <si>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</si>
  <si>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</si>
  <si>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</si>
  <si>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</si>
  <si>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</si>
  <si>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</si>
  <si>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</si>
  <si>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</si>
  <si>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</si>
  <si>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</si>
  <si>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</si>
  <si>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</si>
  <si>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</si>
  <si>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</si>
  <si>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</si>
  <si>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</si>
  <si>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</si>
  <si>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</si>
  <si>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</si>
  <si>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</si>
  <si>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</si>
  <si>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</si>
  <si>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</si>
  <si>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</si>
  <si>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</si>
  <si>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</si>
  <si>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</si>
  <si>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</si>
  <si>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</si>
  <si>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</si>
  <si>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</si>
  <si>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</si>
  <si>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>11000022T000000431516-保安服务费项目</t>
  </si>
  <si>
    <t>每月在岗人数</t>
  </si>
  <si>
    <t>≥152人</t>
  </si>
  <si>
    <t>月均148人</t>
  </si>
  <si>
    <t>工作守则</t>
  </si>
  <si>
    <t>符合《北京市交通执法总队协管员（保安）工作管理规定》</t>
  </si>
  <si>
    <t>出勤率</t>
  </si>
  <si>
    <t>≥90%</t>
  </si>
  <si>
    <t>服务期限</t>
  </si>
  <si>
    <t>人均支付标准</t>
  </si>
  <si>
    <t>≤4150元/人*月</t>
  </si>
  <si>
    <t>≤4129.9元/人*月</t>
  </si>
  <si>
    <t>项目支出数</t>
  </si>
  <si>
    <t>≤756.96万元</t>
  </si>
  <si>
    <t>737.3852万元</t>
  </si>
  <si>
    <t>效益指标（40分）</t>
  </si>
  <si>
    <t>执法工作保障</t>
  </si>
  <si>
    <t>—</t>
  </si>
  <si>
    <t>社会效益指标（40分）</t>
  </si>
  <si>
    <t xml:space="preserve">项目支出绩效自评表 </t>
  </si>
  <si>
    <t>1年</t>
  </si>
  <si>
    <t>基本达到要求，还有提升空间</t>
  </si>
  <si>
    <t>北京市交通运输综合执法总队</t>
    <phoneticPr fontId="9" type="noConversion"/>
  </si>
  <si>
    <t>人员流动性强</t>
    <phoneticPr fontId="9" type="noConversion"/>
  </si>
  <si>
    <t>为保证驻地安全保卫，总队外聘保安负责驻地的门卫及违章处理大厅秩序维护工作等，协助工作顺利开展。</t>
    <phoneticPr fontId="9" type="noConversion"/>
  </si>
  <si>
    <t>2024年北京市交通运输综合执法总队开展的保安服务费项目，完成了预期目标，实现了协助工作任务的正常开展。</t>
    <phoneticPr fontId="9" type="noConversion"/>
  </si>
  <si>
    <t>确保机关及大队工作保障有力及服务到位，外勤执法协助做好安全工作，不发生大的事件。内勤工作不发生群体性事件。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</si>
</sst>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176" fontId="6" fillId="0" borderId="0" applyFont="0" applyFill="0" applyBorder="0" applyProtection="0"/>
    <xf numFmtId="0" fontId="8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6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B000000}"/>
    <cellStyle name="常规 2 2" xfId="4" xr:uid="{00000000-0005-0000-0000-000009000000}"/>
    <cellStyle name="常规 2 2 2" xfId="3" xr:uid="{00000000-0005-0000-0000-000008000000}"/>
    <cellStyle name="常规 2 3" xfId="5" xr:uid="{00000000-0005-0000-0000-00000A000000}"/>
    <cellStyle name="常规 2 4" xfId="7" xr:uid="{00000000-0005-0000-0000-00000C000000}"/>
    <cellStyle name="常规 3" xfId="8" xr:uid="{00000000-0005-0000-0000-00000D000000}"/>
    <cellStyle name="常规 4" xfId="9" xr:uid="{00000000-0005-0000-0000-00000E000000}"/>
    <cellStyle name="常规 4 2" xfId="11" xr:uid="{00000000-0005-0000-0000-000010000000}"/>
    <cellStyle name="常规 4 3" xfId="12" xr:uid="{00000000-0005-0000-0000-000011000000}"/>
    <cellStyle name="常规 4 4" xfId="1" xr:uid="{00000000-0005-0000-0000-000006000000}"/>
    <cellStyle name="常规 5" xfId="13" xr:uid="{00000000-0005-0000-0000-000012000000}"/>
    <cellStyle name="常规 6" xfId="2" xr:uid="{00000000-0005-0000-0000-000007000000}"/>
    <cellStyle name="常规 7" xfId="14" xr:uid="{00000000-0005-0000-0000-000013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3"/>
  <sheetViews>
    <sheetView tabSelected="1" topLeftCell="A16" workbookViewId="0">
      <selection activeCell="H22" sqref="H22"/>
    </sheetView>
  </sheetViews>
  <sheetFormatPr defaultColWidth="9" defaultRowHeight="13.15" x14ac:dyDescent="0.3"/>
  <cols>
    <col min="1" max="1" width="4.1328125" style="10" customWidth="1"/>
    <col min="2" max="2" width="12.3984375" style="10" customWidth="1"/>
    <col min="3" max="3" width="18.59765625" style="10" customWidth="1"/>
    <col min="4" max="4" width="19" style="10" customWidth="1"/>
    <col min="5" max="5" width="15.86328125" style="10" customWidth="1"/>
    <col min="6" max="6" width="16.3984375" style="10" bestFit="1" customWidth="1"/>
    <col min="7" max="7" width="8.73046875" style="11" customWidth="1"/>
    <col min="8" max="8" width="8.86328125" style="10" customWidth="1"/>
    <col min="9" max="9" width="13.265625" style="10" customWidth="1"/>
    <col min="10" max="16384" width="9" style="10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53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32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7"/>
      <c r="B4" s="7"/>
      <c r="C4" s="7"/>
      <c r="D4" s="7"/>
      <c r="E4" s="7"/>
      <c r="F4" s="7"/>
      <c r="G4" s="8"/>
    </row>
    <row r="5" spans="1:9" x14ac:dyDescent="0.3">
      <c r="A5" s="12" t="s">
        <v>0</v>
      </c>
      <c r="B5" s="12"/>
      <c r="C5" s="13" t="s">
        <v>34</v>
      </c>
      <c r="D5" s="14"/>
      <c r="E5" s="14"/>
      <c r="F5" s="14"/>
      <c r="G5" s="14"/>
      <c r="H5" s="14"/>
      <c r="I5" s="15"/>
    </row>
    <row r="6" spans="1:9" ht="13.5" customHeight="1" x14ac:dyDescent="0.3">
      <c r="A6" s="12" t="s">
        <v>11</v>
      </c>
      <c r="B6" s="12"/>
      <c r="C6" s="12" t="s">
        <v>31</v>
      </c>
      <c r="D6" s="12"/>
      <c r="E6" s="12"/>
      <c r="F6" s="2" t="s">
        <v>1</v>
      </c>
      <c r="G6" s="12" t="s">
        <v>56</v>
      </c>
      <c r="H6" s="12"/>
      <c r="I6" s="12"/>
    </row>
    <row r="7" spans="1:9" x14ac:dyDescent="0.3">
      <c r="A7" s="12" t="s">
        <v>12</v>
      </c>
      <c r="B7" s="12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ht="13.5" customHeight="1" x14ac:dyDescent="0.3">
      <c r="A8" s="12" t="s">
        <v>17</v>
      </c>
      <c r="B8" s="12"/>
      <c r="C8" s="2" t="s">
        <v>18</v>
      </c>
      <c r="D8" s="1">
        <v>756.96</v>
      </c>
      <c r="E8" s="1">
        <v>747.07</v>
      </c>
      <c r="F8" s="1">
        <v>737.38520000000005</v>
      </c>
      <c r="G8" s="2">
        <v>10</v>
      </c>
      <c r="H8" s="4">
        <f>F8/E8</f>
        <v>0.98703628843348012</v>
      </c>
      <c r="I8" s="5">
        <f>H8*10</f>
        <v>9.870362884334801</v>
      </c>
    </row>
    <row r="9" spans="1:9" x14ac:dyDescent="0.3">
      <c r="A9" s="16"/>
      <c r="B9" s="16"/>
      <c r="C9" s="2" t="s">
        <v>19</v>
      </c>
      <c r="D9" s="1">
        <v>756.96</v>
      </c>
      <c r="E9" s="1">
        <v>747.07</v>
      </c>
      <c r="F9" s="1">
        <v>737.38520000000005</v>
      </c>
      <c r="G9" s="2" t="s">
        <v>20</v>
      </c>
      <c r="H9" s="2" t="s">
        <v>20</v>
      </c>
      <c r="I9" s="1" t="s">
        <v>20</v>
      </c>
    </row>
    <row r="10" spans="1:9" x14ac:dyDescent="0.3">
      <c r="A10" s="16"/>
      <c r="B10" s="16"/>
      <c r="C10" s="2" t="s">
        <v>21</v>
      </c>
      <c r="D10" s="1"/>
      <c r="E10" s="1"/>
      <c r="F10" s="1"/>
      <c r="G10" s="2" t="s">
        <v>20</v>
      </c>
      <c r="H10" s="2" t="s">
        <v>20</v>
      </c>
      <c r="I10" s="1" t="s">
        <v>20</v>
      </c>
    </row>
    <row r="11" spans="1:9" x14ac:dyDescent="0.3">
      <c r="A11" s="16"/>
      <c r="B11" s="16"/>
      <c r="C11" s="2" t="s">
        <v>33</v>
      </c>
      <c r="D11" s="1"/>
      <c r="E11" s="1"/>
      <c r="F11" s="1"/>
      <c r="G11" s="2" t="s">
        <v>20</v>
      </c>
      <c r="H11" s="2" t="s">
        <v>20</v>
      </c>
      <c r="I11" s="1" t="s">
        <v>51</v>
      </c>
    </row>
    <row r="12" spans="1:9" ht="13.5" customHeight="1" x14ac:dyDescent="0.3">
      <c r="A12" s="12" t="s">
        <v>3</v>
      </c>
      <c r="B12" s="12" t="s">
        <v>22</v>
      </c>
      <c r="C12" s="12"/>
      <c r="D12" s="12"/>
      <c r="E12" s="12"/>
      <c r="F12" s="12" t="s">
        <v>23</v>
      </c>
      <c r="G12" s="12"/>
      <c r="H12" s="12"/>
      <c r="I12" s="12"/>
    </row>
    <row r="13" spans="1:9" ht="58.5" customHeight="1" x14ac:dyDescent="0.3">
      <c r="A13" s="12"/>
      <c r="B13" s="13" t="s">
        <v>58</v>
      </c>
      <c r="C13" s="14"/>
      <c r="D13" s="14"/>
      <c r="E13" s="15"/>
      <c r="F13" s="13" t="s">
        <v>59</v>
      </c>
      <c r="G13" s="14"/>
      <c r="H13" s="14"/>
      <c r="I13" s="15"/>
    </row>
    <row r="14" spans="1:9" ht="26.25" x14ac:dyDescent="0.3">
      <c r="A14" s="12" t="s">
        <v>4</v>
      </c>
      <c r="B14" s="1" t="s">
        <v>5</v>
      </c>
      <c r="C14" s="1" t="s">
        <v>6</v>
      </c>
      <c r="D14" s="1" t="s">
        <v>7</v>
      </c>
      <c r="E14" s="1" t="s">
        <v>24</v>
      </c>
      <c r="F14" s="1" t="s">
        <v>25</v>
      </c>
      <c r="G14" s="1" t="s">
        <v>8</v>
      </c>
      <c r="H14" s="1" t="s">
        <v>2</v>
      </c>
      <c r="I14" s="1" t="s">
        <v>10</v>
      </c>
    </row>
    <row r="15" spans="1:9" ht="54" customHeight="1" x14ac:dyDescent="0.3">
      <c r="A15" s="12"/>
      <c r="B15" s="12" t="s">
        <v>26</v>
      </c>
      <c r="C15" s="1" t="s">
        <v>27</v>
      </c>
      <c r="D15" s="1" t="s">
        <v>35</v>
      </c>
      <c r="E15" s="1" t="s">
        <v>36</v>
      </c>
      <c r="F15" s="1" t="s">
        <v>37</v>
      </c>
      <c r="G15" s="1">
        <v>15</v>
      </c>
      <c r="H15" s="5">
        <f>148/152*G15</f>
        <v>14.605263157894738</v>
      </c>
      <c r="I15" s="1" t="s">
        <v>57</v>
      </c>
    </row>
    <row r="16" spans="1:9" ht="51" customHeight="1" x14ac:dyDescent="0.3">
      <c r="A16" s="12"/>
      <c r="B16" s="12"/>
      <c r="C16" s="12" t="s">
        <v>28</v>
      </c>
      <c r="D16" s="1" t="s">
        <v>38</v>
      </c>
      <c r="E16" s="1" t="s">
        <v>39</v>
      </c>
      <c r="F16" s="1" t="s">
        <v>39</v>
      </c>
      <c r="G16" s="1">
        <v>6</v>
      </c>
      <c r="H16" s="1">
        <v>6</v>
      </c>
      <c r="I16" s="1"/>
    </row>
    <row r="17" spans="1:9" x14ac:dyDescent="0.3">
      <c r="A17" s="12"/>
      <c r="B17" s="12"/>
      <c r="C17" s="12"/>
      <c r="D17" s="1" t="s">
        <v>40</v>
      </c>
      <c r="E17" s="1" t="s">
        <v>41</v>
      </c>
      <c r="F17" s="6">
        <f>(100%-(152-148)/152)</f>
        <v>0.97368421052631582</v>
      </c>
      <c r="G17" s="1">
        <v>7</v>
      </c>
      <c r="H17" s="1">
        <v>7</v>
      </c>
      <c r="I17" s="1"/>
    </row>
    <row r="18" spans="1:9" ht="38.25" customHeight="1" x14ac:dyDescent="0.3">
      <c r="A18" s="12"/>
      <c r="B18" s="12"/>
      <c r="C18" s="1" t="s">
        <v>29</v>
      </c>
      <c r="D18" s="1" t="s">
        <v>42</v>
      </c>
      <c r="E18" s="1" t="s">
        <v>54</v>
      </c>
      <c r="F18" s="1" t="s">
        <v>54</v>
      </c>
      <c r="G18" s="1">
        <v>12</v>
      </c>
      <c r="H18" s="1">
        <v>12</v>
      </c>
      <c r="I18" s="1"/>
    </row>
    <row r="19" spans="1:9" ht="13.5" customHeight="1" x14ac:dyDescent="0.3">
      <c r="A19" s="12"/>
      <c r="B19" s="12"/>
      <c r="C19" s="12" t="s">
        <v>30</v>
      </c>
      <c r="D19" s="1" t="s">
        <v>43</v>
      </c>
      <c r="E19" s="1" t="s">
        <v>44</v>
      </c>
      <c r="F19" s="1" t="s">
        <v>45</v>
      </c>
      <c r="G19" s="1">
        <v>5</v>
      </c>
      <c r="H19" s="1">
        <v>5</v>
      </c>
      <c r="I19" s="1"/>
    </row>
    <row r="20" spans="1:9" x14ac:dyDescent="0.3">
      <c r="A20" s="12"/>
      <c r="B20" s="12"/>
      <c r="C20" s="12"/>
      <c r="D20" s="1" t="s">
        <v>46</v>
      </c>
      <c r="E20" s="1" t="s">
        <v>47</v>
      </c>
      <c r="F20" s="1" t="s">
        <v>48</v>
      </c>
      <c r="G20" s="1">
        <v>5</v>
      </c>
      <c r="H20" s="1">
        <v>5</v>
      </c>
      <c r="I20" s="1"/>
    </row>
    <row r="21" spans="1:9" ht="91.9" x14ac:dyDescent="0.3">
      <c r="A21" s="12"/>
      <c r="B21" s="1" t="s">
        <v>49</v>
      </c>
      <c r="C21" s="1" t="s">
        <v>52</v>
      </c>
      <c r="D21" s="1" t="s">
        <v>50</v>
      </c>
      <c r="E21" s="1" t="s">
        <v>60</v>
      </c>
      <c r="F21" s="1" t="s">
        <v>60</v>
      </c>
      <c r="G21" s="1">
        <v>40</v>
      </c>
      <c r="H21" s="1">
        <v>36</v>
      </c>
      <c r="I21" s="1" t="s">
        <v>55</v>
      </c>
    </row>
    <row r="22" spans="1:9" x14ac:dyDescent="0.3">
      <c r="A22" s="12" t="s">
        <v>9</v>
      </c>
      <c r="B22" s="12"/>
      <c r="C22" s="12"/>
      <c r="D22" s="12"/>
      <c r="E22" s="12"/>
      <c r="F22" s="12"/>
      <c r="G22" s="3">
        <v>100</v>
      </c>
      <c r="H22" s="9">
        <f>I8+SUM(H15:H21)</f>
        <v>95.475626042229536</v>
      </c>
      <c r="I22" s="1"/>
    </row>
    <row r="23" spans="1:9" ht="31.5" customHeight="1" x14ac:dyDescent="0.3"/>
  </sheetData>
  <mergeCells count="23">
    <mergeCell ref="A8:B8"/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12:A13"/>
    <mergeCell ref="B12:E12"/>
    <mergeCell ref="F12:I12"/>
    <mergeCell ref="B13:E13"/>
    <mergeCell ref="F13:I13"/>
    <mergeCell ref="A22:F22"/>
    <mergeCell ref="A14:A21"/>
    <mergeCell ref="B15:B20"/>
    <mergeCell ref="C16:C17"/>
    <mergeCell ref="C19:C20"/>
  </mergeCells>
  <phoneticPr fontId="9" type="noConversion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2025-04-09T08:38:46Z</cp:lastPrinted>
  <dcterms:created xsi:type="dcterms:W3CDTF">2018-03-28T06:56:00Z</dcterms:created>
  <dcterms:modified xsi:type="dcterms:W3CDTF">2025-08-27T01:46:34Z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