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D83CC1F-4FD5-4F16-AE4E-5CFEC99AA67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5" l="1"/>
  <c r="H16" i="45"/>
  <c r="H8" i="45"/>
  <c r="I8" i="45" s="1"/>
  <c r="H27" i="45" l="1"/>
</calcChain>
</file>

<file path=xl/sharedStrings.xml><?xml version="1.0" encoding="utf-8"?>
<sst xmlns="http://schemas.openxmlformats.org/spreadsheetml/2006/main" count="88" uniqueCount="77">
  <si>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</si>
  <si>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</si>
  <si>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</si>
  <si>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</si>
  <si>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</si>
  <si>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</si>
  <si>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</si>
  <si>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</si>
  <si>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</si>
  <si>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</si>
  <si>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</si>
  <si>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</si>
  <si>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</si>
  <si>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</si>
  <si>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</si>
  <si>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</si>
  <si>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</si>
  <si>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</si>
  <si>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</si>
  <si>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</si>
  <si>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</si>
  <si>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</si>
  <si>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</si>
  <si>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</si>
  <si>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</si>
  <si>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</si>
  <si>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</si>
  <si>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</si>
  <si>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</si>
  <si>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</si>
  <si>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</si>
  <si>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</si>
  <si>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</si>
  <si>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</si>
  <si>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</si>
  <si>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数据更新次数</t>
  </si>
  <si>
    <t>问题指导</t>
  </si>
  <si>
    <t>人员培训次数</t>
  </si>
  <si>
    <t>项目执行与政策的符合程度</t>
  </si>
  <si>
    <t>数据质检标准</t>
  </si>
  <si>
    <t>对更新的数据进行质量审查，达到行业基础数据建设要求</t>
  </si>
  <si>
    <t>数据准确率</t>
  </si>
  <si>
    <t>制定工作计划</t>
  </si>
  <si>
    <t>当年2月前</t>
  </si>
  <si>
    <t>完成数据更新工作</t>
  </si>
  <si>
    <t>当年12月前</t>
  </si>
  <si>
    <t>完成数据质检报告以及工作文档编制工作</t>
  </si>
  <si>
    <t>项目支出数</t>
  </si>
  <si>
    <t>26.8963万元</t>
  </si>
  <si>
    <t>行业服务水平</t>
  </si>
  <si>
    <t>市政设施数据行业服务水平得到提升</t>
  </si>
  <si>
    <t>数据资产积累</t>
  </si>
  <si>
    <t>在市政基础设施数据资产积累方面有可持续性效益</t>
  </si>
  <si>
    <t>2024年对223条道路进行了普查信息补充和更新，包含251路段，共计300.93公里，其中64条道路进行信息更新，159条道路为新增。对29座桥梁进行了普查信息补充和更新。形成了一版新的道路和桥梁普查信息。</t>
  </si>
  <si>
    <t>11000024T000002907638-灾害综合风险普查城市道路及桥梁设施数据更新服务</t>
  </si>
  <si>
    <t xml:space="preserve"> =2次</t>
  </si>
  <si>
    <t>≥5次</t>
  </si>
  <si>
    <t xml:space="preserve"> =4次</t>
  </si>
  <si>
    <t xml:space="preserve"> =100%</t>
  </si>
  <si>
    <t>≥99%</t>
  </si>
  <si>
    <t>≤44.97万元</t>
  </si>
  <si>
    <t>社会效益指标
（20分）</t>
  </si>
  <si>
    <t>可持续影响指标
（20分）</t>
  </si>
  <si>
    <t>2次,其中城市道路方面1次，城市桥梁方面1次</t>
  </si>
  <si>
    <t>开展普查更新培训会1次</t>
  </si>
  <si>
    <t>2024年5月-6月完成方案的编制</t>
  </si>
  <si>
    <t>方案编制略有延迟。改进措施：加强项目管理，进一步提高项目完成质量</t>
  </si>
  <si>
    <t>完成值与目标设定偏差过大。改进措施：深化需求前置，确保目标设定与业务需求匹配</t>
  </si>
  <si>
    <t>开展普查更新培训会1次。改进措施：深化需求前置，确保目标设定与业务需求匹配</t>
  </si>
  <si>
    <t>效益指标
（40分）</t>
  </si>
  <si>
    <t>一是本项目按照前期准备、数据填报、数据核查及数据汇集三阶段推进具体工作，经实践证明，工作方法切实可行，有效地支撑了本次普查更新工作，也为后续每年常态化数据更新提供了一套方法论。二是对城市道路数据进行更新，从道路类型、路幅形式、单双行、通车时间、地质构造及不良地质、设计阶段项目场地抗震设防烈度等方面进行分析；对于城市桥梁数据进行更新，从桥梁类型、桥梁所在道路（线路）等级、建成时间、桥梁承灾体隐患情况等方面进行分析。</t>
  </si>
  <si>
    <t>通过电话、邮件答疑，审核调查样表填报，回复问题130次</t>
    <phoneticPr fontId="8" type="noConversion"/>
  </si>
  <si>
    <t>形式核查资料合格率100%；内业质检核查共检出问题经过调查单位整改，外业现场审核核对，普查更新城市道路、城市桥梁普查更新数据质量合格，满足向住建部汇交的要求</t>
    <phoneticPr fontId="8" type="noConversion"/>
  </si>
  <si>
    <t>完成情况较好，但指标量化不足，效益情况难以考核</t>
    <phoneticPr fontId="8" type="noConversion"/>
  </si>
  <si>
    <t>北京市交通委员会-城市道路建设处</t>
    <phoneticPr fontId="8" type="noConversion"/>
  </si>
  <si>
    <t>更新城市道路及桥梁设施数据；实现数据统计分析、编制相关工作报告等，提供日常工作支持。</t>
    <phoneticPr fontId="8" type="noConversion"/>
  </si>
  <si>
    <t>完成了更新城市道路及桥梁设施数据；在城市道路方面，从道路类型、路幅形式、单双行、通车时间、地质构造及不良地质、设计阶段项目场地抗震设防烈度等方面进行了数据统计分析；在城市桥梁方面，从桥梁类型、桥梁所在道路（线路）等级、建成时间、桥梁承灾体隐患情况等方面进行了数据统计分析。完成了项目报告的编制工作，为日常工作提供了技术支持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</si>
</sst>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theme="1" tint="0.14999847407452621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2" fillId="0" borderId="0"/>
    <xf numFmtId="176" fontId="4" fillId="0" borderId="0" applyFont="0" applyFill="0" applyBorder="0" applyProtection="0"/>
  </cellStyleXfs>
  <cellXfs count="28">
    <xf numFmtId="0" fontId="0" fillId="0" borderId="0" xfId="0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6" fillId="0" borderId="2" xfId="1" applyNumberFormat="1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37"/>
  <sheetViews>
    <sheetView tabSelected="1" zoomScaleNormal="100" workbookViewId="0">
      <selection activeCell="F14" sqref="F14:I14"/>
    </sheetView>
  </sheetViews>
  <sheetFormatPr defaultColWidth="9" defaultRowHeight="13.15" x14ac:dyDescent="0.3"/>
  <cols>
    <col min="1" max="1" width="4.1328125" style="12" customWidth="1"/>
    <col min="2" max="2" width="12.46484375" style="12" customWidth="1"/>
    <col min="3" max="3" width="18.46484375" style="12" customWidth="1"/>
    <col min="4" max="5" width="22.265625" style="12" bestFit="1" customWidth="1"/>
    <col min="6" max="6" width="31.73046875" style="12" customWidth="1"/>
    <col min="7" max="7" width="15.1328125" style="15" customWidth="1"/>
    <col min="8" max="8" width="15.1328125" style="12" customWidth="1"/>
    <col min="9" max="9" width="16.73046875" style="12" customWidth="1"/>
    <col min="10" max="16384" width="9" style="12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21" t="s">
        <v>1</v>
      </c>
      <c r="B5" s="21"/>
      <c r="C5" s="22" t="s">
        <v>54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3" t="s">
        <v>4</v>
      </c>
      <c r="G6" s="21" t="s">
        <v>74</v>
      </c>
      <c r="H6" s="21"/>
      <c r="I6" s="21"/>
    </row>
    <row r="7" spans="1:9" x14ac:dyDescent="0.3">
      <c r="A7" s="21" t="s">
        <v>5</v>
      </c>
      <c r="B7" s="21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21" t="s">
        <v>12</v>
      </c>
      <c r="B8" s="21"/>
      <c r="C8" s="3" t="s">
        <v>13</v>
      </c>
      <c r="D8" s="2">
        <v>44.97</v>
      </c>
      <c r="E8" s="2">
        <v>44.97</v>
      </c>
      <c r="F8" s="2">
        <v>26.8963</v>
      </c>
      <c r="G8" s="3">
        <v>10</v>
      </c>
      <c r="H8" s="5">
        <f>F8/E8</f>
        <v>0.59809428507894158</v>
      </c>
      <c r="I8" s="6">
        <f>H8*10</f>
        <v>5.9809428507894156</v>
      </c>
    </row>
    <row r="9" spans="1:9" x14ac:dyDescent="0.3">
      <c r="A9" s="21"/>
      <c r="B9" s="21"/>
      <c r="C9" s="3" t="s">
        <v>14</v>
      </c>
      <c r="D9" s="2">
        <v>44.97</v>
      </c>
      <c r="E9" s="2">
        <v>44.97</v>
      </c>
      <c r="F9" s="2">
        <v>26.8963</v>
      </c>
      <c r="G9" s="3" t="s">
        <v>15</v>
      </c>
      <c r="H9" s="3" t="s">
        <v>15</v>
      </c>
      <c r="I9" s="2" t="s">
        <v>15</v>
      </c>
    </row>
    <row r="10" spans="1:9" x14ac:dyDescent="0.3">
      <c r="A10" s="21"/>
      <c r="B10" s="21"/>
      <c r="C10" s="3" t="s">
        <v>16</v>
      </c>
      <c r="D10" s="2"/>
      <c r="E10" s="2"/>
      <c r="F10" s="2"/>
      <c r="G10" s="3" t="s">
        <v>15</v>
      </c>
      <c r="H10" s="3" t="s">
        <v>15</v>
      </c>
      <c r="I10" s="2" t="s">
        <v>15</v>
      </c>
    </row>
    <row r="11" spans="1:9" x14ac:dyDescent="0.3">
      <c r="A11" s="21"/>
      <c r="B11" s="21"/>
      <c r="C11" s="3" t="s">
        <v>34</v>
      </c>
      <c r="D11" s="2"/>
      <c r="E11" s="2"/>
      <c r="F11" s="2"/>
      <c r="G11" s="3" t="s">
        <v>15</v>
      </c>
      <c r="H11" s="3" t="s">
        <v>15</v>
      </c>
      <c r="I11" s="2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128.1" customHeight="1" x14ac:dyDescent="0.3">
      <c r="A13" s="21"/>
      <c r="B13" s="22" t="s">
        <v>75</v>
      </c>
      <c r="C13" s="23"/>
      <c r="D13" s="23"/>
      <c r="E13" s="24"/>
      <c r="F13" s="22" t="s">
        <v>76</v>
      </c>
      <c r="G13" s="23"/>
      <c r="H13" s="23"/>
      <c r="I13" s="24"/>
    </row>
    <row r="14" spans="1:9" ht="26.25" x14ac:dyDescent="0.3">
      <c r="A14" s="21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44.1" customHeight="1" x14ac:dyDescent="0.3">
      <c r="A15" s="21"/>
      <c r="B15" s="21" t="s">
        <v>27</v>
      </c>
      <c r="C15" s="21" t="s">
        <v>28</v>
      </c>
      <c r="D15" s="1" t="s">
        <v>35</v>
      </c>
      <c r="E15" s="1" t="s">
        <v>55</v>
      </c>
      <c r="F15" s="2" t="s">
        <v>63</v>
      </c>
      <c r="G15" s="2">
        <v>5</v>
      </c>
      <c r="H15" s="2">
        <v>5</v>
      </c>
      <c r="I15" s="2"/>
    </row>
    <row r="16" spans="1:9" ht="71.650000000000006" customHeight="1" x14ac:dyDescent="0.3">
      <c r="A16" s="21"/>
      <c r="B16" s="21"/>
      <c r="C16" s="21"/>
      <c r="D16" s="1" t="s">
        <v>36</v>
      </c>
      <c r="E16" s="1" t="s">
        <v>56</v>
      </c>
      <c r="F16" s="2" t="s">
        <v>71</v>
      </c>
      <c r="G16" s="2">
        <v>5</v>
      </c>
      <c r="H16" s="2">
        <f>G16*0.7</f>
        <v>3.5</v>
      </c>
      <c r="I16" s="2" t="s">
        <v>67</v>
      </c>
    </row>
    <row r="17" spans="1:10" ht="71.650000000000006" customHeight="1" x14ac:dyDescent="0.3">
      <c r="A17" s="21"/>
      <c r="B17" s="21"/>
      <c r="C17" s="21"/>
      <c r="D17" s="1" t="s">
        <v>37</v>
      </c>
      <c r="E17" s="1" t="s">
        <v>57</v>
      </c>
      <c r="F17" s="2" t="s">
        <v>64</v>
      </c>
      <c r="G17" s="2">
        <v>5</v>
      </c>
      <c r="H17" s="2">
        <f>G17*1/4</f>
        <v>1.25</v>
      </c>
      <c r="I17" s="2" t="s">
        <v>68</v>
      </c>
    </row>
    <row r="18" spans="1:10" ht="40.35" customHeight="1" x14ac:dyDescent="0.3">
      <c r="A18" s="21"/>
      <c r="B18" s="21"/>
      <c r="C18" s="21" t="s">
        <v>29</v>
      </c>
      <c r="D18" s="1" t="s">
        <v>38</v>
      </c>
      <c r="E18" s="7" t="s">
        <v>58</v>
      </c>
      <c r="F18" s="7">
        <v>1</v>
      </c>
      <c r="G18" s="2">
        <v>5</v>
      </c>
      <c r="H18" s="2">
        <v>5</v>
      </c>
      <c r="I18" s="2"/>
    </row>
    <row r="19" spans="1:10" ht="137.85" customHeight="1" x14ac:dyDescent="0.3">
      <c r="A19" s="21"/>
      <c r="B19" s="21"/>
      <c r="C19" s="21"/>
      <c r="D19" s="1" t="s">
        <v>39</v>
      </c>
      <c r="E19" s="1" t="s">
        <v>40</v>
      </c>
      <c r="F19" s="2" t="s">
        <v>72</v>
      </c>
      <c r="G19" s="2">
        <v>4</v>
      </c>
      <c r="H19" s="2">
        <v>4</v>
      </c>
      <c r="I19" s="2"/>
    </row>
    <row r="20" spans="1:10" ht="30" customHeight="1" x14ac:dyDescent="0.3">
      <c r="A20" s="21"/>
      <c r="B20" s="21"/>
      <c r="C20" s="21"/>
      <c r="D20" s="1" t="s">
        <v>41</v>
      </c>
      <c r="E20" s="1" t="s">
        <v>59</v>
      </c>
      <c r="F20" s="8">
        <v>1</v>
      </c>
      <c r="G20" s="2">
        <v>4</v>
      </c>
      <c r="H20" s="2">
        <v>4</v>
      </c>
      <c r="I20" s="2"/>
    </row>
    <row r="21" spans="1:10" ht="64.5" customHeight="1" x14ac:dyDescent="0.3">
      <c r="A21" s="21"/>
      <c r="B21" s="21"/>
      <c r="C21" s="21" t="s">
        <v>30</v>
      </c>
      <c r="D21" s="1" t="s">
        <v>42</v>
      </c>
      <c r="E21" s="1" t="s">
        <v>43</v>
      </c>
      <c r="F21" s="2" t="s">
        <v>65</v>
      </c>
      <c r="G21" s="2">
        <v>4</v>
      </c>
      <c r="H21" s="2">
        <v>3</v>
      </c>
      <c r="I21" s="2" t="s">
        <v>66</v>
      </c>
      <c r="J21" s="10"/>
    </row>
    <row r="22" spans="1:10" ht="30" customHeight="1" x14ac:dyDescent="0.3">
      <c r="A22" s="21"/>
      <c r="B22" s="21"/>
      <c r="C22" s="21"/>
      <c r="D22" s="1" t="s">
        <v>44</v>
      </c>
      <c r="E22" s="1" t="s">
        <v>45</v>
      </c>
      <c r="F22" s="9">
        <v>45627</v>
      </c>
      <c r="G22" s="2">
        <v>4</v>
      </c>
      <c r="H22" s="2">
        <v>4</v>
      </c>
      <c r="I22" s="2"/>
    </row>
    <row r="23" spans="1:10" ht="30" customHeight="1" x14ac:dyDescent="0.3">
      <c r="A23" s="21"/>
      <c r="B23" s="21"/>
      <c r="C23" s="21"/>
      <c r="D23" s="1" t="s">
        <v>46</v>
      </c>
      <c r="E23" s="1" t="s">
        <v>45</v>
      </c>
      <c r="F23" s="9">
        <v>45627</v>
      </c>
      <c r="G23" s="2">
        <v>4</v>
      </c>
      <c r="H23" s="2">
        <v>4</v>
      </c>
      <c r="I23" s="2"/>
    </row>
    <row r="24" spans="1:10" ht="30" customHeight="1" x14ac:dyDescent="0.3">
      <c r="A24" s="21"/>
      <c r="B24" s="21"/>
      <c r="C24" s="1" t="s">
        <v>31</v>
      </c>
      <c r="D24" s="1" t="s">
        <v>47</v>
      </c>
      <c r="E24" s="1" t="s">
        <v>60</v>
      </c>
      <c r="F24" s="2" t="s">
        <v>48</v>
      </c>
      <c r="G24" s="1">
        <v>10</v>
      </c>
      <c r="H24" s="1">
        <v>10</v>
      </c>
      <c r="I24" s="1"/>
    </row>
    <row r="25" spans="1:10" ht="191.65" customHeight="1" x14ac:dyDescent="0.3">
      <c r="A25" s="21"/>
      <c r="B25" s="25" t="s">
        <v>69</v>
      </c>
      <c r="C25" s="2" t="s">
        <v>61</v>
      </c>
      <c r="D25" s="1" t="s">
        <v>49</v>
      </c>
      <c r="E25" s="1" t="s">
        <v>50</v>
      </c>
      <c r="F25" s="1" t="s">
        <v>70</v>
      </c>
      <c r="G25" s="1">
        <v>20</v>
      </c>
      <c r="H25" s="1">
        <v>18</v>
      </c>
      <c r="I25" s="25" t="s">
        <v>73</v>
      </c>
    </row>
    <row r="26" spans="1:10" ht="96.6" customHeight="1" x14ac:dyDescent="0.3">
      <c r="A26" s="21"/>
      <c r="B26" s="26"/>
      <c r="C26" s="2" t="s">
        <v>62</v>
      </c>
      <c r="D26" s="1" t="s">
        <v>51</v>
      </c>
      <c r="E26" s="1" t="s">
        <v>52</v>
      </c>
      <c r="F26" s="2" t="s">
        <v>53</v>
      </c>
      <c r="G26" s="1">
        <v>20</v>
      </c>
      <c r="H26" s="1">
        <v>18</v>
      </c>
      <c r="I26" s="27"/>
    </row>
    <row r="27" spans="1:10" ht="20.85" customHeight="1" x14ac:dyDescent="0.3">
      <c r="A27" s="21" t="s">
        <v>32</v>
      </c>
      <c r="B27" s="21"/>
      <c r="C27" s="21"/>
      <c r="D27" s="21"/>
      <c r="E27" s="21"/>
      <c r="F27" s="21"/>
      <c r="G27" s="4">
        <v>100</v>
      </c>
      <c r="H27" s="6">
        <f>I8+SUM(H15:H26)</f>
        <v>85.730942850789418</v>
      </c>
      <c r="I27" s="2"/>
    </row>
    <row r="28" spans="1:10" x14ac:dyDescent="0.3">
      <c r="A28" s="10"/>
      <c r="B28" s="10"/>
      <c r="C28" s="10"/>
      <c r="D28" s="10"/>
      <c r="E28" s="10"/>
      <c r="F28" s="10"/>
      <c r="G28" s="11"/>
      <c r="H28" s="10"/>
      <c r="I28" s="10"/>
    </row>
    <row r="29" spans="1:10" x14ac:dyDescent="0.3">
      <c r="A29" s="10"/>
      <c r="B29" s="10"/>
      <c r="C29" s="10"/>
      <c r="D29" s="10"/>
      <c r="E29" s="10"/>
      <c r="F29" s="10"/>
      <c r="G29" s="11"/>
      <c r="H29" s="10"/>
      <c r="I29" s="10"/>
    </row>
    <row r="30" spans="1:10" x14ac:dyDescent="0.3">
      <c r="A30" s="10"/>
      <c r="B30" s="10"/>
      <c r="C30" s="10"/>
      <c r="D30" s="10"/>
      <c r="E30" s="10"/>
      <c r="F30" s="10"/>
      <c r="G30" s="11"/>
      <c r="H30" s="10"/>
      <c r="I30" s="10"/>
    </row>
    <row r="31" spans="1:10" x14ac:dyDescent="0.3">
      <c r="A31" s="10"/>
      <c r="B31" s="10"/>
      <c r="C31" s="10"/>
      <c r="D31" s="10"/>
      <c r="E31" s="10"/>
      <c r="F31" s="10"/>
      <c r="G31" s="11"/>
      <c r="H31" s="10"/>
      <c r="I31" s="10"/>
    </row>
    <row r="32" spans="1:10" x14ac:dyDescent="0.3">
      <c r="A32" s="10"/>
      <c r="B32" s="10"/>
      <c r="C32" s="10"/>
      <c r="D32" s="10"/>
      <c r="E32" s="10"/>
      <c r="F32" s="10"/>
      <c r="G32" s="11"/>
      <c r="H32" s="10"/>
      <c r="I32" s="10"/>
    </row>
    <row r="33" spans="1:9" x14ac:dyDescent="0.3">
      <c r="A33" s="10"/>
      <c r="B33" s="10"/>
      <c r="C33" s="10"/>
      <c r="D33" s="10"/>
      <c r="E33" s="10"/>
      <c r="F33" s="10"/>
      <c r="G33" s="11"/>
      <c r="H33" s="10"/>
      <c r="I33" s="10"/>
    </row>
    <row r="34" spans="1:9" x14ac:dyDescent="0.3">
      <c r="A34" s="10"/>
      <c r="B34" s="10"/>
      <c r="C34" s="10"/>
      <c r="D34" s="10"/>
      <c r="E34" s="10"/>
      <c r="F34" s="10"/>
      <c r="G34" s="11"/>
      <c r="H34" s="10"/>
      <c r="I34" s="10"/>
    </row>
    <row r="35" spans="1:9" x14ac:dyDescent="0.3">
      <c r="A35" s="10"/>
      <c r="B35" s="10"/>
      <c r="C35" s="10"/>
      <c r="D35" s="10"/>
      <c r="E35" s="10"/>
      <c r="F35" s="10"/>
      <c r="G35" s="11"/>
      <c r="H35" s="10"/>
      <c r="I35" s="10"/>
    </row>
    <row r="36" spans="1:9" x14ac:dyDescent="0.3">
      <c r="A36" s="10"/>
      <c r="B36" s="10"/>
      <c r="C36" s="10"/>
      <c r="D36" s="10"/>
      <c r="E36" s="10"/>
      <c r="F36" s="10"/>
      <c r="G36" s="11"/>
      <c r="H36" s="10"/>
      <c r="I36" s="10"/>
    </row>
    <row r="37" spans="1:9" x14ac:dyDescent="0.3">
      <c r="A37" s="10"/>
      <c r="B37" s="10"/>
      <c r="C37" s="10"/>
      <c r="D37" s="10"/>
      <c r="E37" s="10"/>
      <c r="F37" s="10"/>
      <c r="G37" s="11"/>
      <c r="H37" s="10"/>
      <c r="I37" s="10"/>
    </row>
  </sheetData>
  <mergeCells count="26">
    <mergeCell ref="B13:E13"/>
    <mergeCell ref="F13:I13"/>
    <mergeCell ref="A27:F27"/>
    <mergeCell ref="A12:A13"/>
    <mergeCell ref="A14:A26"/>
    <mergeCell ref="B15:B24"/>
    <mergeCell ref="B25:B26"/>
    <mergeCell ref="C15:C17"/>
    <mergeCell ref="C18:C20"/>
    <mergeCell ref="C21:C23"/>
    <mergeCell ref="I25:I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7B8F97D4CB1F4422940648380191808E_13</vt:lpwstr>
  </property>
</Properties>
</file>