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C9DB1AEA-8D81-4882-AF03-C2595892A4ED}"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<sst xmlns="http://schemas.openxmlformats.org/spreadsheetml/2006/main" count="73" uniqueCount="62">
  <si>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</si>
  <si>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</si>
  <si>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</si>
  <si>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</si>
  <si>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</si>
  <si>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</si>
  <si>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</si>
  <si>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</si>
  <si>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</si>
  <si>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</si>
  <si>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</si>
  <si>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</si>
  <si>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</si>
  <si>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</si>
  <si>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</si>
  <si>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</si>
  <si>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</si>
  <si>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</si>
  <si>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</si>
  <si>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</si>
  <si>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</si>
  <si>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</si>
  <si>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</si>
  <si>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</si>
  <si>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</si>
  <si>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</si>
  <si>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</si>
  <si>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</si>
  <si>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</si>
  <si>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</si>
  <si>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</si>
  <si>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</si>
  <si>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</si>
  <si>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</si>
  <si>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11000024T000002787438-首都通勤圈环京重点区域交通体系优化提升研究服务</t>
  </si>
  <si>
    <t>北京市交通委员会(本级)-协同发展处</t>
  </si>
  <si>
    <t xml:space="preserve">      其他资金</t>
  </si>
  <si>
    <t>综合首都通勤圈重点区域交通发展现状，通过信令数据、交通运行数据以及实地踏勘调查明确环京区县跨区域交通需求动态和发展情况，进一步挖掘目前首都通勤圈重点区域构建面临的问题，提出首都通勤圈重点区域交通管理政策、交通基础设施建设、交通运输服务优化综合提升方案。</t>
  </si>
  <si>
    <t>完成了对首都通勤圈重点区域交通发展现状的分析，完成了目前首都通勤圈重点区域构建面临的问题分析，提出了首都通勤圈重点区域交通管理政策、交通基础设施建设、交通运输服务优化综合提升方案。</t>
  </si>
  <si>
    <t>完成《首都通勤圈环京重点区域交通体系优化提升研究》报告</t>
  </si>
  <si>
    <t>1篇</t>
  </si>
  <si>
    <t>开题专家评审会通过率</t>
  </si>
  <si>
    <t>结题专家评审会通过率</t>
  </si>
  <si>
    <t>项目实施进度</t>
  </si>
  <si>
    <t>2024年3月31日前，开展国内通勤圈交通调研研究，深入分析评估首都通勤圈，明确通勤圈交通发展现状；2024年8月31日前，选取重点区域进行实地调研，深入挖掘目前首都通勤圈交通面临的问题；2024年12月31日前，提出通勤圈综合交通优化提升方案，完成项目结题</t>
  </si>
  <si>
    <t>按时完成</t>
  </si>
  <si>
    <t>项目预算控制数</t>
  </si>
  <si>
    <t>≤60万元</t>
  </si>
  <si>
    <t>48.5万元</t>
  </si>
  <si>
    <t>效益指标（40分）</t>
  </si>
  <si>
    <t>经济、社会、生态、可持续影响效益指标（40分）</t>
  </si>
  <si>
    <t>社会效益</t>
  </si>
  <si>
    <t>综合考虑通勤圈交通发展运行现状及规划发展需求，为首都通勤圈及通勤圈有关工作提供科学依据；
把握通勤圈重点区域居民的主要出行行为模式，为首都通勤圈重要通道的进京通勤交通提供优化方案。</t>
  </si>
  <si>
    <t>明确了首都通勤圈发展规模、存在问题和发展需求，为首都通勤圈及通勤圈有关工作提供了科学依据，编制的优化方案中提出的进京公交线路优化措施、轨道交通运营运行优化等各类举措措施在十五五期间将形成具体举措推进落地，为通勤圈社会居民提供实质性通勤出行便利。</t>
  </si>
  <si>
    <t>环境效益</t>
  </si>
  <si>
    <t>为市郊铁路外延以及跨市域公交线网优化提供依据，提升跨区域进京的公共交通通勤比例，提升环京区域通勤出行绿色水平，达到提质增效、节能减排的目的；
根据进京道路交通运行情况以及检查站运行情况提出优化方案，为进京车辆缓堵提供措施建议，以实现减少道路交通排放量的目的。</t>
  </si>
  <si>
    <t>提出的首都通勤圈发展策略以轨道交通为主要发展路径，符合区域交通发展的可持续性原则，市郊铁路、通勤快巴、进京公交等优化措施均为集约性出行措施，一定程度可推进都市圈交通领域节能减排。</t>
  </si>
  <si>
    <t>首都通勤圈目前仍然处于发展初级阶段，主要目标为尽可能满足环京地区进京通勤出行人员而非绿色出行，MaSS等科技手段现阶段尚不能有效发挥，因此项目成果中绿色交通相关的建议较少。</t>
  </si>
  <si>
    <t>可持续影响</t>
  </si>
  <si>
    <t>摸清首都通勤圈环京区域通勤需求及相关交通运行数据，基本情况和数据作为首都通勤圈交通发展工作的长期有效的理论依据和数据支撑。</t>
  </si>
  <si>
    <t>形成的通勤圈分析机制及模式可为首都通勤圈交通未来相关研究提供长期的工作基础和可供长期使用的数据支撑。相关研究内容形成专题报告正式呈报市政府。</t>
  </si>
  <si>
    <t>随着“十四五”时期京津冀区域交通基础设施不断健全完善，京津冀协同发展也将带动北京核心城市和北京外围的大中小城市之间，在空间布局、基础设施、文化联系、生态体系等方面的联系也将更加紧密，区域层面的交通需求正在加速重构，因此项目成果中测算得出的通勤圈需求和运行特征的可持续性不强，依赖高频率更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</si>
</sst>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charset val="134"/>
      <scheme val="minor"/>
    </font>
    <font>
      <sz val="14"/>
      <name val="宋体"/>
      <family val="3"/>
      <charset val="134"/>
      <scheme val="minor"/>
    </font>
    <font>
      <sz val="10.5"/>
      <name val="宋体"/>
      <family val="3"/>
      <charset val="134"/>
      <scheme val="minor"/>
    </font>
    <font>
      <sz val="10.5"/>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10.5"/>
      <color indexed="8"/>
      <name val="宋体"/>
      <family val="3"/>
      <charset val="134"/>
    </font>
    <font>
      <sz val="10.5"/>
      <color theme="1" tint="4.9989318521683403E-2"/>
      <name val="宋体"/>
      <family val="3"/>
      <charset val="134"/>
    </font>
    <font>
      <sz val="9"/>
      <name val="宋体"/>
      <family val="3"/>
      <charset val="134"/>
      <scheme val="minor"/>
    </font>
    <font>
      <b/>
      <sz val="1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6">
    <xf numFmtId="0" fontId="0" fillId="0" borderId="0">
      <alignment vertical="center"/>
    </xf>
    <xf numFmtId="9" fontId="8" fillId="0" borderId="0" applyFont="0" applyFill="0" applyBorder="0" applyProtection="0"/>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0" fontId="8" fillId="0" borderId="0"/>
    <xf numFmtId="0" fontId="8" fillId="0" borderId="0"/>
    <xf numFmtId="0" fontId="6" fillId="0" borderId="0"/>
    <xf numFmtId="0" fontId="8" fillId="0" borderId="0"/>
    <xf numFmtId="0" fontId="6" fillId="0" borderId="0">
      <alignment vertical="center"/>
    </xf>
    <xf numFmtId="0" fontId="7" fillId="0" borderId="0"/>
    <xf numFmtId="0" fontId="4" fillId="0" borderId="0"/>
    <xf numFmtId="176" fontId="6" fillId="0" borderId="0" applyFont="0" applyFill="0" applyBorder="0" applyProtection="0"/>
  </cellStyleXfs>
  <cellXfs count="30">
    <xf numFmtId="0" fontId="0" fillId="0" borderId="0" xfId="0">
      <alignment vertical="center"/>
    </xf>
    <xf numFmtId="177" fontId="2"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0" fontId="3" fillId="0" borderId="5"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9" fontId="3" fillId="0" borderId="5" xfId="1" applyFont="1" applyBorder="1" applyAlignment="1">
      <alignment horizontal="center" vertical="center" wrapText="1"/>
    </xf>
    <xf numFmtId="9" fontId="3" fillId="0" borderId="2" xfId="1" applyFont="1" applyBorder="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0" borderId="0" xfId="0" applyNumberFormat="1" applyFont="1" applyAlignment="1">
      <alignment horizontal="center" vertical="center" wrapText="1"/>
    </xf>
    <xf numFmtId="0" fontId="2" fillId="0" borderId="0" xfId="0" applyFont="1" applyAlignment="1">
      <alignment horizontal="center" vertical="center"/>
    </xf>
    <xf numFmtId="0" fontId="12"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2"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3"/>
  <sheetViews>
    <sheetView tabSelected="1" topLeftCell="A16" workbookViewId="0">
      <selection activeCell="H21" sqref="H21:H23"/>
    </sheetView>
  </sheetViews>
  <sheetFormatPr defaultColWidth="9" defaultRowHeight="13.15" x14ac:dyDescent="0.3"/>
  <cols>
    <col min="1" max="1" width="4.1328125" style="13" customWidth="1"/>
    <col min="2" max="2" width="12.3984375" style="13" customWidth="1"/>
    <col min="3" max="3" width="18.59765625" style="13" customWidth="1"/>
    <col min="4" max="4" width="19" style="13" customWidth="1"/>
    <col min="5" max="5" width="33.46484375" style="13" customWidth="1"/>
    <col min="6" max="6" width="31" style="13" customWidth="1"/>
    <col min="7" max="7" width="8.73046875" style="16" customWidth="1"/>
    <col min="8" max="8" width="14.1328125" style="13" customWidth="1"/>
    <col min="9" max="9" width="29.59765625" style="13" customWidth="1"/>
    <col min="10" max="16384" width="9" style="13"/>
  </cols>
  <sheetData>
    <row r="1" spans="1:9" x14ac:dyDescent="0.3">
      <c r="A1" s="17"/>
      <c r="B1" s="17"/>
      <c r="C1" s="17"/>
      <c r="D1" s="17"/>
      <c r="E1" s="17"/>
      <c r="F1" s="17"/>
      <c r="G1" s="17"/>
    </row>
    <row r="2" spans="1:9" ht="25.05" customHeight="1" x14ac:dyDescent="0.3">
      <c r="A2" s="18" t="s">
        <v>33</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14"/>
      <c r="B4" s="14"/>
      <c r="C4" s="14"/>
      <c r="D4" s="14"/>
      <c r="E4" s="14"/>
      <c r="F4" s="14"/>
      <c r="G4" s="15"/>
    </row>
    <row r="5" spans="1:9" x14ac:dyDescent="0.3">
      <c r="A5" s="22" t="s">
        <v>1</v>
      </c>
      <c r="B5" s="22"/>
      <c r="C5" s="23" t="s">
        <v>34</v>
      </c>
      <c r="D5" s="24"/>
      <c r="E5" s="24"/>
      <c r="F5" s="24"/>
      <c r="G5" s="24"/>
      <c r="H5" s="24"/>
      <c r="I5" s="25"/>
    </row>
    <row r="6" spans="1:9" x14ac:dyDescent="0.3">
      <c r="A6" s="22" t="s">
        <v>2</v>
      </c>
      <c r="B6" s="22"/>
      <c r="C6" s="22" t="s">
        <v>3</v>
      </c>
      <c r="D6" s="22"/>
      <c r="E6" s="22"/>
      <c r="F6" s="3" t="s">
        <v>4</v>
      </c>
      <c r="G6" s="22" t="s">
        <v>35</v>
      </c>
      <c r="H6" s="22"/>
      <c r="I6" s="22"/>
    </row>
    <row r="7" spans="1:9" x14ac:dyDescent="0.3">
      <c r="A7" s="22" t="s">
        <v>5</v>
      </c>
      <c r="B7" s="22"/>
      <c r="C7" s="3"/>
      <c r="D7" s="2" t="s">
        <v>6</v>
      </c>
      <c r="E7" s="3" t="s">
        <v>7</v>
      </c>
      <c r="F7" s="3" t="s">
        <v>8</v>
      </c>
      <c r="G7" s="3" t="s">
        <v>9</v>
      </c>
      <c r="H7" s="3" t="s">
        <v>10</v>
      </c>
      <c r="I7" s="2" t="s">
        <v>11</v>
      </c>
    </row>
    <row r="8" spans="1:9" x14ac:dyDescent="0.3">
      <c r="A8" s="22" t="s">
        <v>12</v>
      </c>
      <c r="B8" s="22"/>
      <c r="C8" s="3" t="s">
        <v>13</v>
      </c>
      <c r="D8" s="2">
        <v>60</v>
      </c>
      <c r="E8" s="2">
        <v>60</v>
      </c>
      <c r="F8" s="2">
        <v>48.5</v>
      </c>
      <c r="G8" s="3">
        <v>10</v>
      </c>
      <c r="H8" s="5">
        <f>F8/E8</f>
        <v>0.80833333333333335</v>
      </c>
      <c r="I8" s="6">
        <f>H8*10</f>
        <v>8.0833333333333339</v>
      </c>
    </row>
    <row r="9" spans="1:9" x14ac:dyDescent="0.3">
      <c r="A9" s="26"/>
      <c r="B9" s="26"/>
      <c r="C9" s="3" t="s">
        <v>14</v>
      </c>
      <c r="D9" s="2">
        <v>60</v>
      </c>
      <c r="E9" s="2">
        <v>60</v>
      </c>
      <c r="F9" s="2">
        <v>48.5</v>
      </c>
      <c r="G9" s="3" t="s">
        <v>15</v>
      </c>
      <c r="H9" s="3" t="s">
        <v>15</v>
      </c>
      <c r="I9" s="2" t="s">
        <v>15</v>
      </c>
    </row>
    <row r="10" spans="1:9" x14ac:dyDescent="0.3">
      <c r="A10" s="26"/>
      <c r="B10" s="26"/>
      <c r="C10" s="3" t="s">
        <v>16</v>
      </c>
      <c r="D10" s="2"/>
      <c r="E10" s="2"/>
      <c r="F10" s="2"/>
      <c r="G10" s="3" t="s">
        <v>15</v>
      </c>
      <c r="H10" s="3" t="s">
        <v>15</v>
      </c>
      <c r="I10" s="2" t="s">
        <v>15</v>
      </c>
    </row>
    <row r="11" spans="1:9" x14ac:dyDescent="0.3">
      <c r="A11" s="26"/>
      <c r="B11" s="26"/>
      <c r="C11" s="3" t="s">
        <v>36</v>
      </c>
      <c r="D11" s="2"/>
      <c r="E11" s="2"/>
      <c r="F11" s="2"/>
      <c r="G11" s="3" t="s">
        <v>15</v>
      </c>
      <c r="H11" s="3" t="s">
        <v>15</v>
      </c>
      <c r="I11" s="2" t="s">
        <v>15</v>
      </c>
    </row>
    <row r="12" spans="1:9" ht="27" customHeight="1" x14ac:dyDescent="0.3">
      <c r="A12" s="22" t="s">
        <v>17</v>
      </c>
      <c r="B12" s="22" t="s">
        <v>18</v>
      </c>
      <c r="C12" s="22"/>
      <c r="D12" s="22"/>
      <c r="E12" s="22"/>
      <c r="F12" s="22" t="s">
        <v>19</v>
      </c>
      <c r="G12" s="22"/>
      <c r="H12" s="22"/>
      <c r="I12" s="22"/>
    </row>
    <row r="13" spans="1:9" ht="53" customHeight="1" x14ac:dyDescent="0.3">
      <c r="A13" s="22"/>
      <c r="B13" s="23" t="s">
        <v>37</v>
      </c>
      <c r="C13" s="24"/>
      <c r="D13" s="24"/>
      <c r="E13" s="25"/>
      <c r="F13" s="23" t="s">
        <v>38</v>
      </c>
      <c r="G13" s="24"/>
      <c r="H13" s="24"/>
      <c r="I13" s="25"/>
    </row>
    <row r="14" spans="1:9" x14ac:dyDescent="0.3">
      <c r="A14" s="22" t="s">
        <v>20</v>
      </c>
      <c r="B14" s="2" t="s">
        <v>21</v>
      </c>
      <c r="C14" s="2" t="s">
        <v>22</v>
      </c>
      <c r="D14" s="3" t="s">
        <v>23</v>
      </c>
      <c r="E14" s="2" t="s">
        <v>24</v>
      </c>
      <c r="F14" s="2" t="s">
        <v>25</v>
      </c>
      <c r="G14" s="3" t="s">
        <v>9</v>
      </c>
      <c r="H14" s="3" t="s">
        <v>11</v>
      </c>
      <c r="I14" s="2" t="s">
        <v>26</v>
      </c>
    </row>
    <row r="15" spans="1:9" ht="39.4" x14ac:dyDescent="0.3">
      <c r="A15" s="22"/>
      <c r="B15" s="22" t="s">
        <v>27</v>
      </c>
      <c r="C15" s="2" t="s">
        <v>28</v>
      </c>
      <c r="D15" s="7" t="s">
        <v>39</v>
      </c>
      <c r="E15" s="7" t="s">
        <v>40</v>
      </c>
      <c r="F15" s="7" t="s">
        <v>40</v>
      </c>
      <c r="G15" s="7">
        <v>15</v>
      </c>
      <c r="H15" s="2">
        <v>15</v>
      </c>
      <c r="I15" s="2"/>
    </row>
    <row r="16" spans="1:9" ht="26.25" x14ac:dyDescent="0.3">
      <c r="A16" s="22"/>
      <c r="B16" s="22"/>
      <c r="C16" s="27" t="s">
        <v>29</v>
      </c>
      <c r="D16" s="7" t="s">
        <v>41</v>
      </c>
      <c r="E16" s="8">
        <v>1</v>
      </c>
      <c r="F16" s="9">
        <v>1</v>
      </c>
      <c r="G16" s="7">
        <v>6.5</v>
      </c>
      <c r="H16" s="7">
        <v>6.5</v>
      </c>
      <c r="I16" s="2"/>
    </row>
    <row r="17" spans="1:9" ht="26.25" x14ac:dyDescent="0.3">
      <c r="A17" s="22"/>
      <c r="B17" s="22"/>
      <c r="C17" s="29"/>
      <c r="D17" s="7" t="s">
        <v>42</v>
      </c>
      <c r="E17" s="8">
        <v>1</v>
      </c>
      <c r="F17" s="9">
        <v>1</v>
      </c>
      <c r="G17" s="7">
        <v>6.5</v>
      </c>
      <c r="H17" s="7">
        <v>6.5</v>
      </c>
      <c r="I17" s="2"/>
    </row>
    <row r="18" spans="1:9" ht="91.9" x14ac:dyDescent="0.3">
      <c r="A18" s="22"/>
      <c r="B18" s="22"/>
      <c r="C18" s="2" t="s">
        <v>30</v>
      </c>
      <c r="D18" s="7" t="s">
        <v>43</v>
      </c>
      <c r="E18" s="7" t="s">
        <v>44</v>
      </c>
      <c r="F18" s="2" t="s">
        <v>45</v>
      </c>
      <c r="G18" s="7">
        <v>12</v>
      </c>
      <c r="H18" s="2">
        <v>12</v>
      </c>
      <c r="I18" s="2"/>
    </row>
    <row r="19" spans="1:9" ht="26.25" x14ac:dyDescent="0.3">
      <c r="A19" s="22"/>
      <c r="B19" s="22"/>
      <c r="C19" s="7" t="s">
        <v>31</v>
      </c>
      <c r="D19" s="10" t="s">
        <v>46</v>
      </c>
      <c r="E19" s="11" t="s">
        <v>47</v>
      </c>
      <c r="F19" s="12" t="s">
        <v>48</v>
      </c>
      <c r="G19" s="7">
        <v>10</v>
      </c>
      <c r="H19" s="7">
        <v>10</v>
      </c>
      <c r="I19" s="2"/>
    </row>
    <row r="20" spans="1:9" ht="105" x14ac:dyDescent="0.3">
      <c r="A20" s="22"/>
      <c r="B20" s="27" t="s">
        <v>49</v>
      </c>
      <c r="C20" s="22" t="s">
        <v>50</v>
      </c>
      <c r="D20" s="7" t="s">
        <v>51</v>
      </c>
      <c r="E20" s="7" t="s">
        <v>52</v>
      </c>
      <c r="F20" s="7" t="s">
        <v>53</v>
      </c>
      <c r="G20" s="2">
        <v>14</v>
      </c>
      <c r="H20" s="7">
        <v>14</v>
      </c>
      <c r="I20" s="2"/>
    </row>
    <row r="21" spans="1:9" ht="118.15" x14ac:dyDescent="0.3">
      <c r="A21" s="22"/>
      <c r="B21" s="28"/>
      <c r="C21" s="22"/>
      <c r="D21" s="7" t="s">
        <v>54</v>
      </c>
      <c r="E21" s="7" t="s">
        <v>55</v>
      </c>
      <c r="F21" s="7" t="s">
        <v>56</v>
      </c>
      <c r="G21" s="2">
        <v>13</v>
      </c>
      <c r="H21" s="7">
        <v>11</v>
      </c>
      <c r="I21" s="2" t="s">
        <v>57</v>
      </c>
    </row>
    <row r="22" spans="1:9" ht="131.25" x14ac:dyDescent="0.3">
      <c r="A22" s="22"/>
      <c r="B22" s="28"/>
      <c r="C22" s="22"/>
      <c r="D22" s="7" t="s">
        <v>58</v>
      </c>
      <c r="E22" s="7" t="s">
        <v>59</v>
      </c>
      <c r="F22" s="2" t="s">
        <v>60</v>
      </c>
      <c r="G22" s="2">
        <v>13</v>
      </c>
      <c r="H22" s="2">
        <v>11</v>
      </c>
      <c r="I22" s="2" t="s">
        <v>61</v>
      </c>
    </row>
    <row r="23" spans="1:9" x14ac:dyDescent="0.3">
      <c r="A23" s="22" t="s">
        <v>32</v>
      </c>
      <c r="B23" s="22"/>
      <c r="C23" s="22"/>
      <c r="D23" s="22"/>
      <c r="E23" s="22"/>
      <c r="F23" s="22"/>
      <c r="G23" s="4">
        <v>100</v>
      </c>
      <c r="H23" s="1">
        <f>I8+SUM(H15:H22)</f>
        <v>94.083333333333329</v>
      </c>
      <c r="I23" s="2"/>
    </row>
  </sheetData>
  <mergeCells count="24">
    <mergeCell ref="B13:E13"/>
    <mergeCell ref="F13:I13"/>
    <mergeCell ref="A23:F23"/>
    <mergeCell ref="A12:A13"/>
    <mergeCell ref="A14:A22"/>
    <mergeCell ref="B15:B19"/>
    <mergeCell ref="B20:B22"/>
    <mergeCell ref="C16:C17"/>
    <mergeCell ref="C20:C22"/>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270F2E6E47F0479CB9702FE772427DD9_13</vt:lpwstr>
  </property>
</Properties>
</file>