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A3846FE-888E-4779-B2F9-5778737FDA5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5" l="1"/>
  <c r="F8" i="45"/>
  <c r="H8" i="45" s="1"/>
  <c r="I8" i="45" s="1"/>
  <c r="H23" i="45" s="1"/>
</calcChain>
</file>

<file path=xl/sharedStrings.xml><?xml version="1.0" encoding="utf-8"?>
<sst xmlns="http://schemas.openxmlformats.org/spreadsheetml/2006/main" count="74" uniqueCount="62">
  <si>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</si>
  <si>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</si>
  <si>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</si>
  <si>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</si>
  <si>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</si>
  <si>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</si>
  <si>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</si>
  <si>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</si>
  <si>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</si>
  <si>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</si>
  <si>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</si>
  <si>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</si>
  <si>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</si>
  <si>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</si>
  <si>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</si>
  <si>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</si>
  <si>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</si>
  <si>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</si>
  <si>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</si>
  <si>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</si>
  <si>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</si>
  <si>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</si>
  <si>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</si>
  <si>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</si>
  <si>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</si>
  <si>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</si>
  <si>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</si>
  <si>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</si>
  <si>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</si>
  <si>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</si>
  <si>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</si>
  <si>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</si>
  <si>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</si>
  <si>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</si>
  <si>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11000022T000000489378-P+R停车场补贴</t>
  </si>
  <si>
    <t>北京市交通综合治理事务中心</t>
  </si>
  <si>
    <t xml:space="preserve">      其他资金</t>
  </si>
  <si>
    <t>对本市范围内约10个轨道交通站点配套的14个P+R停车场进行补贴，通过补贴达到以下目标：目标1：确保停车场有序运营，停车环境得到改善目标2：提高接驳换乘服务质量，吸引乘客换乘公共交通出行目标3：确保车场设备设施良好运转，发挥补贴资金实效"</t>
  </si>
  <si>
    <t>完成了对本市范围内约10个轨道交通站点配套的14个P+R停车场补贴工作。
预期目标均已实现，通过补贴，保障了停车场有序稳定运营，各停车场设备设施运转良好，停车环境得到了明显改善；提高了接驳换乘服务质量，吸引乘客换乘公共交通出行，补贴资金发挥了实效</t>
  </si>
  <si>
    <t>享受补贴的P＋R停车场站点数量</t>
  </si>
  <si>
    <t>14个</t>
  </si>
  <si>
    <t>设备设施良好率</t>
  </si>
  <si>
    <t>≧85%</t>
  </si>
  <si>
    <t>场站重大安全事故发生率</t>
  </si>
  <si>
    <t>实际拨付完成时间</t>
  </si>
  <si>
    <t>拨付时间滞后。</t>
  </si>
  <si>
    <t>补贴核对审批完成时间</t>
  </si>
  <si>
    <t>≦11.31日</t>
  </si>
  <si>
    <t>11.21日</t>
  </si>
  <si>
    <t>补贴总金额</t>
  </si>
  <si>
    <t>1040.78294万元</t>
  </si>
  <si>
    <t>效益指标（40分）</t>
  </si>
  <si>
    <t>经济、社会、生态、可持续影响效益指标（40分）</t>
  </si>
  <si>
    <t>保障停车场运行</t>
  </si>
  <si>
    <t>通过政府补贴的形式，降低停车场运营成本负担，保障停车场安全有序运营，降低发生重大安全责任事故概率，为减少重大事故对社会和人民的损害作出贡献。</t>
  </si>
  <si>
    <t>已完成通过政府补贴的形式，降低停车场运营成本，停车场安全、有序运营，无重大安全责任事故发生，减少了重大事故对社会和人民的损害。达成年度目标</t>
  </si>
  <si>
    <t>已经完成指标并取得一定效果，但效益仍可不断提升。改进措施：加强项目实施效果，提高社会影响力。</t>
  </si>
  <si>
    <t>对公共交通的促进作用</t>
  </si>
  <si>
    <t>通过对P+R停车产进行补贴，加强对P+R停车场监管，确保政府补贴资金发挥实效，提升服务质量，降低百姓日常停车费用，吸引市民乘坐公共交通出行进入市区，减少汽车尾气排放、降低城市交通拥堵。</t>
  </si>
  <si>
    <t>已完成通过对P+R停车场进行补贴，并对P+R停车场运行情况开展了抽查巡查，加强过程监管，确保企业真正将政府补贴资金用到实处，发挥实效，提升服务质量，督促停车场一直保证采用政府规定价格收费，降低百姓日常停车费用；已吸引大量市民乘坐公共交通出行进入市区，减少小汽车使用强度，缓解市区交通拥堵，降低尾气排放、改善环境。达成年度目标</t>
  </si>
  <si>
    <t>≦12.25日</t>
  </si>
  <si>
    <t>≦1040.78294万元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</si>
</sst>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yyyy&quot;年&quot;m&quot;月&quot;d&quot;日&quot;;@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2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10" fillId="0" borderId="2" xfId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J23"/>
  <sheetViews>
    <sheetView tabSelected="1" topLeftCell="A3" workbookViewId="0">
      <selection activeCell="G21" sqref="G21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25.46484375" style="13" customWidth="1"/>
    <col min="6" max="6" width="31.46484375" style="13" customWidth="1"/>
    <col min="7" max="7" width="8.73046875" style="14" customWidth="1"/>
    <col min="8" max="8" width="10.265625" style="13" customWidth="1"/>
    <col min="9" max="9" width="16.265625" style="13" customWidth="1"/>
    <col min="10" max="16384" width="9" style="13"/>
  </cols>
  <sheetData>
    <row r="1" spans="1:10" x14ac:dyDescent="0.3">
      <c r="A1" s="17"/>
      <c r="B1" s="17"/>
      <c r="C1" s="17"/>
      <c r="D1" s="17"/>
      <c r="E1" s="17"/>
      <c r="F1" s="17"/>
      <c r="G1" s="17"/>
    </row>
    <row r="2" spans="1:10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10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10" x14ac:dyDescent="0.3">
      <c r="A4" s="11"/>
      <c r="B4" s="11"/>
      <c r="C4" s="11"/>
      <c r="D4" s="11"/>
      <c r="E4" s="11"/>
      <c r="F4" s="11"/>
      <c r="G4" s="12"/>
    </row>
    <row r="5" spans="1:10" x14ac:dyDescent="0.3">
      <c r="A5" s="22" t="s">
        <v>1</v>
      </c>
      <c r="B5" s="22"/>
      <c r="C5" s="23" t="s">
        <v>34</v>
      </c>
      <c r="D5" s="24"/>
      <c r="E5" s="24"/>
      <c r="F5" s="24"/>
      <c r="G5" s="24"/>
      <c r="H5" s="24"/>
      <c r="I5" s="25"/>
    </row>
    <row r="6" spans="1:10" x14ac:dyDescent="0.3">
      <c r="A6" s="22" t="s">
        <v>2</v>
      </c>
      <c r="B6" s="22"/>
      <c r="C6" s="26" t="s">
        <v>3</v>
      </c>
      <c r="D6" s="26"/>
      <c r="E6" s="26"/>
      <c r="F6" s="2" t="s">
        <v>4</v>
      </c>
      <c r="G6" s="26" t="s">
        <v>35</v>
      </c>
      <c r="H6" s="26"/>
      <c r="I6" s="26"/>
    </row>
    <row r="7" spans="1:10" x14ac:dyDescent="0.3">
      <c r="A7" s="22" t="s">
        <v>5</v>
      </c>
      <c r="B7" s="22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10" x14ac:dyDescent="0.3">
      <c r="A8" s="22" t="s">
        <v>12</v>
      </c>
      <c r="B8" s="22"/>
      <c r="C8" s="2" t="s">
        <v>13</v>
      </c>
      <c r="D8" s="3"/>
      <c r="E8" s="3">
        <v>1040.7829400000001</v>
      </c>
      <c r="F8" s="3">
        <f>641.954933+398.828007</f>
        <v>1040.7829400000001</v>
      </c>
      <c r="G8" s="2">
        <v>10</v>
      </c>
      <c r="H8" s="15">
        <f>F8/E8</f>
        <v>1</v>
      </c>
      <c r="I8" s="4">
        <f>H8*10</f>
        <v>10</v>
      </c>
    </row>
    <row r="9" spans="1:10" x14ac:dyDescent="0.3">
      <c r="A9" s="27"/>
      <c r="B9" s="27"/>
      <c r="C9" s="2" t="s">
        <v>14</v>
      </c>
      <c r="D9" s="3"/>
      <c r="E9" s="3">
        <v>1040.7829400000001</v>
      </c>
      <c r="F9" s="3">
        <f>641.954933+398.828007</f>
        <v>1040.7829400000001</v>
      </c>
      <c r="G9" s="2" t="s">
        <v>15</v>
      </c>
      <c r="H9" s="2" t="s">
        <v>15</v>
      </c>
      <c r="I9" s="3" t="s">
        <v>15</v>
      </c>
    </row>
    <row r="10" spans="1:10" x14ac:dyDescent="0.3">
      <c r="A10" s="27"/>
      <c r="B10" s="27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10" x14ac:dyDescent="0.3">
      <c r="A11" s="27"/>
      <c r="B11" s="27"/>
      <c r="C11" s="5" t="s">
        <v>36</v>
      </c>
      <c r="D11" s="16"/>
      <c r="E11" s="16"/>
      <c r="F11" s="16"/>
      <c r="G11" s="5" t="s">
        <v>15</v>
      </c>
      <c r="H11" s="5" t="s">
        <v>15</v>
      </c>
      <c r="I11" s="1" t="s">
        <v>15</v>
      </c>
    </row>
    <row r="12" spans="1:10" x14ac:dyDescent="0.3">
      <c r="A12" s="22" t="s">
        <v>17</v>
      </c>
      <c r="B12" s="22" t="s">
        <v>18</v>
      </c>
      <c r="C12" s="22"/>
      <c r="D12" s="22"/>
      <c r="E12" s="22"/>
      <c r="F12" s="22" t="s">
        <v>19</v>
      </c>
      <c r="G12" s="22"/>
      <c r="H12" s="22"/>
      <c r="I12" s="22"/>
    </row>
    <row r="13" spans="1:10" ht="70.05" customHeight="1" x14ac:dyDescent="0.3">
      <c r="A13" s="22"/>
      <c r="B13" s="23" t="s">
        <v>37</v>
      </c>
      <c r="C13" s="24"/>
      <c r="D13" s="24"/>
      <c r="E13" s="25"/>
      <c r="F13" s="23" t="s">
        <v>38</v>
      </c>
      <c r="G13" s="24"/>
      <c r="H13" s="24"/>
      <c r="I13" s="25"/>
    </row>
    <row r="14" spans="1:10" ht="26.25" x14ac:dyDescent="0.3">
      <c r="A14" s="22" t="s">
        <v>20</v>
      </c>
      <c r="B14" s="1" t="s">
        <v>21</v>
      </c>
      <c r="C14" s="1" t="s">
        <v>22</v>
      </c>
      <c r="D14" s="5" t="s">
        <v>23</v>
      </c>
      <c r="E14" s="1" t="s">
        <v>24</v>
      </c>
      <c r="F14" s="1" t="s">
        <v>25</v>
      </c>
      <c r="G14" s="5" t="s">
        <v>9</v>
      </c>
      <c r="H14" s="5" t="s">
        <v>11</v>
      </c>
      <c r="I14" s="1" t="s">
        <v>26</v>
      </c>
    </row>
    <row r="15" spans="1:10" ht="26.25" x14ac:dyDescent="0.3">
      <c r="A15" s="22"/>
      <c r="B15" s="22" t="s">
        <v>27</v>
      </c>
      <c r="C15" s="1" t="s">
        <v>28</v>
      </c>
      <c r="D15" s="3" t="s">
        <v>39</v>
      </c>
      <c r="E15" s="3" t="s">
        <v>40</v>
      </c>
      <c r="F15" s="3" t="s">
        <v>40</v>
      </c>
      <c r="G15" s="3">
        <v>15</v>
      </c>
      <c r="H15" s="3">
        <v>15</v>
      </c>
      <c r="I15" s="3"/>
    </row>
    <row r="16" spans="1:10" x14ac:dyDescent="0.3">
      <c r="A16" s="22"/>
      <c r="B16" s="22"/>
      <c r="C16" s="22" t="s">
        <v>29</v>
      </c>
      <c r="D16" s="3" t="s">
        <v>41</v>
      </c>
      <c r="E16" s="6" t="s">
        <v>42</v>
      </c>
      <c r="F16" s="6" t="s">
        <v>42</v>
      </c>
      <c r="G16" s="7">
        <v>6.5</v>
      </c>
      <c r="H16" s="7">
        <v>6.5</v>
      </c>
      <c r="I16" s="3"/>
      <c r="J16" s="10"/>
    </row>
    <row r="17" spans="1:10" ht="26.25" x14ac:dyDescent="0.3">
      <c r="A17" s="22"/>
      <c r="B17" s="22"/>
      <c r="C17" s="22"/>
      <c r="D17" s="3" t="s">
        <v>43</v>
      </c>
      <c r="E17" s="6">
        <v>0</v>
      </c>
      <c r="F17" s="6">
        <v>0</v>
      </c>
      <c r="G17" s="7">
        <v>6.5</v>
      </c>
      <c r="H17" s="7">
        <v>6.5</v>
      </c>
      <c r="I17" s="3"/>
      <c r="J17" s="10"/>
    </row>
    <row r="18" spans="1:10" x14ac:dyDescent="0.3">
      <c r="A18" s="22"/>
      <c r="B18" s="22"/>
      <c r="C18" s="22" t="s">
        <v>30</v>
      </c>
      <c r="D18" s="3" t="s">
        <v>44</v>
      </c>
      <c r="E18" s="3" t="s">
        <v>60</v>
      </c>
      <c r="F18" s="8">
        <v>45694</v>
      </c>
      <c r="G18" s="3">
        <v>6</v>
      </c>
      <c r="H18" s="3">
        <v>5</v>
      </c>
      <c r="I18" s="3" t="s">
        <v>45</v>
      </c>
    </row>
    <row r="19" spans="1:10" ht="26.25" x14ac:dyDescent="0.3">
      <c r="A19" s="22"/>
      <c r="B19" s="22"/>
      <c r="C19" s="22"/>
      <c r="D19" s="3" t="s">
        <v>46</v>
      </c>
      <c r="E19" s="3" t="s">
        <v>47</v>
      </c>
      <c r="F19" s="3" t="s">
        <v>48</v>
      </c>
      <c r="G19" s="3">
        <v>6</v>
      </c>
      <c r="H19" s="3">
        <v>6</v>
      </c>
      <c r="I19" s="3"/>
    </row>
    <row r="20" spans="1:10" ht="26.25" x14ac:dyDescent="0.3">
      <c r="A20" s="22"/>
      <c r="B20" s="22"/>
      <c r="C20" s="1" t="s">
        <v>31</v>
      </c>
      <c r="D20" s="3" t="s">
        <v>49</v>
      </c>
      <c r="E20" s="3" t="s">
        <v>61</v>
      </c>
      <c r="F20" s="3" t="s">
        <v>50</v>
      </c>
      <c r="G20" s="3">
        <v>10</v>
      </c>
      <c r="H20" s="3">
        <v>10</v>
      </c>
      <c r="I20" s="3"/>
    </row>
    <row r="21" spans="1:10" ht="78.75" x14ac:dyDescent="0.3">
      <c r="A21" s="22"/>
      <c r="B21" s="28" t="s">
        <v>51</v>
      </c>
      <c r="C21" s="22" t="s">
        <v>52</v>
      </c>
      <c r="D21" s="3" t="s">
        <v>53</v>
      </c>
      <c r="E21" s="3" t="s">
        <v>54</v>
      </c>
      <c r="F21" s="3" t="s">
        <v>55</v>
      </c>
      <c r="G21" s="3">
        <v>20</v>
      </c>
      <c r="H21" s="3">
        <v>18</v>
      </c>
      <c r="I21" s="30" t="s">
        <v>56</v>
      </c>
      <c r="J21" s="21"/>
    </row>
    <row r="22" spans="1:10" ht="131.25" x14ac:dyDescent="0.3">
      <c r="A22" s="22"/>
      <c r="B22" s="29"/>
      <c r="C22" s="22"/>
      <c r="D22" s="3" t="s">
        <v>57</v>
      </c>
      <c r="E22" s="3" t="s">
        <v>58</v>
      </c>
      <c r="F22" s="3" t="s">
        <v>59</v>
      </c>
      <c r="G22" s="3">
        <v>20</v>
      </c>
      <c r="H22" s="3">
        <v>18</v>
      </c>
      <c r="I22" s="31"/>
      <c r="J22" s="21"/>
    </row>
    <row r="23" spans="1:10" x14ac:dyDescent="0.3">
      <c r="A23" s="22" t="s">
        <v>32</v>
      </c>
      <c r="B23" s="22"/>
      <c r="C23" s="22"/>
      <c r="D23" s="22"/>
      <c r="E23" s="22"/>
      <c r="F23" s="22"/>
      <c r="G23" s="9">
        <v>100</v>
      </c>
      <c r="H23" s="4">
        <f>I8+SUM(H15:H22)</f>
        <v>95</v>
      </c>
      <c r="I23" s="1"/>
    </row>
  </sheetData>
  <mergeCells count="27">
    <mergeCell ref="J21:J22"/>
    <mergeCell ref="B12:E12"/>
    <mergeCell ref="F12:I12"/>
    <mergeCell ref="B13:E13"/>
    <mergeCell ref="F13:I13"/>
    <mergeCell ref="I21:I22"/>
    <mergeCell ref="A9:B9"/>
    <mergeCell ref="A10:B10"/>
    <mergeCell ref="A11:B11"/>
    <mergeCell ref="A23:F23"/>
    <mergeCell ref="A12:A13"/>
    <mergeCell ref="A14:A22"/>
    <mergeCell ref="B15:B20"/>
    <mergeCell ref="B21:B22"/>
    <mergeCell ref="C16:C17"/>
    <mergeCell ref="C18:C19"/>
    <mergeCell ref="C21:C2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3" type="noConversion"/>
  <dataValidations count="1">
    <dataValidation type="textLength" operator="lessThan" allowBlank="1" showInputMessage="1" showErrorMessage="1" sqref="D21" xr:uid="{00000000-0002-0000-0100-000000000000}">
      <formula1>150</formula1>
    </dataValidation>
  </dataValidations>
  <pageMargins left="0.23622047244094499" right="0.23622047244094499" top="0.74803149606299202" bottom="0.74803149606299202" header="0.31496062992126" footer="0.31496062992126"/>
  <pageSetup paperSize="9" scale="9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2025-04-17T07:32:00Z</cp:lastPrinted>
  <dcterms:created xsi:type="dcterms:W3CDTF">2018-03-28T06:56:00Z</dcterms:created>
  <dcterms:modified xsi:type="dcterms:W3CDTF">2025-08-27T01:47:51Z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7CAD970B59B0460FA4810D91081D4461_13</vt:lpwstr>
  </property>
  <property fmtid="{D5CDD505-2E9C-101B-9397-08002B2CF9AE}" pid="4" name="KSOReadingLayout">
    <vt:bool>true</vt:bool>
  </property>
</Properties>
</file>