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582496B-4012-4273-AAE4-D296909395C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密三路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4" l="1"/>
  <c r="I8" i="54" s="1"/>
  <c r="H20" i="54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<sst xmlns="http://schemas.openxmlformats.org/spreadsheetml/2006/main" count="80" uniqueCount="68">
  <si>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</si>
  <si>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</si>
  <si>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</si>
  <si>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</si>
  <si>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</si>
  <si>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</si>
  <si>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</si>
  <si>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</si>
  <si>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</si>
  <si>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</si>
  <si>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</si>
  <si>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</si>
  <si>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</si>
  <si>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</si>
  <si>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</si>
  <si>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</si>
  <si>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</si>
  <si>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</si>
  <si>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</si>
  <si>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</si>
  <si>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</si>
  <si>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</si>
  <si>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</si>
  <si>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</si>
  <si>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</si>
  <si>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</si>
  <si>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</si>
  <si>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</si>
  <si>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</si>
  <si>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</si>
  <si>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</si>
  <si>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</si>
  <si>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</si>
  <si>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</si>
  <si>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</si>
  <si>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</si>
  <si>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</si>
  <si>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</si>
  <si>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</si>
  <si>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</si>
  <si>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</si>
  <si>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证明材料，例如工作总结等资料</t>
  </si>
  <si>
    <t>4.如项目完成情况未达绩效目标，需在“偏差原因分析”中说明偏离目标、不能完成目标的原因及拟采取的措施。</t>
  </si>
  <si>
    <t>证明数量指标完成的材料。例如数量指标设置“参加考试司机人数”，可提供考试系统数据导出统计数据作为佐证资料</t>
  </si>
  <si>
    <t>证明质量达到绩效目标的佐证材料，例如质量指标设置验收合格，可提供验收意见作为佐证资料；质量指标设置为通过专家评审会，可提供专家评审会结论作为佐证资料</t>
  </si>
  <si>
    <t>证明项目时效符合绩效设定时间的材料，例如设置招标时间、合同签订时间，可提供招标公告、合同作为佐证资料</t>
  </si>
  <si>
    <t>证明成本指标符合绩效目标设定的资料，如成本指标设置房租单价，可提供合同（合同需体现房租单价）作为佐证资料。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</si>
  <si>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</si>
  <si>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</si>
  <si>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北京市交通委员会密云公路分局</t>
  </si>
  <si>
    <t>工程验收通过率</t>
  </si>
  <si>
    <t>项目执行进度</t>
  </si>
  <si>
    <t>项目支出数</t>
  </si>
  <si>
    <t>项目支出数不超过项目概算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</si>
  <si>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</si>
  <si>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</si>
  <si>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完成2024年密云区密三路（K0+000-K18+520)养护工程，密三路本次养护段落为密云区境内路段，起点为新南路交叉口（K0+000）终点为密云区与平谷区区界（K18+520），长度约为18.52公里。道路等级为二级公路。项目完工后将改善道路技术状况，提高道路服务水平，创造安全舒适的出行环境。</t>
  </si>
  <si>
    <t>按设计图纸、计划投资及时间完成道路修复养护工程18.52公里，顺利实现年度总体目标。</t>
  </si>
  <si>
    <t>18.52公里</t>
  </si>
  <si>
    <t>方案制定和前期准备时间：8月底前完成，招标采购时间：9月底前完成，合同签订时间：10月中旬前完成，施工时间：12月底前完成，完工时间：12月底前完成，交竣工验收时间：12月底前完成。</t>
  </si>
  <si>
    <t>密三路里程</t>
  </si>
  <si>
    <t>11000024T000003163434-密云密三路（K0+000-K18+520）大修工程（路面养护）</t>
  </si>
  <si>
    <t>方案制定和前期准备时间：6月完成，招标采购时间：7月25日，合同签订时间：8月28日，施工时间：9月-11月天，完工时间：11月18日完成，交竣工验收时间：11月29日完成。</t>
  </si>
  <si>
    <t>2845万元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</si>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</sst>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176" fontId="3" fillId="0" borderId="0" applyFont="0" applyFill="0" applyBorder="0" applyProtection="0"/>
    <xf numFmtId="0" fontId="6" fillId="0" borderId="0"/>
    <xf numFmtId="0" fontId="6" fillId="0" borderId="0"/>
    <xf numFmtId="0" fontId="3" fillId="0" borderId="0"/>
    <xf numFmtId="0" fontId="3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0" fontId="12" fillId="0" borderId="3" xfId="0" applyNumberFormat="1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177" fontId="8" fillId="2" borderId="3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9" fontId="12" fillId="0" borderId="3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177" fontId="8" fillId="2" borderId="8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">
    <pageSetUpPr fitToPage="1"/>
  </sheetPr>
  <dimension ref="A1:K20"/>
  <sheetViews>
    <sheetView tabSelected="1" topLeftCell="A16" workbookViewId="0">
      <selection activeCell="I20" sqref="I20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3.86328125" style="17" customWidth="1"/>
    <col min="7" max="7" width="8.73046875" style="18" customWidth="1"/>
    <col min="8" max="8" width="7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38"/>
      <c r="B1" s="38"/>
      <c r="C1" s="38"/>
      <c r="D1" s="38"/>
      <c r="E1" s="38"/>
      <c r="F1" s="38"/>
      <c r="G1" s="38"/>
    </row>
    <row r="2" spans="1:11" ht="25.05" customHeight="1" x14ac:dyDescent="0.3">
      <c r="A2" s="39" t="s">
        <v>33</v>
      </c>
      <c r="B2" s="40"/>
      <c r="C2" s="40"/>
      <c r="D2" s="40"/>
      <c r="E2" s="40"/>
      <c r="F2" s="40"/>
      <c r="G2" s="40"/>
      <c r="H2" s="40"/>
      <c r="I2" s="40"/>
      <c r="J2" s="41"/>
      <c r="K2" s="41"/>
    </row>
    <row r="3" spans="1:11" ht="18" customHeight="1" x14ac:dyDescent="0.3">
      <c r="A3" s="42" t="s">
        <v>0</v>
      </c>
      <c r="B3" s="43"/>
      <c r="C3" s="43"/>
      <c r="D3" s="43"/>
      <c r="E3" s="43"/>
      <c r="F3" s="43"/>
      <c r="G3" s="43"/>
      <c r="H3" s="43"/>
      <c r="I3" s="43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0" t="s">
        <v>1</v>
      </c>
      <c r="B5" s="30"/>
      <c r="C5" s="31" t="s">
        <v>61</v>
      </c>
      <c r="D5" s="32"/>
      <c r="E5" s="32"/>
      <c r="F5" s="32"/>
      <c r="G5" s="32"/>
      <c r="H5" s="32"/>
      <c r="I5" s="33"/>
      <c r="J5" s="4" t="s">
        <v>34</v>
      </c>
      <c r="K5" s="4" t="s">
        <v>35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5" t="s">
        <v>4</v>
      </c>
      <c r="G6" s="37" t="s">
        <v>49</v>
      </c>
      <c r="H6" s="37"/>
      <c r="I6" s="37"/>
      <c r="J6" s="22"/>
      <c r="K6" s="27" t="s">
        <v>36</v>
      </c>
    </row>
    <row r="7" spans="1:11" x14ac:dyDescent="0.3">
      <c r="A7" s="30" t="s">
        <v>5</v>
      </c>
      <c r="B7" s="3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2"/>
      <c r="K7" s="28"/>
    </row>
    <row r="8" spans="1:11" x14ac:dyDescent="0.3">
      <c r="A8" s="30" t="s">
        <v>12</v>
      </c>
      <c r="B8" s="30"/>
      <c r="C8" s="5" t="s">
        <v>13</v>
      </c>
      <c r="D8" s="6"/>
      <c r="E8" s="6">
        <v>2845</v>
      </c>
      <c r="F8" s="6">
        <v>2845</v>
      </c>
      <c r="G8" s="5">
        <v>10</v>
      </c>
      <c r="H8" s="7">
        <f>F8/E8</f>
        <v>1</v>
      </c>
      <c r="I8" s="8">
        <f>H8*10</f>
        <v>10</v>
      </c>
      <c r="J8" s="24" t="s">
        <v>37</v>
      </c>
      <c r="K8" s="27" t="s">
        <v>38</v>
      </c>
    </row>
    <row r="9" spans="1:11" x14ac:dyDescent="0.3">
      <c r="A9" s="36"/>
      <c r="B9" s="36"/>
      <c r="C9" s="5" t="s">
        <v>14</v>
      </c>
      <c r="D9" s="6"/>
      <c r="E9" s="6">
        <v>2845</v>
      </c>
      <c r="F9" s="6">
        <v>2845</v>
      </c>
      <c r="G9" s="5" t="s">
        <v>15</v>
      </c>
      <c r="H9" s="5" t="s">
        <v>15</v>
      </c>
      <c r="I9" s="3" t="s">
        <v>15</v>
      </c>
      <c r="J9" s="25"/>
      <c r="K9" s="29"/>
    </row>
    <row r="10" spans="1:11" x14ac:dyDescent="0.3">
      <c r="A10" s="36"/>
      <c r="B10" s="36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25"/>
      <c r="K10" s="29"/>
    </row>
    <row r="11" spans="1:11" x14ac:dyDescent="0.3">
      <c r="A11" s="36"/>
      <c r="B11" s="36"/>
      <c r="C11" s="5" t="s">
        <v>39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26"/>
      <c r="K11" s="28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20"/>
      <c r="K12" s="27" t="s">
        <v>40</v>
      </c>
    </row>
    <row r="13" spans="1:11" ht="68.25" customHeight="1" x14ac:dyDescent="0.3">
      <c r="A13" s="30"/>
      <c r="B13" s="31" t="s">
        <v>56</v>
      </c>
      <c r="C13" s="32"/>
      <c r="D13" s="32"/>
      <c r="E13" s="33"/>
      <c r="F13" s="31" t="s">
        <v>57</v>
      </c>
      <c r="G13" s="34"/>
      <c r="H13" s="34"/>
      <c r="I13" s="35"/>
      <c r="J13" s="20" t="s">
        <v>41</v>
      </c>
      <c r="K13" s="28"/>
    </row>
    <row r="14" spans="1:11" ht="39.4" x14ac:dyDescent="0.3">
      <c r="A14" s="3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0"/>
      <c r="K14" s="21" t="s">
        <v>42</v>
      </c>
    </row>
    <row r="15" spans="1:11" ht="28.15" customHeight="1" x14ac:dyDescent="0.3">
      <c r="A15" s="30"/>
      <c r="B15" s="30" t="s">
        <v>27</v>
      </c>
      <c r="C15" s="3" t="s">
        <v>28</v>
      </c>
      <c r="D15" s="11" t="s">
        <v>60</v>
      </c>
      <c r="E15" s="11" t="s">
        <v>58</v>
      </c>
      <c r="F15" s="6" t="s">
        <v>58</v>
      </c>
      <c r="G15" s="11">
        <v>15</v>
      </c>
      <c r="H15" s="6">
        <v>15</v>
      </c>
      <c r="I15" s="6"/>
      <c r="J15" s="9" t="s">
        <v>43</v>
      </c>
      <c r="K15" s="27" t="s">
        <v>65</v>
      </c>
    </row>
    <row r="16" spans="1:11" ht="43.5" customHeight="1" x14ac:dyDescent="0.3">
      <c r="A16" s="30"/>
      <c r="B16" s="30"/>
      <c r="C16" s="3" t="s">
        <v>29</v>
      </c>
      <c r="D16" s="11" t="s">
        <v>50</v>
      </c>
      <c r="E16" s="12">
        <v>1</v>
      </c>
      <c r="F16" s="13">
        <v>1</v>
      </c>
      <c r="G16" s="11">
        <v>13</v>
      </c>
      <c r="H16" s="6">
        <v>13</v>
      </c>
      <c r="I16" s="6"/>
      <c r="J16" s="9" t="s">
        <v>44</v>
      </c>
      <c r="K16" s="29"/>
    </row>
    <row r="17" spans="1:11" ht="157.5" x14ac:dyDescent="0.3">
      <c r="A17" s="30"/>
      <c r="B17" s="30"/>
      <c r="C17" s="3" t="s">
        <v>30</v>
      </c>
      <c r="D17" s="11" t="s">
        <v>51</v>
      </c>
      <c r="E17" s="11" t="s">
        <v>59</v>
      </c>
      <c r="F17" s="6" t="s">
        <v>62</v>
      </c>
      <c r="G17" s="11">
        <v>12</v>
      </c>
      <c r="H17" s="6">
        <v>12</v>
      </c>
      <c r="I17" s="6"/>
      <c r="J17" s="9" t="s">
        <v>45</v>
      </c>
      <c r="K17" s="29"/>
    </row>
    <row r="18" spans="1:11" ht="33" customHeight="1" x14ac:dyDescent="0.3">
      <c r="A18" s="30"/>
      <c r="B18" s="30"/>
      <c r="C18" s="14" t="s">
        <v>31</v>
      </c>
      <c r="D18" s="11" t="s">
        <v>52</v>
      </c>
      <c r="E18" s="11" t="s">
        <v>53</v>
      </c>
      <c r="F18" s="11" t="s">
        <v>63</v>
      </c>
      <c r="G18" s="11">
        <v>10</v>
      </c>
      <c r="H18" s="11">
        <v>10</v>
      </c>
      <c r="I18" s="6"/>
      <c r="J18" s="9" t="s">
        <v>46</v>
      </c>
      <c r="K18" s="29"/>
    </row>
    <row r="19" spans="1:11" ht="105" x14ac:dyDescent="0.3">
      <c r="A19" s="30"/>
      <c r="B19" s="14" t="s">
        <v>66</v>
      </c>
      <c r="C19" s="3" t="s">
        <v>67</v>
      </c>
      <c r="D19" s="11" t="s">
        <v>54</v>
      </c>
      <c r="E19" s="11" t="s">
        <v>55</v>
      </c>
      <c r="F19" s="11" t="s">
        <v>55</v>
      </c>
      <c r="G19" s="11">
        <v>40</v>
      </c>
      <c r="H19" s="11">
        <v>36</v>
      </c>
      <c r="I19" s="6" t="s">
        <v>64</v>
      </c>
      <c r="J19" s="9" t="s">
        <v>47</v>
      </c>
      <c r="K19" s="15" t="s">
        <v>48</v>
      </c>
    </row>
    <row r="20" spans="1:11" x14ac:dyDescent="0.3">
      <c r="A20" s="30" t="s">
        <v>32</v>
      </c>
      <c r="B20" s="30"/>
      <c r="C20" s="30"/>
      <c r="D20" s="30"/>
      <c r="E20" s="30"/>
      <c r="F20" s="30"/>
      <c r="G20" s="10">
        <v>100</v>
      </c>
      <c r="H20" s="16">
        <f>I8+SUM(H15:H19)</f>
        <v>96</v>
      </c>
      <c r="I20" s="3"/>
      <c r="J20" s="23"/>
      <c r="K20" s="19"/>
    </row>
  </sheetData>
  <mergeCells count="27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  <mergeCell ref="J8:J11"/>
    <mergeCell ref="K6:K7"/>
    <mergeCell ref="K8:K11"/>
    <mergeCell ref="K12:K13"/>
    <mergeCell ref="K15:K18"/>
  </mergeCells>
  <phoneticPr fontId="7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密三路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