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1B44FB92-8EEF-433F-AB70-C04E38C2EEE1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45" l="1"/>
  <c r="H7" i="45"/>
  <c r="I7" i="45" s="1"/>
  <c r="H24" i="45" l="1"/>
</calcChain>
</file>

<file path=xl/sharedStrings.xml><?xml version="1.0" encoding="utf-8"?>
<sst xmlns="http://schemas.openxmlformats.org/spreadsheetml/2006/main" count="77" uniqueCount="65">
  <si>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</si>
  <si>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</si>
  <si>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</si>
  <si>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</si>
  <si>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</si>
  <si>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</si>
  <si>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</si>
  <si>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</si>
  <si>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</si>
  <si>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</si>
  <si>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</si>
  <si>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</si>
  <si>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</si>
  <si>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</si>
  <si>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</si>
  <si>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</si>
  <si>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</si>
  <si>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</si>
  <si>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</si>
  <si>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</si>
  <si>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</si>
  <si>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</si>
  <si>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</si>
  <si>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</si>
  <si>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</si>
  <si>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</si>
  <si>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</si>
  <si>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</si>
  <si>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</si>
  <si>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</si>
  <si>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</si>
  <si>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</si>
  <si>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</si>
  <si>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上年结转资金</t>
  </si>
  <si>
    <t>其他资金</t>
  </si>
  <si>
    <t xml:space="preserve">    通过公路养护工程管理咨询服务项目，由专业人员为我单位提供招投标、造价等相关咨询，保证项目实施阶段，一是对公路养护工程招投标进行咨询，重点对招标文件清单等进行咨询分析，及时分析汇总招投标过程中存在的问题等；二是开展养护工程施工过程抽查，针对工程进度、施工现场等存在的问题提出咨询意见。在公路养护工程造价方面，结合公路养护工程概算批复单价、中标单价、养护工程中修类项目单价等造价文件，进行养护工程造价咨询分析。确定典型方案投资指标水平，为分析养护工程投资效果进行科学性分析，为制定年度计划、养护成本控制等提供数据支撑，保障养护资金合理利用。</t>
  </si>
  <si>
    <t xml:space="preserve">   项目实施阶段，对公路养护工程招投标进行咨询，重点对招标文件清单等进行咨询分析，及时分析汇总招投标过程中存在的问题等；开展养护工程施工过程抽查，针对工程进度、施工现场等存在的问题提出咨询意见。在公路养护工程造价方面，结合公路养护工程概算批复单价、中标单价、养护工程中修类项目单价等造价文件，进行养护工程造价咨询分析等工作。协助完成养护工程的相关管理工作。</t>
  </si>
  <si>
    <t>咨询服务：对公路养护工程计划、招标、施工进度等进行咨询分析并提出咨询意见</t>
  </si>
  <si>
    <t>现场抽查：开展养护工程施工过程抽查</t>
  </si>
  <si>
    <t>公路养护工程造价咨询分析</t>
  </si>
  <si>
    <t>公路养护工程造价</t>
  </si>
  <si>
    <t>符合公路工程建设项目概算预算编制办法规定</t>
  </si>
  <si>
    <t>咨询服务、现场抽查</t>
  </si>
  <si>
    <t>依照《招标投标法》、《招标投标法实施条例》和相关招标文件范本、法规规章要求；依照《公路养护技术规范》、《公路桥涵养护规范》等有关技术规范的规定。</t>
  </si>
  <si>
    <t>项目实施进度</t>
  </si>
  <si>
    <t>合同签订时间：6月前，项目完成时间：12月前</t>
  </si>
  <si>
    <t>合同签订时间：7月，项目完成时间：12月前</t>
  </si>
  <si>
    <t>开展养护工程施工过程抽查，针对工程进度、施工现场等存在的问题提出咨询意见</t>
  </si>
  <si>
    <t>公路养护工程造价分析</t>
  </si>
  <si>
    <t>对养护工程招标进行咨询，对招标文件清单等进行咨询分析，分析汇总招投标过程中存在的问题等</t>
  </si>
  <si>
    <t>保障养护工程进行</t>
  </si>
  <si>
    <t>完成年度计划、养护资金的制定，顺利完成年度养护工程。确保养护工程招投标工作公开、公平、公正。</t>
  </si>
  <si>
    <t xml:space="preserve"> =1项</t>
  </si>
  <si>
    <t>≥1项</t>
  </si>
  <si>
    <t>效益指标
（40分）</t>
  </si>
  <si>
    <t>社会效益指标
（40分）</t>
  </si>
  <si>
    <t>11000022T000000433161-公路养护工程管理咨询服务</t>
  </si>
  <si>
    <t>1项</t>
  </si>
  <si>
    <t>合同签订时间稍有延迟。改进措施：加强项目管理，提升项目实施效率</t>
  </si>
  <si>
    <t>取得一定效果，但效益仍可不断提升。改进措施：进一步提高项目完成质量，加强项目实施效果，不断提升效益</t>
    <phoneticPr fontId="6" type="noConversion"/>
  </si>
  <si>
    <t>依照《招标投标法》、《招标投标法实施条例》和相关招标文件范本、法规规章要求；依照《公路养护技术规范》、《公路桥涵养护规范》等有关技术规范的规定。</t>
    <phoneticPr fontId="6" type="noConversion"/>
  </si>
  <si>
    <t>北京市交通委员会(本级)-公路管理处</t>
  </si>
  <si>
    <r>
      <rPr>
        <sz val="10.5"/>
        <color rgb="FF000000"/>
        <rFont val="宋体"/>
        <family val="3"/>
        <charset val="134"/>
      </rPr>
      <t>≤</t>
    </r>
    <r>
      <rPr>
        <sz val="10.5"/>
        <color indexed="8"/>
        <rFont val="宋体"/>
        <family val="3"/>
        <charset val="134"/>
      </rPr>
      <t>15.379万元</t>
    </r>
  </si>
  <si>
    <r>
      <rPr>
        <sz val="10.5"/>
        <color rgb="FF000000"/>
        <rFont val="宋体"/>
        <family val="3"/>
        <charset val="134"/>
      </rPr>
      <t>≤</t>
    </r>
    <r>
      <rPr>
        <sz val="10.5"/>
        <color indexed="8"/>
        <rFont val="宋体"/>
        <family val="3"/>
        <charset val="134"/>
      </rPr>
      <t>11.24705万元</t>
    </r>
  </si>
  <si>
    <r>
      <rPr>
        <sz val="10.5"/>
        <color rgb="FF000000"/>
        <rFont val="宋体"/>
        <family val="3"/>
        <charset val="134"/>
      </rPr>
      <t>≤</t>
    </r>
    <r>
      <rPr>
        <sz val="10.5"/>
        <color indexed="8"/>
        <rFont val="宋体"/>
        <family val="3"/>
        <charset val="134"/>
      </rPr>
      <t>16.37395万元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</si>
</sst>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176" fontId="4" fillId="0" borderId="0" applyFont="0" applyFill="0" applyBorder="0" applyProtection="0"/>
    <xf numFmtId="0" fontId="5" fillId="0" borderId="0"/>
    <xf numFmtId="0" fontId="4" fillId="0" borderId="0"/>
    <xf numFmtId="0" fontId="5" fillId="0" borderId="0"/>
    <xf numFmtId="0" fontId="5" fillId="0" borderId="0">
      <alignment vertical="center"/>
    </xf>
    <xf numFmtId="0" fontId="2" fillId="0" borderId="0"/>
    <xf numFmtId="0" fontId="5" fillId="0" borderId="0"/>
    <xf numFmtId="0" fontId="4" fillId="0" borderId="0">
      <alignment vertical="center"/>
    </xf>
    <xf numFmtId="0" fontId="3" fillId="0" borderId="0"/>
    <xf numFmtId="0" fontId="2" fillId="0" borderId="0"/>
    <xf numFmtId="0" fontId="1" fillId="0" borderId="0"/>
    <xf numFmtId="0" fontId="2" fillId="0" borderId="0"/>
    <xf numFmtId="0" fontId="5" fillId="0" borderId="0">
      <alignment vertical="center"/>
    </xf>
    <xf numFmtId="0" fontId="2" fillId="0" borderId="0"/>
  </cellStyleXfs>
  <cellXfs count="31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8" fillId="0" borderId="5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8" fillId="0" borderId="2" xfId="14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14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14" xr:uid="{00000000-0005-0000-0000-000001000000}"/>
    <cellStyle name="常规 2 2" xfId="10" xr:uid="{00000000-0005-0000-0000-000002000000}"/>
    <cellStyle name="常规 2 2 2" xfId="6" xr:uid="{00000000-0005-0000-0000-000003000000}"/>
    <cellStyle name="常规 2 3" xfId="12" xr:uid="{00000000-0005-0000-0000-000004000000}"/>
    <cellStyle name="常规 2 4" xfId="5" xr:uid="{00000000-0005-0000-0000-000005000000}"/>
    <cellStyle name="常规 3" xfId="13" xr:uid="{00000000-0005-0000-0000-000006000000}"/>
    <cellStyle name="常规 4" xfId="7" xr:uid="{00000000-0005-0000-0000-000007000000}"/>
    <cellStyle name="常规 4 2" xfId="4" xr:uid="{00000000-0005-0000-0000-000008000000}"/>
    <cellStyle name="常规 4 3" xfId="3" xr:uid="{00000000-0005-0000-0000-000009000000}"/>
    <cellStyle name="常规 4 4" xfId="2" xr:uid="{00000000-0005-0000-0000-00000A000000}"/>
    <cellStyle name="常规 5" xfId="8" xr:uid="{00000000-0005-0000-0000-00000B000000}"/>
    <cellStyle name="常规 6" xfId="9" xr:uid="{00000000-0005-0000-0000-00000C000000}"/>
    <cellStyle name="常规 7" xfId="11" xr:uid="{00000000-0005-0000-0000-00000D000000}"/>
    <cellStyle name="千位分隔 2" xfId="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4"/>
  <sheetViews>
    <sheetView tabSelected="1" zoomScaleSheetLayoutView="85" workbookViewId="0">
      <selection activeCell="F11" sqref="F11:I11"/>
    </sheetView>
  </sheetViews>
  <sheetFormatPr defaultColWidth="9" defaultRowHeight="13.15" x14ac:dyDescent="0.3"/>
  <cols>
    <col min="1" max="1" width="4.1328125" style="16" customWidth="1"/>
    <col min="2" max="2" width="11.265625" style="16" customWidth="1"/>
    <col min="3" max="3" width="18.265625" style="16" customWidth="1"/>
    <col min="4" max="6" width="22.59765625" style="16" customWidth="1"/>
    <col min="7" max="7" width="12.59765625" style="17" customWidth="1"/>
    <col min="8" max="8" width="12.59765625" style="16" customWidth="1"/>
    <col min="9" max="9" width="14.3984375" style="16" customWidth="1"/>
    <col min="10" max="16384" width="9" style="16"/>
  </cols>
  <sheetData>
    <row r="1" spans="1:9" ht="25.05" customHeight="1" x14ac:dyDescent="0.3">
      <c r="A1" s="26" t="s">
        <v>32</v>
      </c>
      <c r="B1" s="27"/>
      <c r="C1" s="27"/>
      <c r="D1" s="27"/>
      <c r="E1" s="27"/>
      <c r="F1" s="27"/>
      <c r="G1" s="27"/>
      <c r="H1" s="27"/>
      <c r="I1" s="27"/>
    </row>
    <row r="2" spans="1:9" ht="18" customHeight="1" x14ac:dyDescent="0.3">
      <c r="A2" s="28" t="s">
        <v>0</v>
      </c>
      <c r="B2" s="29"/>
      <c r="C2" s="29"/>
      <c r="D2" s="29"/>
      <c r="E2" s="29"/>
      <c r="F2" s="29"/>
      <c r="G2" s="29"/>
      <c r="H2" s="29"/>
      <c r="I2" s="29"/>
    </row>
    <row r="3" spans="1:9" x14ac:dyDescent="0.3">
      <c r="A3" s="14"/>
      <c r="B3" s="14"/>
      <c r="C3" s="14"/>
      <c r="D3" s="14"/>
      <c r="E3" s="14"/>
      <c r="F3" s="14"/>
      <c r="G3" s="15"/>
    </row>
    <row r="4" spans="1:9" s="18" customFormat="1" x14ac:dyDescent="0.3">
      <c r="A4" s="25" t="s">
        <v>1</v>
      </c>
      <c r="B4" s="25"/>
      <c r="C4" s="19" t="s">
        <v>56</v>
      </c>
      <c r="D4" s="20"/>
      <c r="E4" s="20"/>
      <c r="F4" s="20"/>
      <c r="G4" s="20"/>
      <c r="H4" s="20"/>
      <c r="I4" s="21"/>
    </row>
    <row r="5" spans="1:9" s="18" customFormat="1" ht="13.5" customHeight="1" x14ac:dyDescent="0.3">
      <c r="A5" s="25" t="s">
        <v>2</v>
      </c>
      <c r="B5" s="25"/>
      <c r="C5" s="25" t="s">
        <v>3</v>
      </c>
      <c r="D5" s="25"/>
      <c r="E5" s="25"/>
      <c r="F5" s="2" t="s">
        <v>4</v>
      </c>
      <c r="G5" s="30" t="s">
        <v>61</v>
      </c>
      <c r="H5" s="22"/>
      <c r="I5" s="22"/>
    </row>
    <row r="6" spans="1:9" s="18" customFormat="1" x14ac:dyDescent="0.3">
      <c r="A6" s="25" t="s">
        <v>5</v>
      </c>
      <c r="B6" s="25"/>
      <c r="C6" s="2"/>
      <c r="D6" s="1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1" t="s">
        <v>11</v>
      </c>
    </row>
    <row r="7" spans="1:9" s="18" customFormat="1" x14ac:dyDescent="0.3">
      <c r="A7" s="25" t="s">
        <v>12</v>
      </c>
      <c r="B7" s="25"/>
      <c r="C7" s="2" t="s">
        <v>13</v>
      </c>
      <c r="D7" s="1">
        <v>43</v>
      </c>
      <c r="E7" s="1">
        <v>43</v>
      </c>
      <c r="F7" s="1">
        <v>42.9</v>
      </c>
      <c r="G7" s="2">
        <v>10</v>
      </c>
      <c r="H7" s="4">
        <f>F7/E7</f>
        <v>0.99767441860465111</v>
      </c>
      <c r="I7" s="5">
        <f>H7*10</f>
        <v>9.9767441860465116</v>
      </c>
    </row>
    <row r="8" spans="1:9" s="18" customFormat="1" x14ac:dyDescent="0.3">
      <c r="A8" s="25"/>
      <c r="B8" s="25"/>
      <c r="C8" s="2" t="s">
        <v>14</v>
      </c>
      <c r="D8" s="1">
        <v>43</v>
      </c>
      <c r="E8" s="1">
        <v>43</v>
      </c>
      <c r="F8" s="1">
        <v>42.9</v>
      </c>
      <c r="G8" s="2" t="s">
        <v>15</v>
      </c>
      <c r="H8" s="2" t="s">
        <v>15</v>
      </c>
      <c r="I8" s="1" t="s">
        <v>15</v>
      </c>
    </row>
    <row r="9" spans="1:9" s="18" customFormat="1" x14ac:dyDescent="0.3">
      <c r="A9" s="25"/>
      <c r="B9" s="25"/>
      <c r="C9" s="2" t="s">
        <v>33</v>
      </c>
      <c r="D9" s="1"/>
      <c r="E9" s="1"/>
      <c r="F9" s="1"/>
      <c r="G9" s="2"/>
      <c r="H9" s="2"/>
      <c r="I9" s="1"/>
    </row>
    <row r="10" spans="1:9" s="18" customFormat="1" x14ac:dyDescent="0.3">
      <c r="A10" s="25"/>
      <c r="B10" s="25"/>
      <c r="C10" s="2" t="s">
        <v>34</v>
      </c>
      <c r="D10" s="1"/>
      <c r="E10" s="1"/>
      <c r="F10" s="1"/>
      <c r="G10" s="2"/>
      <c r="H10" s="2"/>
      <c r="I10" s="1"/>
    </row>
    <row r="11" spans="1:9" ht="23.1" customHeight="1" x14ac:dyDescent="0.3">
      <c r="A11" s="22" t="s">
        <v>16</v>
      </c>
      <c r="B11" s="22" t="s">
        <v>17</v>
      </c>
      <c r="C11" s="22"/>
      <c r="D11" s="22"/>
      <c r="E11" s="22"/>
      <c r="F11" s="22" t="s">
        <v>18</v>
      </c>
      <c r="G11" s="22"/>
      <c r="H11" s="22"/>
      <c r="I11" s="22"/>
    </row>
    <row r="12" spans="1:9" ht="116.45" customHeight="1" x14ac:dyDescent="0.3">
      <c r="A12" s="22"/>
      <c r="B12" s="19" t="s">
        <v>35</v>
      </c>
      <c r="C12" s="20"/>
      <c r="D12" s="20"/>
      <c r="E12" s="21"/>
      <c r="F12" s="19" t="s">
        <v>36</v>
      </c>
      <c r="G12" s="20"/>
      <c r="H12" s="20"/>
      <c r="I12" s="21"/>
    </row>
    <row r="13" spans="1:9" ht="26.25" x14ac:dyDescent="0.3">
      <c r="A13" s="22" t="s">
        <v>19</v>
      </c>
      <c r="B13" s="3" t="s">
        <v>20</v>
      </c>
      <c r="C13" s="3" t="s">
        <v>21</v>
      </c>
      <c r="D13" s="6" t="s">
        <v>22</v>
      </c>
      <c r="E13" s="3" t="s">
        <v>23</v>
      </c>
      <c r="F13" s="3" t="s">
        <v>24</v>
      </c>
      <c r="G13" s="6" t="s">
        <v>9</v>
      </c>
      <c r="H13" s="6" t="s">
        <v>11</v>
      </c>
      <c r="I13" s="3" t="s">
        <v>25</v>
      </c>
    </row>
    <row r="14" spans="1:9" ht="52.5" x14ac:dyDescent="0.3">
      <c r="A14" s="22"/>
      <c r="B14" s="22" t="s">
        <v>26</v>
      </c>
      <c r="C14" s="22" t="s">
        <v>27</v>
      </c>
      <c r="D14" s="7" t="s">
        <v>37</v>
      </c>
      <c r="E14" s="8" t="s">
        <v>52</v>
      </c>
      <c r="F14" s="8" t="s">
        <v>57</v>
      </c>
      <c r="G14" s="1">
        <v>5</v>
      </c>
      <c r="H14" s="1">
        <v>5</v>
      </c>
      <c r="I14" s="1"/>
    </row>
    <row r="15" spans="1:9" ht="31.5" customHeight="1" x14ac:dyDescent="0.3">
      <c r="A15" s="22"/>
      <c r="B15" s="22"/>
      <c r="C15" s="22"/>
      <c r="D15" s="7" t="s">
        <v>38</v>
      </c>
      <c r="E15" s="8" t="s">
        <v>53</v>
      </c>
      <c r="F15" s="8" t="s">
        <v>57</v>
      </c>
      <c r="G15" s="1">
        <v>5</v>
      </c>
      <c r="H15" s="1">
        <v>5</v>
      </c>
      <c r="I15" s="1"/>
    </row>
    <row r="16" spans="1:9" ht="31.5" customHeight="1" x14ac:dyDescent="0.3">
      <c r="A16" s="22"/>
      <c r="B16" s="22"/>
      <c r="C16" s="22"/>
      <c r="D16" s="7" t="s">
        <v>39</v>
      </c>
      <c r="E16" s="8" t="s">
        <v>52</v>
      </c>
      <c r="F16" s="8" t="s">
        <v>57</v>
      </c>
      <c r="G16" s="1">
        <v>5</v>
      </c>
      <c r="H16" s="1">
        <v>5</v>
      </c>
      <c r="I16" s="1"/>
    </row>
    <row r="17" spans="1:9" ht="26.25" x14ac:dyDescent="0.3">
      <c r="A17" s="22"/>
      <c r="B17" s="22"/>
      <c r="C17" s="22" t="s">
        <v>28</v>
      </c>
      <c r="D17" s="7" t="s">
        <v>40</v>
      </c>
      <c r="E17" s="7" t="s">
        <v>41</v>
      </c>
      <c r="F17" s="7" t="s">
        <v>41</v>
      </c>
      <c r="G17" s="1">
        <v>6.5</v>
      </c>
      <c r="H17" s="1">
        <v>6.5</v>
      </c>
      <c r="I17" s="1"/>
    </row>
    <row r="18" spans="1:9" ht="91.9" x14ac:dyDescent="0.3">
      <c r="A18" s="22"/>
      <c r="B18" s="22"/>
      <c r="C18" s="22"/>
      <c r="D18" s="7" t="s">
        <v>42</v>
      </c>
      <c r="E18" s="7" t="s">
        <v>43</v>
      </c>
      <c r="F18" s="7" t="s">
        <v>60</v>
      </c>
      <c r="G18" s="1">
        <v>6.5</v>
      </c>
      <c r="H18" s="1">
        <v>6.5</v>
      </c>
      <c r="I18" s="1"/>
    </row>
    <row r="19" spans="1:9" ht="65.650000000000006" x14ac:dyDescent="0.3">
      <c r="A19" s="22"/>
      <c r="B19" s="22"/>
      <c r="C19" s="3" t="s">
        <v>29</v>
      </c>
      <c r="D19" s="7" t="s">
        <v>44</v>
      </c>
      <c r="E19" s="7" t="s">
        <v>45</v>
      </c>
      <c r="F19" s="7" t="s">
        <v>46</v>
      </c>
      <c r="G19" s="9">
        <v>12</v>
      </c>
      <c r="H19" s="9">
        <v>10</v>
      </c>
      <c r="I19" s="9" t="s">
        <v>58</v>
      </c>
    </row>
    <row r="20" spans="1:9" ht="55.5" customHeight="1" x14ac:dyDescent="0.3">
      <c r="A20" s="22"/>
      <c r="B20" s="22"/>
      <c r="C20" s="23" t="s">
        <v>30</v>
      </c>
      <c r="D20" s="11" t="s">
        <v>47</v>
      </c>
      <c r="E20" s="11" t="s">
        <v>62</v>
      </c>
      <c r="F20" s="11" t="s">
        <v>62</v>
      </c>
      <c r="G20" s="1">
        <v>3.3</v>
      </c>
      <c r="H20" s="1">
        <v>3.3</v>
      </c>
      <c r="I20" s="1"/>
    </row>
    <row r="21" spans="1:9" ht="51.4" customHeight="1" x14ac:dyDescent="0.3">
      <c r="A21" s="22"/>
      <c r="B21" s="22"/>
      <c r="C21" s="24"/>
      <c r="D21" s="11" t="s">
        <v>48</v>
      </c>
      <c r="E21" s="11" t="s">
        <v>63</v>
      </c>
      <c r="F21" s="11" t="s">
        <v>63</v>
      </c>
      <c r="G21" s="1">
        <v>3.3</v>
      </c>
      <c r="H21" s="1">
        <v>3.3</v>
      </c>
      <c r="I21" s="1"/>
    </row>
    <row r="22" spans="1:9" ht="57.4" customHeight="1" x14ac:dyDescent="0.3">
      <c r="A22" s="22"/>
      <c r="B22" s="22"/>
      <c r="C22" s="24"/>
      <c r="D22" s="11" t="s">
        <v>49</v>
      </c>
      <c r="E22" s="11" t="s">
        <v>64</v>
      </c>
      <c r="F22" s="11" t="s">
        <v>64</v>
      </c>
      <c r="G22" s="1">
        <v>3.4</v>
      </c>
      <c r="H22" s="1">
        <v>3.4</v>
      </c>
      <c r="I22" s="1"/>
    </row>
    <row r="23" spans="1:9" ht="105" x14ac:dyDescent="0.3">
      <c r="A23" s="22"/>
      <c r="B23" s="10" t="s">
        <v>54</v>
      </c>
      <c r="C23" s="3" t="s">
        <v>55</v>
      </c>
      <c r="D23" s="11" t="s">
        <v>50</v>
      </c>
      <c r="E23" s="7" t="s">
        <v>51</v>
      </c>
      <c r="F23" s="7" t="s">
        <v>51</v>
      </c>
      <c r="G23" s="9">
        <v>40</v>
      </c>
      <c r="H23" s="9">
        <f>ROUNDDOWN(G23*0.9,)</f>
        <v>36</v>
      </c>
      <c r="I23" s="9" t="s">
        <v>59</v>
      </c>
    </row>
    <row r="24" spans="1:9" ht="29.1" customHeight="1" x14ac:dyDescent="0.3">
      <c r="A24" s="22" t="s">
        <v>31</v>
      </c>
      <c r="B24" s="22"/>
      <c r="C24" s="22"/>
      <c r="D24" s="22"/>
      <c r="E24" s="22"/>
      <c r="F24" s="22"/>
      <c r="G24" s="12">
        <v>100</v>
      </c>
      <c r="H24" s="13">
        <f>I7+SUM(H14:H23)</f>
        <v>93.976744186046517</v>
      </c>
      <c r="I24" s="3"/>
    </row>
  </sheetData>
  <mergeCells count="23">
    <mergeCell ref="A6:B6"/>
    <mergeCell ref="A7:B7"/>
    <mergeCell ref="A1:I1"/>
    <mergeCell ref="A2:I2"/>
    <mergeCell ref="A4:B4"/>
    <mergeCell ref="C4:I4"/>
    <mergeCell ref="A5:B5"/>
    <mergeCell ref="C5:E5"/>
    <mergeCell ref="G5:I5"/>
    <mergeCell ref="A8:B8"/>
    <mergeCell ref="A9:B9"/>
    <mergeCell ref="A10:B10"/>
    <mergeCell ref="B11:E11"/>
    <mergeCell ref="F11:I11"/>
    <mergeCell ref="B12:E12"/>
    <mergeCell ref="F12:I12"/>
    <mergeCell ref="A24:F24"/>
    <mergeCell ref="A11:A12"/>
    <mergeCell ref="A13:A23"/>
    <mergeCell ref="B14:B22"/>
    <mergeCell ref="C14:C16"/>
    <mergeCell ref="C17:C18"/>
    <mergeCell ref="C20:C22"/>
  </mergeCells>
  <phoneticPr fontId="6" type="noConversion"/>
  <pageMargins left="0.7" right="0.7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2025-04-02T16:38:00Z</cp:lastPrinted>
  <dcterms:created xsi:type="dcterms:W3CDTF">2018-03-28T14:56:00Z</dcterms:created>
  <dcterms:modified xsi:type="dcterms:W3CDTF">2025-08-27T01:48:21Z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1497E715262347E2AF1CE8B4D9F96C2E_12</vt:lpwstr>
  </property>
</Properties>
</file>