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34E9D407-AD7A-431E-93C9-5541681E4C0B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5" l="1"/>
  <c r="I7" i="45" s="1"/>
  <c r="H27" i="45" s="1"/>
</calcChain>
</file>

<file path=xl/sharedStrings.xml><?xml version="1.0" encoding="utf-8"?>
<sst xmlns="http://schemas.openxmlformats.org/spreadsheetml/2006/main" count="91" uniqueCount="69">
  <si>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</si>
  <si>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</si>
  <si>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</si>
  <si>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</si>
  <si>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</si>
  <si>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</si>
  <si>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</si>
  <si>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</si>
  <si>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</si>
  <si>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</si>
  <si>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</si>
  <si>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</si>
  <si>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</si>
  <si>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</si>
  <si>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</si>
  <si>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</si>
  <si>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</si>
  <si>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</si>
  <si>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</si>
  <si>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</si>
  <si>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</si>
  <si>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</si>
  <si>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</si>
  <si>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</si>
  <si>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</si>
  <si>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</si>
  <si>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</si>
  <si>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</si>
  <si>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</si>
  <si>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</si>
  <si>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</si>
  <si>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</si>
  <si>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</si>
  <si>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</si>
  <si>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</si>
  <si>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按预期进度安排及研究内容完成项目结题验收，形成季度调研分析报告和《2024年学校、医院、景区、商场交通秩序和环境监测调查分析服务年度工作报告》</t>
  </si>
  <si>
    <t>完成上半年调研分析方案数量</t>
  </si>
  <si>
    <t>完成年度评估分析材料数量</t>
  </si>
  <si>
    <t>完成下半年调研分析方案数量</t>
  </si>
  <si>
    <t>学校、医院、景区、商场及重点商圈交通综合治理监测指标体系</t>
  </si>
  <si>
    <t>1份</t>
  </si>
  <si>
    <t>1份</t>
  </si>
  <si>
    <t>1套</t>
  </si>
  <si>
    <t>学校、医院、商场及重点商圈、景区监测监测范围覆盖率</t>
  </si>
  <si>
    <t>专家评审通过率</t>
  </si>
  <si>
    <t>项目实施进度</t>
  </si>
  <si>
    <t>受托单位的人力成本</t>
  </si>
  <si>
    <t>资料印刷费</t>
  </si>
  <si>
    <t>调研费</t>
  </si>
  <si>
    <t>专家咨询费</t>
  </si>
  <si>
    <t>其他费用</t>
  </si>
  <si>
    <t>研究成果的作用</t>
  </si>
  <si>
    <t>研究成果可作为相关单位做好学校、医院、景区、商场交通秩序治理和交通环境改善等工作的重要参考</t>
  </si>
  <si>
    <t>效益指标（40分）</t>
  </si>
  <si>
    <t>经济、社会、生态、可持续影响效益指标（40分）</t>
  </si>
  <si>
    <t>达到预期指标</t>
  </si>
  <si>
    <t>11000022T000001283436-学校、医院、商场、景区交通秩序和环境监测调查分析服务</t>
  </si>
  <si>
    <t>交通综合治理处</t>
  </si>
  <si>
    <t>≤21.6万元</t>
  </si>
  <si>
    <t>≤3.78万元</t>
  </si>
  <si>
    <t>≤18.3万元</t>
  </si>
  <si>
    <t>≤1.6万元</t>
  </si>
  <si>
    <t>≤2.72万元</t>
  </si>
  <si>
    <t>≤1.6万元</t>
  </si>
  <si>
    <t>在2024年8月底前完成上半年调研工作，在2024年12月前完成全年调研工作，完成项目终验</t>
  </si>
  <si>
    <t>2024年7月15日完成上半年调研工作，2024年12月完成全年工作</t>
  </si>
  <si>
    <t>目标包括完成学校、医院、景区、商场交通综合治理监测指标体系；完成点位现场调查工作；完成点位交通运行情况监测分析工作；定期收集各互联网公司发布的城市交通分析报告，分析比较北京市与国内其他同等规模城市排名及变化；完成数据整理分析</t>
    <phoneticPr fontId="7" type="noConversion"/>
  </si>
  <si>
    <t>100%</t>
    <phoneticPr fontId="7" type="noConversion"/>
  </si>
  <si>
    <t>部分区学校、医院、景区、商场点位治理后仍存在扣分现象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</si>
</sst>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4" fillId="0" borderId="0" applyFont="0" applyFill="0" applyBorder="0" applyProtection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8" fillId="2" borderId="2" xfId="6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0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38"/>
  <sheetViews>
    <sheetView tabSelected="1" zoomScale="70" zoomScaleNormal="70" workbookViewId="0">
      <selection activeCell="F27" sqref="F27"/>
    </sheetView>
  </sheetViews>
  <sheetFormatPr defaultColWidth="9" defaultRowHeight="13.15" x14ac:dyDescent="0.3"/>
  <cols>
    <col min="1" max="1" width="5.33203125" style="11" customWidth="1"/>
    <col min="2" max="2" width="9.796875" style="11" customWidth="1"/>
    <col min="3" max="3" width="19.46484375" style="11" customWidth="1"/>
    <col min="4" max="4" width="17" style="11" customWidth="1"/>
    <col min="5" max="5" width="16.796875" style="11" customWidth="1"/>
    <col min="6" max="6" width="13.59765625" style="11" customWidth="1"/>
    <col min="7" max="7" width="7.46484375" style="12" customWidth="1"/>
    <col min="8" max="8" width="10.265625" style="11" customWidth="1"/>
    <col min="9" max="9" width="15.06640625" style="11" customWidth="1"/>
    <col min="10" max="16384" width="9" style="11"/>
  </cols>
  <sheetData>
    <row r="1" spans="1:9" ht="25.05" customHeight="1" x14ac:dyDescent="0.3">
      <c r="A1" s="25" t="s">
        <v>34</v>
      </c>
      <c r="B1" s="26"/>
      <c r="C1" s="26"/>
      <c r="D1" s="26"/>
      <c r="E1" s="26"/>
      <c r="F1" s="26"/>
      <c r="G1" s="26"/>
      <c r="H1" s="26"/>
      <c r="I1" s="26"/>
    </row>
    <row r="2" spans="1:9" ht="18" customHeight="1" x14ac:dyDescent="0.3">
      <c r="A2" s="27" t="s">
        <v>32</v>
      </c>
      <c r="B2" s="28"/>
      <c r="C2" s="28"/>
      <c r="D2" s="28"/>
      <c r="E2" s="28"/>
      <c r="F2" s="28"/>
      <c r="G2" s="28"/>
      <c r="H2" s="28"/>
      <c r="I2" s="28"/>
    </row>
    <row r="3" spans="1:9" x14ac:dyDescent="0.3">
      <c r="A3" s="8"/>
      <c r="B3" s="8"/>
      <c r="C3" s="8"/>
      <c r="D3" s="8"/>
      <c r="E3" s="8"/>
      <c r="F3" s="8"/>
      <c r="G3" s="9"/>
      <c r="H3" s="13"/>
      <c r="I3" s="13"/>
    </row>
    <row r="4" spans="1:9" x14ac:dyDescent="0.3">
      <c r="A4" s="18" t="s">
        <v>0</v>
      </c>
      <c r="B4" s="18"/>
      <c r="C4" s="19" t="s">
        <v>56</v>
      </c>
      <c r="D4" s="20"/>
      <c r="E4" s="20"/>
      <c r="F4" s="20"/>
      <c r="G4" s="20"/>
      <c r="H4" s="20"/>
      <c r="I4" s="21"/>
    </row>
    <row r="5" spans="1:9" x14ac:dyDescent="0.3">
      <c r="A5" s="18" t="s">
        <v>11</v>
      </c>
      <c r="B5" s="18"/>
      <c r="C5" s="18" t="s">
        <v>31</v>
      </c>
      <c r="D5" s="18"/>
      <c r="E5" s="18"/>
      <c r="F5" s="2" t="s">
        <v>1</v>
      </c>
      <c r="G5" s="18" t="s">
        <v>57</v>
      </c>
      <c r="H5" s="18"/>
      <c r="I5" s="18"/>
    </row>
    <row r="6" spans="1:9" x14ac:dyDescent="0.3">
      <c r="A6" s="18" t="s">
        <v>12</v>
      </c>
      <c r="B6" s="18"/>
      <c r="C6" s="2"/>
      <c r="D6" s="1" t="s">
        <v>13</v>
      </c>
      <c r="E6" s="2" t="s">
        <v>14</v>
      </c>
      <c r="F6" s="2" t="s">
        <v>15</v>
      </c>
      <c r="G6" s="2" t="s">
        <v>8</v>
      </c>
      <c r="H6" s="2" t="s">
        <v>16</v>
      </c>
      <c r="I6" s="1" t="s">
        <v>2</v>
      </c>
    </row>
    <row r="7" spans="1:9" x14ac:dyDescent="0.3">
      <c r="A7" s="18" t="s">
        <v>17</v>
      </c>
      <c r="B7" s="18"/>
      <c r="C7" s="2" t="s">
        <v>18</v>
      </c>
      <c r="D7" s="1">
        <v>48</v>
      </c>
      <c r="E7" s="1">
        <v>48</v>
      </c>
      <c r="F7" s="1">
        <v>48</v>
      </c>
      <c r="G7" s="2">
        <v>10</v>
      </c>
      <c r="H7" s="14">
        <f>F7/E7</f>
        <v>1</v>
      </c>
      <c r="I7" s="4">
        <f>H7*10</f>
        <v>10</v>
      </c>
    </row>
    <row r="8" spans="1:9" x14ac:dyDescent="0.3">
      <c r="A8" s="29"/>
      <c r="B8" s="29"/>
      <c r="C8" s="2" t="s">
        <v>19</v>
      </c>
      <c r="D8" s="1"/>
      <c r="E8" s="1"/>
      <c r="F8" s="1"/>
      <c r="G8" s="2" t="s">
        <v>20</v>
      </c>
      <c r="H8" s="2" t="s">
        <v>20</v>
      </c>
      <c r="I8" s="1" t="s">
        <v>20</v>
      </c>
    </row>
    <row r="9" spans="1:9" x14ac:dyDescent="0.3">
      <c r="A9" s="29"/>
      <c r="B9" s="29"/>
      <c r="C9" s="2" t="s">
        <v>21</v>
      </c>
      <c r="D9" s="1"/>
      <c r="E9" s="1"/>
      <c r="F9" s="1"/>
      <c r="G9" s="2" t="s">
        <v>20</v>
      </c>
      <c r="H9" s="2" t="s">
        <v>20</v>
      </c>
      <c r="I9" s="1" t="s">
        <v>20</v>
      </c>
    </row>
    <row r="10" spans="1:9" x14ac:dyDescent="0.3">
      <c r="A10" s="29"/>
      <c r="B10" s="29"/>
      <c r="C10" s="2" t="s">
        <v>33</v>
      </c>
      <c r="D10" s="1">
        <v>48</v>
      </c>
      <c r="E10" s="1">
        <v>48</v>
      </c>
      <c r="F10" s="1">
        <v>48</v>
      </c>
      <c r="G10" s="2" t="s">
        <v>20</v>
      </c>
      <c r="H10" s="2" t="s">
        <v>20</v>
      </c>
      <c r="I10" s="1" t="s">
        <v>20</v>
      </c>
    </row>
    <row r="11" spans="1:9" x14ac:dyDescent="0.3">
      <c r="A11" s="18" t="s">
        <v>3</v>
      </c>
      <c r="B11" s="18" t="s">
        <v>22</v>
      </c>
      <c r="C11" s="18"/>
      <c r="D11" s="18"/>
      <c r="E11" s="18"/>
      <c r="F11" s="18" t="s">
        <v>23</v>
      </c>
      <c r="G11" s="18"/>
      <c r="H11" s="18"/>
      <c r="I11" s="18"/>
    </row>
    <row r="12" spans="1:9" ht="88.25" customHeight="1" x14ac:dyDescent="0.3">
      <c r="A12" s="18"/>
      <c r="B12" s="19" t="s">
        <v>66</v>
      </c>
      <c r="C12" s="20"/>
      <c r="D12" s="20"/>
      <c r="E12" s="21"/>
      <c r="F12" s="19" t="s">
        <v>35</v>
      </c>
      <c r="G12" s="20"/>
      <c r="H12" s="20"/>
      <c r="I12" s="21"/>
    </row>
    <row r="13" spans="1:9" ht="26.25" x14ac:dyDescent="0.3">
      <c r="A13" s="18" t="s">
        <v>4</v>
      </c>
      <c r="B13" s="1" t="s">
        <v>5</v>
      </c>
      <c r="C13" s="1" t="s">
        <v>6</v>
      </c>
      <c r="D13" s="2" t="s">
        <v>7</v>
      </c>
      <c r="E13" s="1" t="s">
        <v>24</v>
      </c>
      <c r="F13" s="1" t="s">
        <v>25</v>
      </c>
      <c r="G13" s="2" t="s">
        <v>8</v>
      </c>
      <c r="H13" s="2" t="s">
        <v>2</v>
      </c>
      <c r="I13" s="1" t="s">
        <v>10</v>
      </c>
    </row>
    <row r="14" spans="1:9" ht="26.25" x14ac:dyDescent="0.3">
      <c r="A14" s="18"/>
      <c r="B14" s="18" t="s">
        <v>26</v>
      </c>
      <c r="C14" s="18" t="s">
        <v>27</v>
      </c>
      <c r="D14" s="2" t="s">
        <v>36</v>
      </c>
      <c r="E14" s="5" t="s">
        <v>40</v>
      </c>
      <c r="F14" s="5" t="s">
        <v>40</v>
      </c>
      <c r="G14" s="5">
        <v>3.75</v>
      </c>
      <c r="H14" s="1">
        <v>3.75</v>
      </c>
      <c r="I14" s="1"/>
    </row>
    <row r="15" spans="1:9" ht="26.25" x14ac:dyDescent="0.3">
      <c r="A15" s="18"/>
      <c r="B15" s="18"/>
      <c r="C15" s="18"/>
      <c r="D15" s="2" t="s">
        <v>37</v>
      </c>
      <c r="E15" s="5" t="s">
        <v>40</v>
      </c>
      <c r="F15" s="5" t="s">
        <v>40</v>
      </c>
      <c r="G15" s="5">
        <v>3.75</v>
      </c>
      <c r="H15" s="1">
        <v>3.75</v>
      </c>
      <c r="I15" s="1"/>
    </row>
    <row r="16" spans="1:9" ht="26.25" x14ac:dyDescent="0.3">
      <c r="A16" s="18"/>
      <c r="B16" s="18"/>
      <c r="C16" s="18"/>
      <c r="D16" s="2" t="s">
        <v>38</v>
      </c>
      <c r="E16" s="5" t="s">
        <v>41</v>
      </c>
      <c r="F16" s="5" t="s">
        <v>41</v>
      </c>
      <c r="G16" s="5">
        <v>3.75</v>
      </c>
      <c r="H16" s="1">
        <v>3.75</v>
      </c>
      <c r="I16" s="1"/>
    </row>
    <row r="17" spans="1:9" ht="63.75" customHeight="1" x14ac:dyDescent="0.3">
      <c r="A17" s="18"/>
      <c r="B17" s="18"/>
      <c r="C17" s="18"/>
      <c r="D17" s="2" t="s">
        <v>39</v>
      </c>
      <c r="E17" s="5" t="s">
        <v>42</v>
      </c>
      <c r="F17" s="5" t="s">
        <v>42</v>
      </c>
      <c r="G17" s="5">
        <v>3.75</v>
      </c>
      <c r="H17" s="1">
        <v>3.75</v>
      </c>
      <c r="I17" s="1"/>
    </row>
    <row r="18" spans="1:9" ht="52.5" x14ac:dyDescent="0.3">
      <c r="A18" s="18"/>
      <c r="B18" s="18"/>
      <c r="C18" s="18" t="s">
        <v>28</v>
      </c>
      <c r="D18" s="2" t="s">
        <v>43</v>
      </c>
      <c r="E18" s="6" t="s">
        <v>67</v>
      </c>
      <c r="F18" s="6" t="s">
        <v>67</v>
      </c>
      <c r="G18" s="5">
        <v>6.5</v>
      </c>
      <c r="H18" s="1">
        <v>6.5</v>
      </c>
      <c r="I18" s="1"/>
    </row>
    <row r="19" spans="1:9" x14ac:dyDescent="0.3">
      <c r="A19" s="18"/>
      <c r="B19" s="18"/>
      <c r="C19" s="18"/>
      <c r="D19" s="2" t="s">
        <v>44</v>
      </c>
      <c r="E19" s="6" t="s">
        <v>67</v>
      </c>
      <c r="F19" s="6" t="s">
        <v>67</v>
      </c>
      <c r="G19" s="5">
        <v>6.5</v>
      </c>
      <c r="H19" s="1">
        <v>6.5</v>
      </c>
      <c r="I19" s="1"/>
    </row>
    <row r="20" spans="1:9" ht="89" customHeight="1" x14ac:dyDescent="0.3">
      <c r="A20" s="18"/>
      <c r="B20" s="18"/>
      <c r="C20" s="1" t="s">
        <v>29</v>
      </c>
      <c r="D20" s="2" t="s">
        <v>45</v>
      </c>
      <c r="E20" s="5" t="s">
        <v>64</v>
      </c>
      <c r="F20" s="7" t="s">
        <v>65</v>
      </c>
      <c r="G20" s="5">
        <v>12</v>
      </c>
      <c r="H20" s="1">
        <v>12</v>
      </c>
      <c r="I20" s="1"/>
    </row>
    <row r="21" spans="1:9" ht="26.25" x14ac:dyDescent="0.3">
      <c r="A21" s="18"/>
      <c r="B21" s="18"/>
      <c r="C21" s="22" t="s">
        <v>30</v>
      </c>
      <c r="D21" s="2" t="s">
        <v>46</v>
      </c>
      <c r="E21" s="10" t="s">
        <v>58</v>
      </c>
      <c r="F21" s="10" t="s">
        <v>58</v>
      </c>
      <c r="G21" s="5">
        <v>2</v>
      </c>
      <c r="H21" s="5">
        <v>2</v>
      </c>
      <c r="I21" s="22"/>
    </row>
    <row r="22" spans="1:9" x14ac:dyDescent="0.3">
      <c r="A22" s="18"/>
      <c r="B22" s="18"/>
      <c r="C22" s="23"/>
      <c r="D22" s="2" t="s">
        <v>47</v>
      </c>
      <c r="E22" s="10" t="s">
        <v>59</v>
      </c>
      <c r="F22" s="10" t="s">
        <v>59</v>
      </c>
      <c r="G22" s="5">
        <v>2</v>
      </c>
      <c r="H22" s="5">
        <v>2</v>
      </c>
      <c r="I22" s="23"/>
    </row>
    <row r="23" spans="1:9" x14ac:dyDescent="0.3">
      <c r="A23" s="18"/>
      <c r="B23" s="18"/>
      <c r="C23" s="23"/>
      <c r="D23" s="2" t="s">
        <v>48</v>
      </c>
      <c r="E23" s="10" t="s">
        <v>60</v>
      </c>
      <c r="F23" s="10" t="s">
        <v>60</v>
      </c>
      <c r="G23" s="5">
        <v>2</v>
      </c>
      <c r="H23" s="5">
        <v>2</v>
      </c>
      <c r="I23" s="23"/>
    </row>
    <row r="24" spans="1:9" x14ac:dyDescent="0.3">
      <c r="A24" s="18"/>
      <c r="B24" s="18"/>
      <c r="C24" s="23"/>
      <c r="D24" s="2" t="s">
        <v>49</v>
      </c>
      <c r="E24" s="10" t="s">
        <v>61</v>
      </c>
      <c r="F24" s="10" t="s">
        <v>63</v>
      </c>
      <c r="G24" s="5">
        <v>2</v>
      </c>
      <c r="H24" s="5">
        <v>2</v>
      </c>
      <c r="I24" s="23"/>
    </row>
    <row r="25" spans="1:9" x14ac:dyDescent="0.3">
      <c r="A25" s="18"/>
      <c r="B25" s="18"/>
      <c r="C25" s="24"/>
      <c r="D25" s="2" t="s">
        <v>50</v>
      </c>
      <c r="E25" s="10" t="s">
        <v>62</v>
      </c>
      <c r="F25" s="10" t="s">
        <v>62</v>
      </c>
      <c r="G25" s="5">
        <v>2</v>
      </c>
      <c r="H25" s="5">
        <v>2</v>
      </c>
      <c r="I25" s="24"/>
    </row>
    <row r="26" spans="1:9" ht="112.05" customHeight="1" x14ac:dyDescent="0.3">
      <c r="A26" s="18"/>
      <c r="B26" s="5" t="s">
        <v>53</v>
      </c>
      <c r="C26" s="1" t="s">
        <v>54</v>
      </c>
      <c r="D26" s="2" t="s">
        <v>51</v>
      </c>
      <c r="E26" s="5" t="s">
        <v>52</v>
      </c>
      <c r="F26" s="5" t="s">
        <v>55</v>
      </c>
      <c r="G26" s="5">
        <v>40</v>
      </c>
      <c r="H26" s="5">
        <v>36</v>
      </c>
      <c r="I26" s="1" t="s">
        <v>68</v>
      </c>
    </row>
    <row r="27" spans="1:9" ht="39.75" customHeight="1" x14ac:dyDescent="0.3">
      <c r="A27" s="1" t="s">
        <v>9</v>
      </c>
      <c r="B27" s="1"/>
      <c r="C27" s="1"/>
      <c r="D27" s="1"/>
      <c r="E27" s="1"/>
      <c r="F27" s="1"/>
      <c r="G27" s="3">
        <v>100</v>
      </c>
      <c r="H27" s="4">
        <f>I7+SUM(H14:H26)</f>
        <v>96</v>
      </c>
      <c r="I27" s="1"/>
    </row>
    <row r="29" spans="1:9" x14ac:dyDescent="0.3">
      <c r="F29" s="15"/>
    </row>
    <row r="30" spans="1:9" x14ac:dyDescent="0.3">
      <c r="F30" s="15"/>
    </row>
    <row r="31" spans="1:9" x14ac:dyDescent="0.3">
      <c r="F31" s="15"/>
    </row>
    <row r="34" spans="6:9" x14ac:dyDescent="0.3">
      <c r="F34" s="16"/>
      <c r="G34" s="16"/>
      <c r="H34" s="16"/>
      <c r="I34" s="16"/>
    </row>
    <row r="35" spans="6:9" x14ac:dyDescent="0.3">
      <c r="F35" s="16"/>
      <c r="G35" s="16"/>
      <c r="H35" s="16"/>
      <c r="I35" s="16"/>
    </row>
    <row r="36" spans="6:9" x14ac:dyDescent="0.3">
      <c r="F36" s="17"/>
      <c r="G36" s="17"/>
      <c r="H36" s="17"/>
      <c r="I36" s="17"/>
    </row>
    <row r="37" spans="6:9" x14ac:dyDescent="0.3">
      <c r="F37" s="16"/>
      <c r="G37" s="17"/>
      <c r="H37" s="17"/>
      <c r="I37" s="17"/>
    </row>
    <row r="38" spans="6:9" x14ac:dyDescent="0.3">
      <c r="F38" s="16"/>
      <c r="G38" s="17"/>
      <c r="H38" s="17"/>
      <c r="I38" s="17"/>
    </row>
  </sheetData>
  <mergeCells count="28">
    <mergeCell ref="A1:I1"/>
    <mergeCell ref="A2:I2"/>
    <mergeCell ref="A4:B4"/>
    <mergeCell ref="C4:I4"/>
    <mergeCell ref="F12:I12"/>
    <mergeCell ref="A6:B6"/>
    <mergeCell ref="A5:B5"/>
    <mergeCell ref="C5:E5"/>
    <mergeCell ref="G5:I5"/>
    <mergeCell ref="A7:B7"/>
    <mergeCell ref="A8:B8"/>
    <mergeCell ref="A9:B9"/>
    <mergeCell ref="A10:B10"/>
    <mergeCell ref="A11:A12"/>
    <mergeCell ref="B11:E11"/>
    <mergeCell ref="F11:I11"/>
    <mergeCell ref="B12:E12"/>
    <mergeCell ref="A13:A26"/>
    <mergeCell ref="B14:B25"/>
    <mergeCell ref="C14:C17"/>
    <mergeCell ref="C18:C19"/>
    <mergeCell ref="C21:C25"/>
    <mergeCell ref="I21:I25"/>
    <mergeCell ref="F38:I38"/>
    <mergeCell ref="F35:I35"/>
    <mergeCell ref="F37:I37"/>
    <mergeCell ref="F36:I36"/>
    <mergeCell ref="F34:I34"/>
  </mergeCells>
  <phoneticPr fontId="7" type="noConversion"/>
  <printOptions horizontalCentered="1" verticalCentered="1"/>
  <pageMargins left="0.39370078740157499" right="0.39370078740157499" top="0.39370078740157499" bottom="0.47244094488188998" header="0.31496062992126" footer="0.31496062992126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2025-05-07T06:02:10Z</cp:lastPrinted>
  <dcterms:created xsi:type="dcterms:W3CDTF">2018-03-28T06:56:00Z</dcterms:created>
  <dcterms:modified xsi:type="dcterms:W3CDTF">2025-08-27T01:48:35Z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