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2" sheetId="2" r:id="rId1"/>
    <sheet name="Sheet2 (2)" sheetId="4" r:id="rId2"/>
    <sheet name="Sheet3" sheetId="3" r:id="rId3"/>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<sst xmlns="http://schemas.openxmlformats.org/spreadsheetml/2006/main" count="217" uniqueCount="101">
  <si>
    <t>项目支出绩效自评表</t>
  </si>
  <si>
    <t>（2024年度）</t>
  </si>
  <si>
    <t>项目名称</t>
  </si>
  <si>
    <t>北京市海淀区玉泉山路西段地面塌陷灾害调查</t>
  </si>
  <si>
    <t>主管部门</t>
  </si>
  <si>
    <t>北京市规划和自然资源委员会</t>
  </si>
  <si>
    <t>实施单位</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</si>
  <si>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</si>
  <si>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</si>
  <si>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</si>
  <si>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</si>
  <si>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</si>
  <si>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</si>
  <si>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</si>
  <si>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</si>
  <si>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</si>
  <si>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</si>
  <si>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</si>
  <si>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</si>
  <si>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</si>
  <si>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</si>
  <si>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 xml:space="preserve">    玉泉山路周边存在地面塌陷灾害隐患，道路两侧普安店村旧址历史上曾发生多起地面塌陷灾害，造成了财产损失。该段道路连接海淀区“三山五园”的玉泉山及香山，还担负着中央勤务保障功能。因此开展北京市海淀区玉泉山路西段地面塌陷灾害调查对保障北京城市地质安全、社会和谐稳定发展也有重要意义。查明玉泉山路西段及沿线周边地下岩溶地层分布和第四系空洞的规模和空间位置，分析研究地面塌陷形成的机理，评价路段危险性；提出具体的地面塌陷灾害防治措施及建议。为下一步地面塌陷防治工作提供依据。</t>
  </si>
  <si>
    <r>
      <rPr>
        <sz val="10"/>
        <color rgb="FF000000"/>
        <rFont val="仿宋_GB2312"/>
        <charset val="134"/>
      </rPr>
      <t xml:space="preserve">    通过收集资料，结合地形测量1.60km</t>
    </r>
    <r>
      <rPr>
        <vertAlign val="superscript"/>
        <sz val="10"/>
        <color rgb="FF000000"/>
        <rFont val="仿宋_GB2312"/>
        <charset val="134"/>
      </rPr>
      <t>2</t>
    </r>
    <r>
      <rPr>
        <sz val="10"/>
        <color rgb="FF000000"/>
        <rFont val="仿宋_GB2312"/>
        <charset val="134"/>
      </rPr>
      <t>，地质灾害调查等1.02km</t>
    </r>
    <r>
      <rPr>
        <vertAlign val="superscript"/>
        <sz val="10"/>
        <color rgb="FF000000"/>
        <rFont val="仿宋_GB2312"/>
        <charset val="134"/>
      </rPr>
      <t>2</t>
    </r>
    <r>
      <rPr>
        <sz val="10"/>
        <color rgb="FF000000"/>
        <rFont val="仿宋_GB2312"/>
        <charset val="134"/>
      </rPr>
      <t>及地球物理探测（等值反磁通瞬变电磁法912点、探地雷达法23477点、高密度电法845点）等方法查明了工作区地质环境条件，共发现塌陷坑31处，地下空洞13处。通过分析，该地区下伏基岩为奥陶系马家沟组灰岩内裂隙发育，上部土体在长期的潜蚀、吸蚀过程中及地表水下渗携带，溶蚀，冲刷作用，使下部土洞不断向上发展，在地表形成塌陷。综合分析将玉泉山路西段划分为地面塌陷高危险、中危险及低危险三类区段，并进行分别评价。提出地面塌陷防治的具体建议，为管理部门开展下一步工作提供有效的技术支撑。</t>
    </r>
  </si>
  <si>
    <t>绩效指标</t>
  </si>
  <si>
    <t>一级指标</t>
  </si>
  <si>
    <t>二级指标</t>
  </si>
  <si>
    <t>三级指标</t>
  </si>
  <si>
    <t>年度指标值</t>
  </si>
  <si>
    <t>实际完成值</t>
  </si>
  <si>
    <t>偏差原因分析及改进
措施</t>
  </si>
  <si>
    <t>产出指标</t>
  </si>
  <si>
    <t>数量指标</t>
  </si>
  <si>
    <t>北京市海淀区玉泉山路西段地面塌陷灾害调查报告1份及北京市海淀区玉泉山路西段地面塌陷灾害调查实际材料图（1：1000）</t>
  </si>
  <si>
    <t>=1套</t>
  </si>
  <si>
    <t>1套</t>
  </si>
  <si>
    <t>北京市海淀区玉泉山路西段地面塌陷灾害与地下空洞异常分布图（1：1000）</t>
  </si>
  <si>
    <t>=1份</t>
  </si>
  <si>
    <t>1份</t>
  </si>
  <si>
    <t>北京市海淀区玉泉山路西段地面塌陷灾害危险性分区图（1：1000）</t>
  </si>
  <si>
    <t>质量指标</t>
  </si>
  <si>
    <t>项目实施符合《岩溶塌陷调查规范（1：50000）》（DZ／T 0447-2023）等技术规范，项目达到方案及规范标准，通过专家评审验收</t>
  </si>
  <si>
    <t>=100%</t>
  </si>
  <si>
    <t>100%通过专家验收评审、质量达到要求</t>
  </si>
  <si>
    <t>时效指标</t>
  </si>
  <si>
    <t>地形测量</t>
  </si>
  <si>
    <t>2024年8月</t>
  </si>
  <si>
    <t>地质灾害调查包括专项地质灾害测量、专项地质环境测量、地下管线调查</t>
  </si>
  <si>
    <t>地球物理探测包括等值反磁通瞬变电磁法、探地雷达法、高密度电法</t>
  </si>
  <si>
    <t>成果报告编制</t>
  </si>
  <si>
    <t>成本指标</t>
  </si>
  <si>
    <t>经济成本指标</t>
  </si>
  <si>
    <t>=2.777万元</t>
  </si>
  <si>
    <t>委托业务费，实际支出2.777万元</t>
  </si>
  <si>
    <t>技术服务（咨询）委托费</t>
  </si>
  <si>
    <t>=40.0万元</t>
  </si>
  <si>
    <t>委托业务费，实际支出40.0万元</t>
  </si>
  <si>
    <t>高密度电法</t>
  </si>
  <si>
    <t>=18.72万元</t>
  </si>
  <si>
    <t>实际完成18.72万元</t>
  </si>
  <si>
    <t>瞬变电磁法</t>
  </si>
  <si>
    <t>=25.43666万元</t>
  </si>
  <si>
    <t>实际完成25.43666万元</t>
  </si>
  <si>
    <t>效益指标</t>
  </si>
  <si>
    <t>社会效益指标</t>
  </si>
  <si>
    <t>提升城市地质安全，保障社会和谐稳定发展。</t>
  </si>
  <si>
    <t>优</t>
  </si>
  <si>
    <t>优，通过该项目查明玉泉山路西段周边地下岩溶地层和第四系空洞分布范围、埋深等情况，为地面塌陷防治措施提供依据。增加休闲人员，行人及车辆防范意识，提升城市地质安全，促进社会和谐发展。</t>
  </si>
  <si>
    <t>可持续影响指标</t>
  </si>
  <si>
    <t>为地面塌陷防治措施提供科学依据，为政府部门下一步工作的部署提供依据。</t>
  </si>
  <si>
    <t>优，进一步完善北京市突发地质灾害防治管理工作，从而减轻或者消除地面塌陷灾害可能造成的危害，为政府部门部署后续工作提供了有效支撑和建议。</t>
  </si>
  <si>
    <t>满意度指标</t>
  </si>
  <si>
    <t>服务对象满意度指标</t>
  </si>
  <si>
    <t>属地政府满意度指标</t>
  </si>
  <si>
    <t>≥90%</t>
  </si>
  <si>
    <t>属地政府对项目成果满意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</si>
  <si>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</si>
  <si>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</si>
  <si>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北京市规划</t>
  </si>
  <si>
    <t>项目负责人</t>
  </si>
  <si>
    <t>姜培霖</t>
  </si>
  <si>
    <t>联系电话</t>
  </si>
  <si>
    <r>
      <rPr>
        <sz val="10"/>
        <color rgb="FF000000"/>
        <rFont val="仿宋_GB2312"/>
        <charset val="134"/>
      </rPr>
      <t>=1.02km</t>
    </r>
    <r>
      <rPr>
        <vertAlign val="superscript"/>
        <sz val="10"/>
        <color rgb="FF000000"/>
        <rFont val="仿宋_GB2312"/>
        <charset val="134"/>
      </rPr>
      <t>2</t>
    </r>
  </si>
  <si>
    <r>
      <rPr>
        <sz val="10"/>
        <color rgb="FF000000"/>
        <rFont val="仿宋_GB2312"/>
        <charset val="134"/>
      </rPr>
      <t>实际完成1.6km</t>
    </r>
    <r>
      <rPr>
        <vertAlign val="superscript"/>
        <sz val="10"/>
        <color rgb="FF000000"/>
        <rFont val="仿宋_GB2312"/>
        <charset val="134"/>
      </rPr>
      <t>2</t>
    </r>
  </si>
  <si>
    <t>专项地质灾害测量</t>
  </si>
  <si>
    <r>
      <rPr>
        <sz val="10"/>
        <color rgb="FF000000"/>
        <rFont val="仿宋_GB2312"/>
        <charset val="134"/>
      </rPr>
      <t>实际完成1.02km</t>
    </r>
    <r>
      <rPr>
        <vertAlign val="superscript"/>
        <sz val="10"/>
        <color rgb="FF000000"/>
        <rFont val="仿宋_GB2312"/>
        <charset val="134"/>
      </rPr>
      <t>2</t>
    </r>
  </si>
  <si>
    <t>专项地质环境测量</t>
  </si>
  <si>
    <t>地下管线调查</t>
  </si>
  <si>
    <r>
      <rPr>
        <sz val="10"/>
        <color rgb="FF000000"/>
        <rFont val="仿宋_GB2312"/>
        <charset val="134"/>
      </rPr>
      <t>=0.102km</t>
    </r>
    <r>
      <rPr>
        <vertAlign val="superscript"/>
        <sz val="10"/>
        <color rgb="FF000000"/>
        <rFont val="仿宋_GB2312"/>
        <charset val="134"/>
      </rPr>
      <t>2</t>
    </r>
  </si>
  <si>
    <r>
      <rPr>
        <sz val="10"/>
        <rFont val="仿宋_GB2312"/>
        <charset val="134"/>
      </rPr>
      <t>实际完成</t>
    </r>
    <r>
      <rPr>
        <sz val="10"/>
        <rFont val="仿宋_GB2312"/>
        <charset val="134"/>
      </rPr>
      <t>0.102km</t>
    </r>
    <r>
      <rPr>
        <vertAlign val="superscript"/>
        <sz val="10"/>
        <rFont val="仿宋_GB2312"/>
        <charset val="134"/>
      </rPr>
      <t>2</t>
    </r>
  </si>
  <si>
    <t>等值反磁通瞬变电磁法</t>
  </si>
  <si>
    <t>=833点</t>
  </si>
  <si>
    <t>实际完成912点</t>
  </si>
  <si>
    <t>探地雷达法</t>
  </si>
  <si>
    <t>=8000点</t>
  </si>
  <si>
    <t>实际完成23477点</t>
  </si>
  <si>
    <t>=720点</t>
  </si>
  <si>
    <t>实际完成845点。</t>
  </si>
  <si>
    <t>项目实施符合《岩溶塌陷调查规范（1：50000）》（DZ／T 0447-2023）等技术规范，项目达到方案及规范标准</t>
  </si>
  <si>
    <t>达到要求</t>
  </si>
  <si>
    <t>通过专家验收评审、质量达到要求</t>
  </si>
  <si>
    <t>实际完成完成25.43666万元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</si>
</sst>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33">
    <font>
      <sz val="12"/>
      <name val="宋体"/>
      <charset val="134"/>
    </font>
    <font>
      <sz val="12"/>
      <name val="仿宋_GB2312"/>
      <charset val="134"/>
    </font>
    <font>
      <sz val="10"/>
      <name val="宋体"/>
      <charset val="134"/>
    </font>
    <font>
      <sz val="18"/>
      <name val="宋体"/>
      <charset val="134"/>
      <scheme val="major"/>
    </font>
    <font>
      <sz val="12"/>
      <color rgb="FF000000"/>
      <name val="仿宋_GB2312"/>
      <charset val="134"/>
    </font>
    <font>
      <sz val="12"/>
      <color rgb="FF000000"/>
      <name val="宋体"/>
      <charset val="134"/>
    </font>
    <font>
      <sz val="10"/>
      <color rgb="FF000000"/>
      <name val="仿宋_GB2312"/>
      <charset val="134"/>
    </font>
    <font>
      <sz val="10"/>
      <name val="仿宋_GB2312"/>
      <charset val="134"/>
    </font>
    <font>
      <sz val="10"/>
      <color rgb="FF000000"/>
      <name val="宋体"/>
      <charset val="134"/>
    </font>
    <font>
      <sz val="14"/>
      <name val="宋体"/>
      <charset val="134"/>
    </font>
    <font>
      <sz val="12"/>
      <color rgb="FFFF0000"/>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vertAlign val="superscript"/>
      <sz val="10"/>
      <color rgb="FF000000"/>
      <name val="仿宋_GB2312"/>
      <charset val="134"/>
    </font>
    <font>
      <vertAlign val="superscript"/>
      <sz val="10"/>
      <name val="仿宋_GB2312"/>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5" borderId="10" applyNumberFormat="0" applyAlignment="0" applyProtection="0">
      <alignment vertical="center"/>
    </xf>
    <xf numFmtId="0" fontId="21" fillId="6" borderId="11" applyNumberFormat="0" applyAlignment="0" applyProtection="0">
      <alignment vertical="center"/>
    </xf>
    <xf numFmtId="0" fontId="22" fillId="6" borderId="10" applyNumberFormat="0" applyAlignment="0" applyProtection="0">
      <alignment vertical="center"/>
    </xf>
    <xf numFmtId="0" fontId="23" fillId="7"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xf numFmtId="0" fontId="0" fillId="0" borderId="0">
      <alignment vertical="center"/>
    </xf>
    <xf numFmtId="0" fontId="0" fillId="0" borderId="0"/>
    <xf numFmtId="0" fontId="11" fillId="0" borderId="0"/>
  </cellStyleXfs>
  <cellXfs count="83">
    <xf numFmtId="0" fontId="0" fillId="0" borderId="0" xfId="0">
      <alignment vertical="center"/>
    </xf>
    <xf numFmtId="0" fontId="1" fillId="0" borderId="0" xfId="0" applyFont="1">
      <alignment vertical="center"/>
    </xf>
    <xf numFmtId="0" fontId="1" fillId="0" borderId="0" xfId="0" applyFont="1" applyFill="1">
      <alignment vertical="center"/>
    </xf>
    <xf numFmtId="0" fontId="0" fillId="0" borderId="0" xfId="0" applyAlignment="1">
      <alignment vertical="center" wrapText="1"/>
    </xf>
    <xf numFmtId="0" fontId="0" fillId="0" borderId="0" xfId="0" applyAlignment="1">
      <alignment horizontal="center" vertical="center"/>
    </xf>
    <xf numFmtId="0" fontId="2" fillId="0" borderId="0" xfId="0" applyFont="1" applyAlignment="1">
      <alignmen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176" fontId="7" fillId="0" borderId="1" xfId="0" applyNumberFormat="1" applyFont="1" applyBorder="1" applyAlignment="1">
      <alignment horizontal="center" vertical="center"/>
    </xf>
    <xf numFmtId="177" fontId="6" fillId="0" borderId="1" xfId="0" applyNumberFormat="1" applyFont="1" applyBorder="1" applyAlignment="1">
      <alignment horizontal="center" vertical="center"/>
    </xf>
    <xf numFmtId="178" fontId="6" fillId="0" borderId="1" xfId="0" applyNumberFormat="1" applyFont="1" applyBorder="1" applyAlignment="1">
      <alignment horizontal="center" vertical="center"/>
    </xf>
    <xf numFmtId="178" fontId="6" fillId="0" borderId="1" xfId="0" applyNumberFormat="1" applyFont="1" applyBorder="1" applyAlignment="1">
      <alignment horizontal="righ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1" xfId="0" applyFont="1" applyFill="1" applyBorder="1" applyAlignment="1">
      <alignment vertical="center" wrapText="1"/>
    </xf>
    <xf numFmtId="0" fontId="6" fillId="3"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57"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6" fillId="3" borderId="5"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6" fillId="0" borderId="1" xfId="0" applyNumberFormat="1"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8" fillId="0" borderId="0" xfId="0" applyFont="1" applyBorder="1" applyAlignment="1">
      <alignment horizontal="left" vertical="center" wrapText="1"/>
    </xf>
    <xf numFmtId="0" fontId="8" fillId="0" borderId="0" xfId="0" applyFont="1" applyBorder="1" applyAlignment="1">
      <alignment horizontal="left" vertical="center" indent="2"/>
    </xf>
    <xf numFmtId="0" fontId="8" fillId="0" borderId="0" xfId="0" applyFont="1" applyBorder="1" applyAlignment="1">
      <alignment horizontal="center" vertical="center"/>
    </xf>
    <xf numFmtId="0" fontId="9" fillId="0" borderId="0" xfId="0" applyFont="1">
      <alignment vertical="center"/>
    </xf>
    <xf numFmtId="0" fontId="6" fillId="2" borderId="4" xfId="0" applyFont="1" applyFill="1" applyBorder="1" applyAlignment="1">
      <alignment horizontal="center" vertical="center" wrapText="1"/>
    </xf>
    <xf numFmtId="10" fontId="6" fillId="0" borderId="1" xfId="0" applyNumberFormat="1" applyFont="1" applyBorder="1" applyAlignment="1">
      <alignment horizontal="center" vertical="center"/>
    </xf>
    <xf numFmtId="178"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xf>
    <xf numFmtId="0" fontId="1" fillId="0" borderId="0" xfId="0" applyFont="1" applyFill="1" applyAlignment="1">
      <alignment horizontal="center" vertical="center" wrapText="1"/>
    </xf>
    <xf numFmtId="0" fontId="2" fillId="0" borderId="0" xfId="0" applyFont="1" applyFill="1" applyAlignment="1">
      <alignment vertical="center" wrapText="1"/>
    </xf>
    <xf numFmtId="179" fontId="6" fillId="0" borderId="1" xfId="0" applyNumberFormat="1" applyFont="1" applyBorder="1" applyAlignment="1">
      <alignment horizontal="center" vertical="center"/>
    </xf>
    <xf numFmtId="178" fontId="6" fillId="0" borderId="1" xfId="0" applyNumberFormat="1" applyFont="1" applyBorder="1" applyAlignment="1">
      <alignment vertical="center"/>
    </xf>
    <xf numFmtId="0" fontId="0" fillId="0" borderId="0" xfId="0" applyFill="1" applyAlignment="1">
      <alignment vertical="center" wrapText="1"/>
    </xf>
    <xf numFmtId="0" fontId="0" fillId="0" borderId="0" xfId="0" applyFill="1">
      <alignment vertical="center"/>
    </xf>
    <xf numFmtId="0" fontId="0" fillId="0" borderId="0" xfId="0" applyFill="1" applyAlignment="1">
      <alignment horizontal="center"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3" xfId="0" applyFont="1" applyFill="1" applyBorder="1" applyAlignment="1">
      <alignment horizontal="center" vertical="center" wrapText="1"/>
    </xf>
    <xf numFmtId="176" fontId="7" fillId="0" borderId="1" xfId="0" applyNumberFormat="1" applyFont="1" applyFill="1" applyBorder="1" applyAlignment="1">
      <alignment horizontal="center" vertical="center"/>
    </xf>
    <xf numFmtId="177" fontId="6" fillId="0" borderId="1" xfId="0" applyNumberFormat="1" applyFont="1" applyFill="1" applyBorder="1" applyAlignment="1">
      <alignment horizontal="center" vertical="center"/>
    </xf>
    <xf numFmtId="178" fontId="6" fillId="0" borderId="1" xfId="0" applyNumberFormat="1" applyFont="1" applyFill="1" applyBorder="1" applyAlignment="1">
      <alignment horizontal="center" vertical="center"/>
    </xf>
    <xf numFmtId="178" fontId="6" fillId="0" borderId="1" xfId="0" applyNumberFormat="1" applyFont="1" applyFill="1" applyBorder="1" applyAlignment="1">
      <alignment horizontal="right" vertical="center"/>
    </xf>
    <xf numFmtId="49" fontId="6"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left" vertic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indent="2"/>
    </xf>
    <xf numFmtId="0" fontId="8" fillId="0" borderId="0" xfId="0" applyFont="1" applyFill="1" applyBorder="1" applyAlignment="1">
      <alignment horizontal="center" vertical="center"/>
    </xf>
    <xf numFmtId="0" fontId="9" fillId="0" borderId="0" xfId="0" applyFont="1" applyFill="1">
      <alignment vertical="center"/>
    </xf>
    <xf numFmtId="10" fontId="6" fillId="0" borderId="1" xfId="0" applyNumberFormat="1" applyFont="1" applyFill="1" applyBorder="1" applyAlignment="1">
      <alignment horizontal="center" vertical="center"/>
    </xf>
    <xf numFmtId="178"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xf>
    <xf numFmtId="0" fontId="10" fillId="0" borderId="0" xfId="0" applyFont="1" applyFill="1" applyAlignment="1">
      <alignment horizontal="left" vertical="center" wrapText="1"/>
    </xf>
    <xf numFmtId="179" fontId="6" fillId="0" borderId="1" xfId="0" applyNumberFormat="1" applyFont="1" applyFill="1" applyBorder="1" applyAlignment="1">
      <alignment horizontal="center" vertical="center"/>
    </xf>
    <xf numFmtId="178" fontId="6" fillId="0" borderId="1" xfId="0" applyNumberFormat="1" applyFont="1" applyFill="1" applyBorder="1" applyAlignment="1">
      <alignment vertical="center"/>
    </xf>
    <xf numFmtId="0" fontId="6" fillId="0" borderId="1" xfId="0" applyFont="1" applyFill="1" applyBorder="1" applyAlignment="1" quotePrefix="1">
      <alignment horizontal="center" vertical="center" wrapText="1"/>
    </xf>
    <xf numFmtId="0" fontId="7" fillId="0" borderId="1" xfId="0" applyFont="1" applyFill="1" applyBorder="1" applyAlignment="1" quotePrefix="1">
      <alignment horizontal="center" vertical="center"/>
    </xf>
    <xf numFmtId="0" fontId="7" fillId="0" borderId="2" xfId="0" applyFont="1" applyFill="1" applyBorder="1" applyAlignment="1" quotePrefix="1">
      <alignment horizontal="center" vertical="center"/>
    </xf>
    <xf numFmtId="0" fontId="6" fillId="0" borderId="2" xfId="0" applyFont="1" applyFill="1" applyBorder="1" applyAlignment="1" quotePrefix="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 2" xfId="50"/>
    <cellStyle name="常规 4" xfId="51"/>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showGridLines="0" tabSelected="1" workbookViewId="0">
      <selection activeCell="A5" sqref="$A5:$XFD5"/>
    </sheetView>
  </sheetViews>
  <sheetFormatPr defaultColWidth="9" defaultRowHeight="15.6"/>
  <cols>
    <col min="1" max="1" width="3.625" style="59" customWidth="1"/>
    <col min="2" max="2" width="9.33333333333333" style="60" customWidth="1"/>
    <col min="3" max="3" width="10.375" style="61" customWidth="1"/>
    <col min="4" max="4" width="36.75" style="61" customWidth="1"/>
    <col min="5" max="5" width="10.25" style="61" customWidth="1"/>
    <col min="6" max="6" width="9.5" style="61" customWidth="1"/>
    <col min="7" max="7" width="33.5" style="60" customWidth="1"/>
    <col min="8" max="8" width="10" style="60" customWidth="1"/>
    <col min="9" max="9" width="9.5" style="60" customWidth="1"/>
    <col min="10" max="10" width="17.5" style="60" customWidth="1"/>
    <col min="11" max="11" width="14.625" style="56" customWidth="1"/>
    <col min="12" max="12" width="15.375" style="56" customWidth="1"/>
    <col min="13" max="16384" width="9" style="60"/>
  </cols>
  <sheetData>
    <row r="1" ht="42" customHeight="1" spans="1:10">
      <c r="A1" s="62" t="s">
        <v>0</v>
      </c>
      <c r="B1" s="62"/>
      <c r="C1" s="62"/>
      <c r="D1" s="62"/>
      <c r="E1" s="62"/>
      <c r="F1" s="62"/>
      <c r="G1" s="62"/>
      <c r="H1" s="62"/>
      <c r="I1" s="62"/>
      <c r="J1" s="62"/>
    </row>
    <row r="2" ht="21.95" customHeight="1" spans="1:10">
      <c r="A2" s="63" t="s">
        <v>1</v>
      </c>
      <c r="B2" s="64"/>
      <c r="C2" s="64"/>
      <c r="D2" s="64"/>
      <c r="E2" s="64"/>
      <c r="F2" s="64"/>
      <c r="G2" s="64"/>
      <c r="H2" s="64"/>
      <c r="I2" s="64"/>
      <c r="J2" s="64"/>
    </row>
    <row r="3" s="2" customFormat="1" ht="24" customHeight="1" spans="1:10">
      <c r="A3" s="23" t="s">
        <v>2</v>
      </c>
      <c r="B3" s="24"/>
      <c r="C3" s="24"/>
      <c r="D3" s="31" t="s">
        <v>3</v>
      </c>
      <c r="E3" s="65"/>
      <c r="F3" s="65"/>
      <c r="G3" s="65"/>
      <c r="H3" s="65"/>
      <c r="I3" s="65"/>
      <c r="J3" s="32"/>
    </row>
    <row r="4" s="2" customFormat="1" ht="24" customHeight="1" spans="1:10">
      <c r="A4" s="23" t="s">
        <v>4</v>
      </c>
      <c r="B4" s="24"/>
      <c r="C4" s="24"/>
      <c r="D4" s="23" t="s">
        <v>5</v>
      </c>
      <c r="E4" s="23"/>
      <c r="F4" s="23"/>
      <c r="G4" s="24" t="s">
        <v>6</v>
      </c>
      <c r="H4" s="23" t="s">
        <v>5</v>
      </c>
      <c r="I4" s="23"/>
      <c r="J4" s="23"/>
    </row>
    <row r="5" s="2" customFormat="1" ht="24" customHeight="1" spans="1:10">
      <c r="A5" s="23" t="s">
        <v>7</v>
      </c>
      <c r="B5" s="23"/>
      <c r="C5" s="23"/>
      <c r="D5" s="24"/>
      <c r="E5" s="23" t="s">
        <v>8</v>
      </c>
      <c r="F5" s="23" t="s">
        <v>9</v>
      </c>
      <c r="G5" s="23" t="s">
        <v>10</v>
      </c>
      <c r="H5" s="23" t="s">
        <v>11</v>
      </c>
      <c r="I5" s="23" t="s">
        <v>12</v>
      </c>
      <c r="J5" s="24" t="s">
        <v>13</v>
      </c>
    </row>
    <row r="6" s="2" customFormat="1" ht="24" customHeight="1" spans="1:10">
      <c r="A6" s="23"/>
      <c r="B6" s="23"/>
      <c r="C6" s="23"/>
      <c r="D6" s="24" t="s">
        <v>14</v>
      </c>
      <c r="E6" s="66"/>
      <c r="F6" s="66">
        <v>86.93366</v>
      </c>
      <c r="G6" s="66">
        <v>86.93366</v>
      </c>
      <c r="H6" s="67">
        <v>10</v>
      </c>
      <c r="I6" s="77">
        <f>G6/F6</f>
        <v>1</v>
      </c>
      <c r="J6" s="78">
        <f>H6*I6</f>
        <v>10</v>
      </c>
    </row>
    <row r="7" s="2" customFormat="1" ht="24" customHeight="1" spans="1:10">
      <c r="A7" s="23"/>
      <c r="B7" s="23"/>
      <c r="C7" s="23"/>
      <c r="D7" s="23" t="s">
        <v>15</v>
      </c>
      <c r="E7" s="66"/>
      <c r="F7" s="66">
        <v>86.93366</v>
      </c>
      <c r="G7" s="66">
        <v>86.93366</v>
      </c>
      <c r="H7" s="67">
        <v>10</v>
      </c>
      <c r="I7" s="77">
        <f>G7/F7</f>
        <v>1</v>
      </c>
      <c r="J7" s="78">
        <f>H7*I7</f>
        <v>10</v>
      </c>
    </row>
    <row r="8" s="2" customFormat="1" ht="24" customHeight="1" spans="1:10">
      <c r="A8" s="23"/>
      <c r="B8" s="23"/>
      <c r="C8" s="23"/>
      <c r="D8" s="23" t="s">
        <v>16</v>
      </c>
      <c r="E8" s="68"/>
      <c r="F8" s="68"/>
      <c r="G8" s="69"/>
      <c r="H8" s="67"/>
      <c r="I8" s="79"/>
      <c r="J8" s="78"/>
    </row>
    <row r="9" s="2" customFormat="1" ht="24" customHeight="1" spans="1:10">
      <c r="A9" s="23"/>
      <c r="B9" s="23"/>
      <c r="C9" s="23"/>
      <c r="D9" s="24" t="s">
        <v>17</v>
      </c>
      <c r="E9" s="68"/>
      <c r="F9" s="68"/>
      <c r="G9" s="69"/>
      <c r="H9" s="24"/>
      <c r="I9" s="24"/>
      <c r="J9" s="78"/>
    </row>
    <row r="10" s="2" customFormat="1" ht="24" customHeight="1" spans="1:10">
      <c r="A10" s="23" t="s">
        <v>18</v>
      </c>
      <c r="B10" s="23" t="s">
        <v>19</v>
      </c>
      <c r="C10" s="23"/>
      <c r="D10" s="23"/>
      <c r="E10" s="23"/>
      <c r="F10" s="23"/>
      <c r="G10" s="23" t="s">
        <v>20</v>
      </c>
      <c r="H10" s="23"/>
      <c r="I10" s="23"/>
      <c r="J10" s="23"/>
    </row>
    <row r="11" s="2" customFormat="1" ht="105" customHeight="1" spans="1:10">
      <c r="A11" s="23"/>
      <c r="B11" s="22" t="s">
        <v>21</v>
      </c>
      <c r="C11" s="23"/>
      <c r="D11" s="23"/>
      <c r="E11" s="22"/>
      <c r="F11" s="22"/>
      <c r="G11" s="22" t="s">
        <v>22</v>
      </c>
      <c r="H11" s="22"/>
      <c r="I11" s="22"/>
      <c r="J11" s="22"/>
    </row>
    <row r="12" s="2" customFormat="1" ht="33.95" customHeight="1" spans="1:10">
      <c r="A12" s="23" t="s">
        <v>23</v>
      </c>
      <c r="B12" s="23" t="s">
        <v>24</v>
      </c>
      <c r="C12" s="24" t="s">
        <v>25</v>
      </c>
      <c r="D12" s="23" t="s">
        <v>26</v>
      </c>
      <c r="E12" s="23" t="s">
        <v>27</v>
      </c>
      <c r="F12" s="23"/>
      <c r="G12" s="23" t="s">
        <v>28</v>
      </c>
      <c r="H12" s="23" t="s">
        <v>11</v>
      </c>
      <c r="I12" s="23" t="s">
        <v>13</v>
      </c>
      <c r="J12" s="23" t="s">
        <v>29</v>
      </c>
    </row>
    <row r="13" s="2" customFormat="1" ht="70" customHeight="1" spans="1:10">
      <c r="A13" s="23"/>
      <c r="B13" s="25" t="s">
        <v>30</v>
      </c>
      <c r="C13" s="30" t="s">
        <v>31</v>
      </c>
      <c r="D13" s="30" t="s">
        <v>32</v>
      </c>
      <c r="E13" s="83" t="s">
        <v>33</v>
      </c>
      <c r="F13" s="23"/>
      <c r="G13" s="23" t="s">
        <v>34</v>
      </c>
      <c r="H13" s="23">
        <v>5</v>
      </c>
      <c r="I13" s="23">
        <v>5</v>
      </c>
      <c r="J13" s="23"/>
    </row>
    <row r="14" s="2" customFormat="1" ht="44" customHeight="1" spans="1:10">
      <c r="A14" s="23"/>
      <c r="B14" s="28"/>
      <c r="C14" s="30" t="s">
        <v>31</v>
      </c>
      <c r="D14" s="30" t="s">
        <v>35</v>
      </c>
      <c r="E14" s="83" t="s">
        <v>36</v>
      </c>
      <c r="F14" s="23"/>
      <c r="G14" s="24" t="s">
        <v>37</v>
      </c>
      <c r="H14" s="23">
        <v>5</v>
      </c>
      <c r="I14" s="23">
        <v>5</v>
      </c>
      <c r="J14" s="23"/>
    </row>
    <row r="15" s="2" customFormat="1" ht="52" customHeight="1" spans="1:10">
      <c r="A15" s="23"/>
      <c r="B15" s="28"/>
      <c r="C15" s="30" t="s">
        <v>31</v>
      </c>
      <c r="D15" s="23" t="s">
        <v>38</v>
      </c>
      <c r="E15" s="83" t="s">
        <v>36</v>
      </c>
      <c r="F15" s="23"/>
      <c r="G15" s="24" t="s">
        <v>37</v>
      </c>
      <c r="H15" s="23">
        <v>5</v>
      </c>
      <c r="I15" s="23">
        <v>5</v>
      </c>
      <c r="J15" s="23"/>
    </row>
    <row r="16" s="2" customFormat="1" ht="83" customHeight="1" spans="1:10">
      <c r="A16" s="23"/>
      <c r="B16" s="28"/>
      <c r="C16" s="30" t="s">
        <v>39</v>
      </c>
      <c r="D16" s="30" t="s">
        <v>40</v>
      </c>
      <c r="E16" s="33" t="s">
        <v>41</v>
      </c>
      <c r="F16" s="34" t="s">
        <v>41</v>
      </c>
      <c r="G16" s="30" t="s">
        <v>42</v>
      </c>
      <c r="H16" s="23">
        <v>15</v>
      </c>
      <c r="I16" s="23">
        <v>15</v>
      </c>
      <c r="J16" s="23"/>
    </row>
    <row r="17" s="2" customFormat="1" ht="26.1" customHeight="1" spans="1:10">
      <c r="A17" s="23"/>
      <c r="B17" s="28"/>
      <c r="C17" s="30" t="s">
        <v>43</v>
      </c>
      <c r="D17" s="23" t="s">
        <v>44</v>
      </c>
      <c r="E17" s="70" t="s">
        <v>45</v>
      </c>
      <c r="F17" s="70"/>
      <c r="G17" s="36">
        <v>45505</v>
      </c>
      <c r="H17" s="23">
        <v>3</v>
      </c>
      <c r="I17" s="23">
        <v>3</v>
      </c>
      <c r="J17" s="23"/>
    </row>
    <row r="18" s="2" customFormat="1" ht="42.75" customHeight="1" spans="1:10">
      <c r="A18" s="23"/>
      <c r="B18" s="28"/>
      <c r="C18" s="30" t="s">
        <v>43</v>
      </c>
      <c r="D18" s="30" t="s">
        <v>46</v>
      </c>
      <c r="E18" s="70" t="s">
        <v>45</v>
      </c>
      <c r="F18" s="70"/>
      <c r="G18" s="36">
        <v>45505</v>
      </c>
      <c r="H18" s="23">
        <v>2</v>
      </c>
      <c r="I18" s="23">
        <v>2</v>
      </c>
      <c r="J18" s="23"/>
    </row>
    <row r="19" s="2" customFormat="1" ht="40.5" customHeight="1" spans="1:10">
      <c r="A19" s="23"/>
      <c r="B19" s="28"/>
      <c r="C19" s="30" t="s">
        <v>43</v>
      </c>
      <c r="D19" s="30" t="s">
        <v>47</v>
      </c>
      <c r="E19" s="70" t="s">
        <v>45</v>
      </c>
      <c r="F19" s="70"/>
      <c r="G19" s="36">
        <v>45505</v>
      </c>
      <c r="H19" s="23">
        <v>2</v>
      </c>
      <c r="I19" s="23">
        <v>2</v>
      </c>
      <c r="J19" s="23"/>
    </row>
    <row r="20" s="2" customFormat="1" ht="26.1" customHeight="1" spans="1:10">
      <c r="A20" s="23"/>
      <c r="B20" s="28"/>
      <c r="C20" s="30" t="s">
        <v>43</v>
      </c>
      <c r="D20" s="23" t="s">
        <v>48</v>
      </c>
      <c r="E20" s="70" t="s">
        <v>45</v>
      </c>
      <c r="F20" s="70"/>
      <c r="G20" s="36">
        <v>45505</v>
      </c>
      <c r="H20" s="23">
        <v>3</v>
      </c>
      <c r="I20" s="23">
        <v>3</v>
      </c>
      <c r="J20" s="23"/>
    </row>
    <row r="21" s="2" customFormat="1" ht="26" customHeight="1" spans="1:11">
      <c r="A21" s="23"/>
      <c r="B21" s="30" t="s">
        <v>49</v>
      </c>
      <c r="C21" s="25" t="s">
        <v>50</v>
      </c>
      <c r="D21" s="23" t="s">
        <v>44</v>
      </c>
      <c r="E21" s="84" t="s">
        <v>51</v>
      </c>
      <c r="F21" s="37"/>
      <c r="G21" s="71" t="s">
        <v>52</v>
      </c>
      <c r="H21" s="23">
        <v>2.5</v>
      </c>
      <c r="I21" s="23">
        <v>2.5</v>
      </c>
      <c r="J21" s="23"/>
      <c r="K21" s="80"/>
    </row>
    <row r="22" s="2" customFormat="1" ht="26" customHeight="1" spans="1:11">
      <c r="A22" s="23"/>
      <c r="B22" s="30"/>
      <c r="C22" s="28"/>
      <c r="D22" s="37" t="s">
        <v>53</v>
      </c>
      <c r="E22" s="85" t="s">
        <v>54</v>
      </c>
      <c r="F22" s="40"/>
      <c r="G22" s="71" t="s">
        <v>55</v>
      </c>
      <c r="H22" s="23">
        <v>2.5</v>
      </c>
      <c r="I22" s="23">
        <v>2.5</v>
      </c>
      <c r="J22" s="23"/>
      <c r="K22" s="80"/>
    </row>
    <row r="23" s="2" customFormat="1" ht="26" customHeight="1" spans="1:11">
      <c r="A23" s="23"/>
      <c r="B23" s="30"/>
      <c r="C23" s="28"/>
      <c r="D23" s="39" t="s">
        <v>56</v>
      </c>
      <c r="E23" s="85" t="s">
        <v>57</v>
      </c>
      <c r="F23" s="40"/>
      <c r="G23" s="71" t="s">
        <v>58</v>
      </c>
      <c r="H23" s="23">
        <v>2.5</v>
      </c>
      <c r="I23" s="23">
        <v>2.5</v>
      </c>
      <c r="J23" s="23"/>
      <c r="K23" s="80"/>
    </row>
    <row r="24" s="2" customFormat="1" ht="26" customHeight="1" spans="1:11">
      <c r="A24" s="23"/>
      <c r="B24" s="30"/>
      <c r="C24" s="28"/>
      <c r="D24" s="39" t="s">
        <v>59</v>
      </c>
      <c r="E24" s="85" t="s">
        <v>60</v>
      </c>
      <c r="F24" s="41"/>
      <c r="G24" s="71" t="s">
        <v>61</v>
      </c>
      <c r="H24" s="23">
        <v>2.5</v>
      </c>
      <c r="I24" s="23">
        <v>2.5</v>
      </c>
      <c r="J24" s="23"/>
      <c r="K24" s="80"/>
    </row>
    <row r="25" s="2" customFormat="1" ht="79.5" customHeight="1" spans="1:11">
      <c r="A25" s="23"/>
      <c r="B25" s="28" t="s">
        <v>62</v>
      </c>
      <c r="C25" s="25" t="s">
        <v>63</v>
      </c>
      <c r="D25" s="23" t="s">
        <v>64</v>
      </c>
      <c r="E25" s="42" t="s">
        <v>65</v>
      </c>
      <c r="F25" s="43"/>
      <c r="G25" s="22" t="s">
        <v>66</v>
      </c>
      <c r="H25" s="23">
        <v>15</v>
      </c>
      <c r="I25" s="23">
        <v>15</v>
      </c>
      <c r="J25" s="23"/>
      <c r="K25" s="55"/>
    </row>
    <row r="26" s="2" customFormat="1" ht="75" customHeight="1" spans="1:11">
      <c r="A26" s="23"/>
      <c r="B26" s="28"/>
      <c r="C26" s="25" t="s">
        <v>67</v>
      </c>
      <c r="D26" s="23" t="s">
        <v>68</v>
      </c>
      <c r="E26" s="42" t="s">
        <v>65</v>
      </c>
      <c r="F26" s="43"/>
      <c r="G26" s="22" t="s">
        <v>69</v>
      </c>
      <c r="H26" s="23">
        <v>15</v>
      </c>
      <c r="I26" s="23">
        <v>15</v>
      </c>
      <c r="J26" s="23"/>
      <c r="K26" s="55"/>
    </row>
    <row r="27" s="2" customFormat="1" ht="72.95" customHeight="1" spans="1:12">
      <c r="A27" s="23"/>
      <c r="B27" s="25" t="s">
        <v>70</v>
      </c>
      <c r="C27" s="25" t="s">
        <v>71</v>
      </c>
      <c r="D27" s="23" t="s">
        <v>72</v>
      </c>
      <c r="E27" s="31" t="s">
        <v>73</v>
      </c>
      <c r="F27" s="32"/>
      <c r="G27" s="44" t="s">
        <v>74</v>
      </c>
      <c r="H27" s="23">
        <v>10</v>
      </c>
      <c r="I27" s="23">
        <v>10</v>
      </c>
      <c r="J27" s="30"/>
      <c r="K27" s="55"/>
      <c r="L27" s="56"/>
    </row>
    <row r="28" s="2" customFormat="1" ht="27" customHeight="1" spans="1:10">
      <c r="A28" s="31" t="s">
        <v>75</v>
      </c>
      <c r="B28" s="65"/>
      <c r="C28" s="65"/>
      <c r="D28" s="65"/>
      <c r="E28" s="65"/>
      <c r="F28" s="65"/>
      <c r="G28" s="32"/>
      <c r="H28" s="67">
        <f>SUM(H13:H27)+H6</f>
        <v>100</v>
      </c>
      <c r="I28" s="81">
        <f>SUM(I13:I27)+J6</f>
        <v>100</v>
      </c>
      <c r="J28" s="82"/>
    </row>
    <row r="29" s="2" customFormat="1" ht="123" customHeight="1" spans="1:10">
      <c r="A29" s="22" t="s">
        <v>76</v>
      </c>
      <c r="B29" s="72"/>
      <c r="C29" s="24"/>
      <c r="D29" s="24"/>
      <c r="E29" s="72"/>
      <c r="F29" s="72"/>
      <c r="G29" s="72"/>
      <c r="H29" s="72"/>
      <c r="I29" s="72"/>
      <c r="J29" s="72"/>
    </row>
    <row r="30" ht="14.25" customHeight="1" spans="1:10">
      <c r="A30" s="73"/>
      <c r="B30" s="74"/>
      <c r="C30" s="75"/>
      <c r="D30" s="75"/>
      <c r="E30" s="74"/>
      <c r="F30" s="74"/>
      <c r="G30" s="74"/>
      <c r="H30" s="74"/>
      <c r="I30" s="74"/>
      <c r="J30" s="74"/>
    </row>
    <row r="32" ht="17.4" spans="7:7">
      <c r="G32" s="76"/>
    </row>
  </sheetData>
  <mergeCells count="39">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29:J29"/>
    <mergeCell ref="A30:J30"/>
    <mergeCell ref="A10:A11"/>
    <mergeCell ref="A12:A27"/>
    <mergeCell ref="B13:B20"/>
    <mergeCell ref="B21:B24"/>
    <mergeCell ref="B25:B26"/>
    <mergeCell ref="C21:C24"/>
    <mergeCell ref="K21:K24"/>
    <mergeCell ref="K25:K27"/>
    <mergeCell ref="A5:C9"/>
  </mergeCells>
  <pageMargins left="0.75" right="0.75" top="1" bottom="1" header="0.51" footer="0.51"/>
  <pageSetup paperSize="9" scale="47"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0"/>
  <sheetViews>
    <sheetView showGridLines="0" zoomScale="90" zoomScaleNormal="90" topLeftCell="A10" workbookViewId="0">
      <selection activeCell="G21" sqref="G21"/>
    </sheetView>
  </sheetViews>
  <sheetFormatPr defaultColWidth="9" defaultRowHeight="15.6"/>
  <cols>
    <col min="1" max="1" width="3.625" style="3" customWidth="1"/>
    <col min="2" max="2" width="11.25" customWidth="1"/>
    <col min="3" max="3" width="10.375" customWidth="1"/>
    <col min="4" max="4" width="23.375" style="4" customWidth="1"/>
    <col min="5" max="5" width="10.25" style="4" customWidth="1"/>
    <col min="6" max="6" width="9.5" style="4" customWidth="1"/>
    <col min="7" max="7" width="33.5" customWidth="1"/>
    <col min="8" max="8" width="10" customWidth="1"/>
    <col min="9" max="9" width="9.5" customWidth="1"/>
    <col min="10" max="10" width="17.5" customWidth="1"/>
    <col min="11" max="11" width="14.625" style="5" customWidth="1"/>
    <col min="12" max="12" width="15.375" style="5" customWidth="1"/>
  </cols>
  <sheetData>
    <row r="1" ht="42" customHeight="1" spans="1:10">
      <c r="A1" s="6" t="s">
        <v>0</v>
      </c>
      <c r="B1" s="6"/>
      <c r="C1" s="6"/>
      <c r="D1" s="6"/>
      <c r="E1" s="6"/>
      <c r="F1" s="6"/>
      <c r="G1" s="6"/>
      <c r="H1" s="6"/>
      <c r="I1" s="6"/>
      <c r="J1" s="6"/>
    </row>
    <row r="2" ht="21.95" customHeight="1" spans="1:10">
      <c r="A2" s="7" t="s">
        <v>1</v>
      </c>
      <c r="B2" s="8"/>
      <c r="C2" s="8"/>
      <c r="D2" s="8"/>
      <c r="E2" s="8"/>
      <c r="F2" s="8"/>
      <c r="G2" s="8"/>
      <c r="H2" s="8"/>
      <c r="I2" s="8"/>
      <c r="J2" s="8"/>
    </row>
    <row r="3" s="1" customFormat="1" ht="24" customHeight="1" spans="1:10">
      <c r="A3" s="9" t="s">
        <v>2</v>
      </c>
      <c r="B3" s="10"/>
      <c r="C3" s="10"/>
      <c r="D3" s="11" t="s">
        <v>3</v>
      </c>
      <c r="E3" s="12"/>
      <c r="F3" s="12"/>
      <c r="G3" s="12"/>
      <c r="H3" s="12"/>
      <c r="I3" s="12"/>
      <c r="J3" s="51"/>
    </row>
    <row r="4" s="1" customFormat="1" ht="24" customHeight="1" spans="1:10">
      <c r="A4" s="9" t="s">
        <v>4</v>
      </c>
      <c r="B4" s="10"/>
      <c r="C4" s="10"/>
      <c r="D4" s="13" t="s">
        <v>5</v>
      </c>
      <c r="E4" s="13"/>
      <c r="F4" s="13"/>
      <c r="G4" s="14" t="s">
        <v>6</v>
      </c>
      <c r="H4" s="13" t="s">
        <v>77</v>
      </c>
      <c r="I4" s="13"/>
      <c r="J4" s="13"/>
    </row>
    <row r="5" s="1" customFormat="1" ht="24" customHeight="1" spans="1:10">
      <c r="A5" s="9" t="s">
        <v>78</v>
      </c>
      <c r="B5" s="10"/>
      <c r="C5" s="10"/>
      <c r="D5" s="15" t="s">
        <v>79</v>
      </c>
      <c r="E5" s="16"/>
      <c r="F5" s="17"/>
      <c r="G5" s="10" t="s">
        <v>80</v>
      </c>
      <c r="H5" s="9">
        <v>55594556</v>
      </c>
      <c r="I5" s="9"/>
      <c r="J5" s="9"/>
    </row>
    <row r="6" s="1" customFormat="1" ht="24" customHeight="1" spans="1:10">
      <c r="A6" s="9" t="s">
        <v>7</v>
      </c>
      <c r="B6" s="9"/>
      <c r="C6" s="9"/>
      <c r="D6" s="10"/>
      <c r="E6" s="9" t="s">
        <v>8</v>
      </c>
      <c r="F6" s="9" t="s">
        <v>9</v>
      </c>
      <c r="G6" s="9" t="s">
        <v>10</v>
      </c>
      <c r="H6" s="9" t="s">
        <v>11</v>
      </c>
      <c r="I6" s="9" t="s">
        <v>12</v>
      </c>
      <c r="J6" s="10" t="s">
        <v>13</v>
      </c>
    </row>
    <row r="7" s="1" customFormat="1" ht="24" customHeight="1" spans="1:10">
      <c r="A7" s="9"/>
      <c r="B7" s="9"/>
      <c r="C7" s="9"/>
      <c r="D7" s="10" t="s">
        <v>14</v>
      </c>
      <c r="E7" s="18"/>
      <c r="F7" s="18">
        <v>86.93366</v>
      </c>
      <c r="G7" s="18">
        <v>86.93366</v>
      </c>
      <c r="H7" s="19">
        <f>G7/F7</f>
        <v>1</v>
      </c>
      <c r="I7" s="52">
        <f>G7/F7</f>
        <v>1</v>
      </c>
      <c r="J7" s="53">
        <v>10</v>
      </c>
    </row>
    <row r="8" s="1" customFormat="1" ht="24" customHeight="1" spans="1:10">
      <c r="A8" s="9"/>
      <c r="B8" s="9"/>
      <c r="C8" s="9"/>
      <c r="D8" s="9" t="s">
        <v>15</v>
      </c>
      <c r="E8" s="18"/>
      <c r="F8" s="18">
        <v>86.93366</v>
      </c>
      <c r="G8" s="18">
        <v>86.93366</v>
      </c>
      <c r="H8" s="19">
        <f>G8/F8</f>
        <v>1</v>
      </c>
      <c r="I8" s="52">
        <f>G8/F8</f>
        <v>1</v>
      </c>
      <c r="J8" s="53">
        <v>10</v>
      </c>
    </row>
    <row r="9" s="1" customFormat="1" ht="24" customHeight="1" spans="1:10">
      <c r="A9" s="9"/>
      <c r="B9" s="9"/>
      <c r="C9" s="9"/>
      <c r="D9" s="9" t="s">
        <v>16</v>
      </c>
      <c r="E9" s="20"/>
      <c r="F9" s="20"/>
      <c r="G9" s="21"/>
      <c r="H9" s="19"/>
      <c r="I9" s="54"/>
      <c r="J9" s="53"/>
    </row>
    <row r="10" s="1" customFormat="1" ht="24" customHeight="1" spans="1:10">
      <c r="A10" s="9"/>
      <c r="B10" s="9"/>
      <c r="C10" s="9"/>
      <c r="D10" s="10" t="s">
        <v>17</v>
      </c>
      <c r="E10" s="20"/>
      <c r="F10" s="20"/>
      <c r="G10" s="21"/>
      <c r="H10" s="10"/>
      <c r="I10" s="10"/>
      <c r="J10" s="53"/>
    </row>
    <row r="11" s="1" customFormat="1" ht="24" customHeight="1" spans="1:10">
      <c r="A11" s="9" t="s">
        <v>18</v>
      </c>
      <c r="B11" s="9" t="s">
        <v>19</v>
      </c>
      <c r="C11" s="9"/>
      <c r="D11" s="9"/>
      <c r="E11" s="9"/>
      <c r="F11" s="9"/>
      <c r="G11" s="9" t="s">
        <v>20</v>
      </c>
      <c r="H11" s="9"/>
      <c r="I11" s="9"/>
      <c r="J11" s="9"/>
    </row>
    <row r="12" s="2" customFormat="1" ht="105" customHeight="1" spans="1:10">
      <c r="A12" s="9"/>
      <c r="B12" s="22" t="s">
        <v>21</v>
      </c>
      <c r="C12" s="22"/>
      <c r="D12" s="23"/>
      <c r="E12" s="22"/>
      <c r="F12" s="22"/>
      <c r="G12" s="22" t="s">
        <v>22</v>
      </c>
      <c r="H12" s="22"/>
      <c r="I12" s="22"/>
      <c r="J12" s="22"/>
    </row>
    <row r="13" s="2" customFormat="1" ht="33.95" customHeight="1" spans="1:10">
      <c r="A13" s="23" t="s">
        <v>23</v>
      </c>
      <c r="B13" s="23" t="s">
        <v>24</v>
      </c>
      <c r="C13" s="24" t="s">
        <v>25</v>
      </c>
      <c r="D13" s="23" t="s">
        <v>26</v>
      </c>
      <c r="E13" s="23" t="s">
        <v>27</v>
      </c>
      <c r="F13" s="23"/>
      <c r="G13" s="23" t="s">
        <v>28</v>
      </c>
      <c r="H13" s="23" t="s">
        <v>11</v>
      </c>
      <c r="I13" s="23" t="s">
        <v>13</v>
      </c>
      <c r="J13" s="23" t="s">
        <v>29</v>
      </c>
    </row>
    <row r="14" s="2" customFormat="1" ht="23.1" customHeight="1" spans="1:10">
      <c r="A14" s="23"/>
      <c r="B14" s="25" t="s">
        <v>30</v>
      </c>
      <c r="C14" s="26" t="s">
        <v>31</v>
      </c>
      <c r="D14" s="27" t="s">
        <v>44</v>
      </c>
      <c r="E14" s="83" t="s">
        <v>81</v>
      </c>
      <c r="F14" s="23"/>
      <c r="G14" s="24" t="s">
        <v>82</v>
      </c>
      <c r="H14" s="23">
        <v>2</v>
      </c>
      <c r="I14" s="23">
        <v>2</v>
      </c>
      <c r="J14" s="23"/>
    </row>
    <row r="15" s="2" customFormat="1" ht="23.1" customHeight="1" spans="1:10">
      <c r="A15" s="23"/>
      <c r="B15" s="28"/>
      <c r="C15" s="26" t="s">
        <v>31</v>
      </c>
      <c r="D15" s="27" t="s">
        <v>83</v>
      </c>
      <c r="E15" s="83" t="s">
        <v>81</v>
      </c>
      <c r="F15" s="23"/>
      <c r="G15" s="24" t="s">
        <v>84</v>
      </c>
      <c r="H15" s="23">
        <v>2</v>
      </c>
      <c r="I15" s="23">
        <v>2</v>
      </c>
      <c r="J15" s="23"/>
    </row>
    <row r="16" s="2" customFormat="1" ht="23.1" customHeight="1" spans="1:10">
      <c r="A16" s="23"/>
      <c r="B16" s="28"/>
      <c r="C16" s="26" t="s">
        <v>31</v>
      </c>
      <c r="D16" s="27" t="s">
        <v>85</v>
      </c>
      <c r="E16" s="83" t="s">
        <v>81</v>
      </c>
      <c r="F16" s="23"/>
      <c r="G16" s="24" t="s">
        <v>84</v>
      </c>
      <c r="H16" s="23">
        <v>2</v>
      </c>
      <c r="I16" s="23">
        <v>2</v>
      </c>
      <c r="J16" s="23"/>
    </row>
    <row r="17" s="2" customFormat="1" ht="28.5" customHeight="1" spans="1:10">
      <c r="A17" s="23"/>
      <c r="B17" s="28"/>
      <c r="C17" s="26" t="s">
        <v>31</v>
      </c>
      <c r="D17" s="29" t="s">
        <v>86</v>
      </c>
      <c r="E17" s="83" t="s">
        <v>87</v>
      </c>
      <c r="F17" s="23"/>
      <c r="G17" s="30" t="s">
        <v>88</v>
      </c>
      <c r="H17" s="30">
        <v>2</v>
      </c>
      <c r="I17" s="30">
        <v>2</v>
      </c>
      <c r="J17" s="23"/>
    </row>
    <row r="18" s="2" customFormat="1" ht="32.25" customHeight="1" spans="1:10">
      <c r="A18" s="23"/>
      <c r="B18" s="28"/>
      <c r="C18" s="26" t="s">
        <v>31</v>
      </c>
      <c r="D18" s="29" t="s">
        <v>89</v>
      </c>
      <c r="E18" s="86" t="s">
        <v>90</v>
      </c>
      <c r="F18" s="32"/>
      <c r="G18" s="30" t="s">
        <v>91</v>
      </c>
      <c r="H18" s="30">
        <v>2</v>
      </c>
      <c r="I18" s="30">
        <v>2</v>
      </c>
      <c r="J18" s="23"/>
    </row>
    <row r="19" s="2" customFormat="1" ht="24" customHeight="1" spans="1:10">
      <c r="A19" s="23"/>
      <c r="B19" s="28"/>
      <c r="C19" s="26" t="s">
        <v>31</v>
      </c>
      <c r="D19" s="29" t="s">
        <v>92</v>
      </c>
      <c r="E19" s="86" t="s">
        <v>93</v>
      </c>
      <c r="F19" s="32"/>
      <c r="G19" s="30" t="s">
        <v>94</v>
      </c>
      <c r="H19" s="30">
        <v>2</v>
      </c>
      <c r="I19" s="30">
        <v>2</v>
      </c>
      <c r="J19" s="23"/>
    </row>
    <row r="20" s="2" customFormat="1" ht="25.5" customHeight="1" spans="1:10">
      <c r="A20" s="23"/>
      <c r="B20" s="28"/>
      <c r="C20" s="26" t="s">
        <v>31</v>
      </c>
      <c r="D20" s="29" t="s">
        <v>56</v>
      </c>
      <c r="E20" s="83" t="s">
        <v>95</v>
      </c>
      <c r="F20" s="23"/>
      <c r="G20" s="23" t="s">
        <v>96</v>
      </c>
      <c r="H20" s="23">
        <v>2</v>
      </c>
      <c r="I20" s="23">
        <v>2</v>
      </c>
      <c r="J20" s="23"/>
    </row>
    <row r="21" s="2" customFormat="1" ht="74" customHeight="1" spans="1:10">
      <c r="A21" s="23"/>
      <c r="B21" s="28"/>
      <c r="C21" s="26" t="s">
        <v>31</v>
      </c>
      <c r="D21" s="29" t="s">
        <v>32</v>
      </c>
      <c r="E21" s="83" t="s">
        <v>33</v>
      </c>
      <c r="F21" s="23"/>
      <c r="G21" s="23" t="s">
        <v>34</v>
      </c>
      <c r="H21" s="23"/>
      <c r="I21" s="23"/>
      <c r="J21" s="23"/>
    </row>
    <row r="22" s="2" customFormat="1" ht="44" customHeight="1" spans="1:10">
      <c r="A22" s="23"/>
      <c r="B22" s="28"/>
      <c r="C22" s="26" t="s">
        <v>31</v>
      </c>
      <c r="D22" s="29" t="s">
        <v>35</v>
      </c>
      <c r="E22" s="83" t="s">
        <v>36</v>
      </c>
      <c r="F22" s="23"/>
      <c r="G22" s="24" t="s">
        <v>37</v>
      </c>
      <c r="H22" s="23"/>
      <c r="I22" s="23"/>
      <c r="J22" s="23"/>
    </row>
    <row r="23" s="2" customFormat="1" ht="52" customHeight="1" spans="1:10">
      <c r="A23" s="23"/>
      <c r="B23" s="28"/>
      <c r="C23" s="26" t="s">
        <v>31</v>
      </c>
      <c r="D23" s="27" t="s">
        <v>38</v>
      </c>
      <c r="E23" s="83" t="s">
        <v>36</v>
      </c>
      <c r="F23" s="23"/>
      <c r="G23" s="24" t="s">
        <v>37</v>
      </c>
      <c r="H23" s="23">
        <v>4</v>
      </c>
      <c r="I23" s="23">
        <v>4</v>
      </c>
      <c r="J23" s="23"/>
    </row>
    <row r="24" s="2" customFormat="1" ht="51.75" customHeight="1" spans="1:10">
      <c r="A24" s="23"/>
      <c r="B24" s="28"/>
      <c r="C24" s="30" t="s">
        <v>39</v>
      </c>
      <c r="D24" s="30" t="s">
        <v>97</v>
      </c>
      <c r="E24" s="33" t="s">
        <v>98</v>
      </c>
      <c r="F24" s="34" t="s">
        <v>41</v>
      </c>
      <c r="G24" s="30" t="s">
        <v>99</v>
      </c>
      <c r="H24" s="23">
        <v>10</v>
      </c>
      <c r="I24" s="23">
        <v>10</v>
      </c>
      <c r="J24" s="23"/>
    </row>
    <row r="25" s="2" customFormat="1" ht="26.1" customHeight="1" spans="1:10">
      <c r="A25" s="23"/>
      <c r="B25" s="28"/>
      <c r="C25" s="26" t="s">
        <v>43</v>
      </c>
      <c r="D25" s="23" t="s">
        <v>44</v>
      </c>
      <c r="E25" s="35" t="s">
        <v>45</v>
      </c>
      <c r="F25" s="35"/>
      <c r="G25" s="36">
        <v>45505</v>
      </c>
      <c r="H25" s="23">
        <v>3</v>
      </c>
      <c r="I25" s="23">
        <v>3</v>
      </c>
      <c r="J25" s="23"/>
    </row>
    <row r="26" s="2" customFormat="1" ht="42.75" customHeight="1" spans="1:10">
      <c r="A26" s="23"/>
      <c r="B26" s="28"/>
      <c r="C26" s="26" t="s">
        <v>43</v>
      </c>
      <c r="D26" s="30" t="s">
        <v>46</v>
      </c>
      <c r="E26" s="35" t="s">
        <v>45</v>
      </c>
      <c r="F26" s="35"/>
      <c r="G26" s="36">
        <v>45505</v>
      </c>
      <c r="H26" s="23">
        <v>3</v>
      </c>
      <c r="I26" s="23">
        <v>3</v>
      </c>
      <c r="J26" s="23"/>
    </row>
    <row r="27" s="2" customFormat="1" ht="40.5" customHeight="1" spans="1:10">
      <c r="A27" s="23"/>
      <c r="B27" s="28"/>
      <c r="C27" s="26" t="s">
        <v>43</v>
      </c>
      <c r="D27" s="30" t="s">
        <v>47</v>
      </c>
      <c r="E27" s="35" t="s">
        <v>45</v>
      </c>
      <c r="F27" s="35"/>
      <c r="G27" s="36">
        <v>45505</v>
      </c>
      <c r="H27" s="23">
        <v>3</v>
      </c>
      <c r="I27" s="23">
        <v>3</v>
      </c>
      <c r="J27" s="23"/>
    </row>
    <row r="28" s="2" customFormat="1" ht="26.1" customHeight="1" spans="1:10">
      <c r="A28" s="23"/>
      <c r="B28" s="28"/>
      <c r="C28" s="26" t="s">
        <v>43</v>
      </c>
      <c r="D28" s="23" t="s">
        <v>48</v>
      </c>
      <c r="E28" s="35" t="s">
        <v>45</v>
      </c>
      <c r="F28" s="35"/>
      <c r="G28" s="36">
        <v>45505</v>
      </c>
      <c r="H28" s="23">
        <v>3</v>
      </c>
      <c r="I28" s="23">
        <v>3</v>
      </c>
      <c r="J28" s="23"/>
    </row>
    <row r="29" s="2" customFormat="1" ht="20.1" customHeight="1" spans="1:10">
      <c r="A29" s="23"/>
      <c r="B29" s="30" t="s">
        <v>49</v>
      </c>
      <c r="C29" s="25" t="s">
        <v>50</v>
      </c>
      <c r="D29" s="23" t="s">
        <v>44</v>
      </c>
      <c r="E29" s="84" t="s">
        <v>51</v>
      </c>
      <c r="F29" s="37"/>
      <c r="G29" s="38" t="s">
        <v>52</v>
      </c>
      <c r="H29" s="23">
        <v>2.5</v>
      </c>
      <c r="I29" s="23">
        <v>2.5</v>
      </c>
      <c r="J29" s="23"/>
    </row>
    <row r="30" s="2" customFormat="1" ht="20.1" customHeight="1" spans="1:10">
      <c r="A30" s="23"/>
      <c r="B30" s="30"/>
      <c r="C30" s="28"/>
      <c r="D30" s="37" t="s">
        <v>53</v>
      </c>
      <c r="E30" s="85" t="s">
        <v>54</v>
      </c>
      <c r="F30" s="40"/>
      <c r="G30" s="38" t="s">
        <v>55</v>
      </c>
      <c r="H30" s="23">
        <v>2.5</v>
      </c>
      <c r="I30" s="23">
        <v>2.5</v>
      </c>
      <c r="J30" s="23"/>
    </row>
    <row r="31" s="2" customFormat="1" ht="20.1" customHeight="1" spans="1:10">
      <c r="A31" s="23"/>
      <c r="B31" s="30"/>
      <c r="C31" s="28"/>
      <c r="D31" s="39" t="s">
        <v>56</v>
      </c>
      <c r="E31" s="85" t="s">
        <v>57</v>
      </c>
      <c r="F31" s="40"/>
      <c r="G31" s="38" t="s">
        <v>58</v>
      </c>
      <c r="H31" s="23">
        <v>2.5</v>
      </c>
      <c r="I31" s="23">
        <v>2.5</v>
      </c>
      <c r="J31" s="23"/>
    </row>
    <row r="32" s="2" customFormat="1" ht="20.1" customHeight="1" spans="1:10">
      <c r="A32" s="23"/>
      <c r="B32" s="30"/>
      <c r="C32" s="28"/>
      <c r="D32" s="39" t="s">
        <v>59</v>
      </c>
      <c r="E32" s="85" t="s">
        <v>60</v>
      </c>
      <c r="F32" s="41"/>
      <c r="G32" s="38" t="s">
        <v>100</v>
      </c>
      <c r="H32" s="23">
        <v>2.5</v>
      </c>
      <c r="I32" s="23">
        <v>2.5</v>
      </c>
      <c r="J32" s="23"/>
    </row>
    <row r="33" s="2" customFormat="1" ht="79.5" customHeight="1" spans="1:11">
      <c r="A33" s="23"/>
      <c r="B33" s="28" t="s">
        <v>62</v>
      </c>
      <c r="C33" s="25" t="s">
        <v>63</v>
      </c>
      <c r="D33" s="23" t="s">
        <v>64</v>
      </c>
      <c r="E33" s="42" t="s">
        <v>65</v>
      </c>
      <c r="F33" s="43"/>
      <c r="G33" s="22" t="s">
        <v>66</v>
      </c>
      <c r="H33" s="23">
        <v>15</v>
      </c>
      <c r="I33" s="23">
        <v>15</v>
      </c>
      <c r="J33" s="23"/>
      <c r="K33" s="55"/>
    </row>
    <row r="34" s="2" customFormat="1" ht="75" customHeight="1" spans="1:11">
      <c r="A34" s="23"/>
      <c r="B34" s="28"/>
      <c r="C34" s="25" t="s">
        <v>67</v>
      </c>
      <c r="D34" s="23" t="s">
        <v>68</v>
      </c>
      <c r="E34" s="42" t="s">
        <v>65</v>
      </c>
      <c r="F34" s="43"/>
      <c r="G34" s="22" t="s">
        <v>69</v>
      </c>
      <c r="H34" s="23">
        <v>15</v>
      </c>
      <c r="I34" s="23">
        <v>15</v>
      </c>
      <c r="J34" s="23"/>
      <c r="K34" s="55"/>
    </row>
    <row r="35" s="2" customFormat="1" ht="72.95" customHeight="1" spans="1:12">
      <c r="A35" s="23"/>
      <c r="B35" s="25" t="s">
        <v>70</v>
      </c>
      <c r="C35" s="25" t="s">
        <v>71</v>
      </c>
      <c r="D35" s="23" t="s">
        <v>72</v>
      </c>
      <c r="E35" s="31" t="s">
        <v>73</v>
      </c>
      <c r="F35" s="32"/>
      <c r="G35" s="44" t="s">
        <v>74</v>
      </c>
      <c r="H35" s="23">
        <v>10</v>
      </c>
      <c r="I35" s="23">
        <v>10</v>
      </c>
      <c r="J35" s="30"/>
      <c r="K35" s="55"/>
      <c r="L35" s="56"/>
    </row>
    <row r="36" s="1" customFormat="1" ht="27" customHeight="1" spans="1:10">
      <c r="A36" s="15" t="s">
        <v>75</v>
      </c>
      <c r="B36" s="16"/>
      <c r="C36" s="16"/>
      <c r="D36" s="16"/>
      <c r="E36" s="16"/>
      <c r="F36" s="16"/>
      <c r="G36" s="17"/>
      <c r="H36" s="19">
        <f>SUM(H14:H35)+J8</f>
        <v>100</v>
      </c>
      <c r="I36" s="57">
        <f>SUM(I14:I35)+J8</f>
        <v>100</v>
      </c>
      <c r="J36" s="58"/>
    </row>
    <row r="37" s="1" customFormat="1" ht="123" customHeight="1" spans="1:10">
      <c r="A37" s="45" t="s">
        <v>76</v>
      </c>
      <c r="B37" s="46"/>
      <c r="C37" s="46"/>
      <c r="D37" s="10"/>
      <c r="E37" s="46"/>
      <c r="F37" s="46"/>
      <c r="G37" s="46"/>
      <c r="H37" s="46"/>
      <c r="I37" s="46"/>
      <c r="J37" s="46"/>
    </row>
    <row r="38" ht="14.25" customHeight="1" spans="1:10">
      <c r="A38" s="47"/>
      <c r="B38" s="48"/>
      <c r="C38" s="48"/>
      <c r="D38" s="49"/>
      <c r="E38" s="48"/>
      <c r="F38" s="48"/>
      <c r="G38" s="48"/>
      <c r="H38" s="48"/>
      <c r="I38" s="48"/>
      <c r="J38" s="48"/>
    </row>
    <row r="40" ht="17.4" spans="7:7">
      <c r="G40" s="50"/>
    </row>
  </sheetData>
  <mergeCells count="4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A36:G36"/>
    <mergeCell ref="A37:J37"/>
    <mergeCell ref="A38:J38"/>
    <mergeCell ref="A11:A12"/>
    <mergeCell ref="A13:A35"/>
    <mergeCell ref="B14:B28"/>
    <mergeCell ref="B29:B32"/>
    <mergeCell ref="B33:B34"/>
    <mergeCell ref="C29:C32"/>
    <mergeCell ref="K33:K35"/>
    <mergeCell ref="A6:C10"/>
  </mergeCells>
  <pageMargins left="0.75" right="0.75" top="1" bottom="1" header="0.51" footer="0.51"/>
  <pageSetup paperSize="9" scale="47"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6"/>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Sheet2</vt:lpstr>
      <vt:lpstr>Sheet2 (2)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K</cp:lastModifiedBy>
  <cp:revision>1</cp:revision>
  <dcterms:created xsi:type="dcterms:W3CDTF">2018-03-20T04:59:00Z</dcterms:created>
  <cp:lastPrinted>2018-04-27T01:02:00Z</cp:lastPrinted>
  <dcterms:modified xsi:type="dcterms:W3CDTF">2025-08-20T07:13:47Z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11DD1E761970475EA4BFEE2A0EF14A51</vt:lpwstr>
  </property>
</Properties>
</file>