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45" windowHeight="12375"/>
  </bookViews>
  <sheets>
    <sheet name="养老服务质量管理提升服务 " sheetId="1" r:id="rId1"/>
  </sheets>
  <definedNames>
    <definedName name="_xlnm.Print_Area" localSheetId="0">'养老服务质量管理提升服务 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<sst xmlns="http://schemas.openxmlformats.org/spreadsheetml/2006/main" count="71" uniqueCount="62">
  <si>
    <t xml:space="preserve">项目支出绩效自评表 </t>
  </si>
  <si>
    <t>（2024年度）</t>
  </si>
  <si>
    <t>项目名称</t>
  </si>
  <si>
    <t>养老服务质量管理提升服务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</si>
  <si>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</si>
  <si>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</si>
  <si>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</si>
  <si>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</si>
  <si>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</si>
  <si>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</si>
  <si>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</si>
  <si>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</si>
  <si>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</si>
  <si>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</si>
  <si>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</si>
  <si>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</si>
  <si>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</si>
  <si>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</si>
  <si>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</si>
  <si>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</si>
  <si>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</si>
  <si>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</si>
  <si>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</si>
  <si>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1.通过对养老机构和养老服务驿站服务质量进行星级评定，促进养老服务业发展，提高养老服务质量，提高老机构服务能力，维护老年人合法权益；
2.通过发布养老服务标准、组织实施宣贯、试点、评估，完善养老服务标准体系建设，发现养老服务标准中存在的问题，为养老服务标准的修订提供依据。
3.通过对北京养老服务网及小程序的运营服务，实现北京养老服务供需对接，完善“一网通查、一网展现、一网通办、一网通达”功能，提升用户使用体验。
4.通过养老志愿服务“京彩时光”信息管理与服务运营，实现对“志愿者”、“老年人”、“养老志愿服务组织方”的信息管理。</t>
  </si>
  <si>
    <t>年度总体目标完成情况综述：
1.通过对养老机构和养老服务驿站服务质量进行星级评定，促进养老服务业发展，提高养老服务质量，提高老机构服务能力，维护老年人合法权益；
3.乙方按照合同约定，开展北京养老服务网及小程序的运营服务，实现北京养老服务供需对接，完善“一网通查、一网展现、一网通办、一网通达”功能，提升用户使用体验。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</si>
  <si>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</si>
  <si>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</si>
  <si>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</si>
  <si>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</si>
  <si>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</si>
  <si>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</si>
  <si>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</si>
  <si>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</si>
  <si>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</si>
  <si>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北京市养老服务网转载资讯数量</t>
  </si>
  <si>
    <t>≥2050篇</t>
  </si>
  <si>
    <t>2048篇</t>
  </si>
  <si>
    <t>偏差原因：按项目实际开展过程中符合要求数量结果统计
改进措施：将参照本年度项目执行情况，调整下一年度绩效指标值</t>
  </si>
  <si>
    <t>完成养老服务机构星级评定数量</t>
  </si>
  <si>
    <t>≥140个</t>
  </si>
  <si>
    <t>140个</t>
  </si>
  <si>
    <t>养老服务标准规范框架及内容研究设计数量</t>
  </si>
  <si>
    <t>≥3个</t>
  </si>
  <si>
    <t>3个</t>
  </si>
  <si>
    <t>养老服务规范化设计完成率</t>
  </si>
  <si>
    <t>=100%</t>
  </si>
  <si>
    <t>时效指标</t>
  </si>
  <si>
    <t>11月底前养老服务质量星级评定工作完成率</t>
  </si>
  <si>
    <t>效益指标</t>
  </si>
  <si>
    <t>社会效益指标</t>
  </si>
  <si>
    <t>全市养老服务机构服务质量星级逐年提升</t>
  </si>
  <si>
    <t>优</t>
  </si>
  <si>
    <t>成本指标</t>
  </si>
  <si>
    <t>经济成本指标</t>
  </si>
  <si>
    <t>北京市养老服务网及小程序运营支出限额</t>
  </si>
  <si>
    <t>≤440.5388万元</t>
  </si>
  <si>
    <t>215万元</t>
  </si>
  <si>
    <t xml:space="preserve">满意
度指
标
</t>
  </si>
  <si>
    <t>服务对象
满意度指标</t>
  </si>
  <si>
    <t>养老服务机构满意度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</si>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</sst>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6" applyNumberFormat="0" applyFill="0" applyAlignment="0" applyProtection="0">
      <alignment vertical="center"/>
    </xf>
    <xf numFmtId="0" fontId="11" fillId="0" borderId="26" applyNumberFormat="0" applyFill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8" applyNumberFormat="0" applyAlignment="0" applyProtection="0">
      <alignment vertical="center"/>
    </xf>
    <xf numFmtId="0" fontId="14" fillId="2" borderId="29" applyNumberFormat="0" applyAlignment="0" applyProtection="0">
      <alignment vertical="center"/>
    </xf>
    <xf numFmtId="0" fontId="15" fillId="2" borderId="28" applyNumberFormat="0" applyAlignment="0" applyProtection="0">
      <alignment vertical="center"/>
    </xf>
    <xf numFmtId="0" fontId="16" fillId="5" borderId="30" applyNumberFormat="0" applyAlignment="0" applyProtection="0">
      <alignment vertical="center"/>
    </xf>
    <xf numFmtId="0" fontId="17" fillId="0" borderId="31" applyNumberFormat="0" applyFill="0" applyAlignment="0" applyProtection="0">
      <alignment vertical="center"/>
    </xf>
    <xf numFmtId="0" fontId="18" fillId="0" borderId="3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/>
    </xf>
    <xf numFmtId="9" fontId="2" fillId="0" borderId="11" xfId="0" applyNumberFormat="1" applyFont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10" fontId="2" fillId="0" borderId="14" xfId="0" applyNumberFormat="1" applyFont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7" fontId="4" fillId="2" borderId="18" xfId="0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93" zoomScaleNormal="101" topLeftCell="A6" workbookViewId="0">
      <selection activeCell="M9" sqref="M9"/>
    </sheetView>
  </sheetViews>
  <sheetFormatPr defaultColWidth="9" defaultRowHeight="14.25"/>
  <cols>
    <col min="4" max="4" width="32.125" customWidth="1"/>
    <col min="5" max="8" width="10.625" customWidth="1"/>
    <col min="9" max="9" width="13.4416666666667" customWidth="1"/>
    <col min="10" max="10" width="25.2666666666667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1"/>
      <c r="F4" s="32"/>
      <c r="G4" s="33" t="s">
        <v>6</v>
      </c>
      <c r="H4" s="6" t="s">
        <v>7</v>
      </c>
      <c r="I4" s="31"/>
      <c r="J4" s="32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14">
        <v>582.4268</v>
      </c>
      <c r="F6" s="14">
        <v>278.239656</v>
      </c>
      <c r="G6" s="14">
        <v>275.520342</v>
      </c>
      <c r="H6" s="34">
        <v>10</v>
      </c>
      <c r="I6" s="49">
        <f t="shared" ref="I6:I9" si="0">G6/F6</f>
        <v>0.9902267202343</v>
      </c>
      <c r="J6" s="50">
        <f>H6*I6</f>
        <v>9.902267202343</v>
      </c>
    </row>
    <row r="7" ht="45" customHeight="1" spans="1:10">
      <c r="A7" s="11"/>
      <c r="B7" s="12"/>
      <c r="C7" s="13"/>
      <c r="D7" s="15" t="s">
        <v>16</v>
      </c>
      <c r="E7" s="14">
        <v>582.4268</v>
      </c>
      <c r="F7" s="14">
        <v>278.239656</v>
      </c>
      <c r="G7" s="14">
        <v>275.520342</v>
      </c>
      <c r="H7" s="14" t="s">
        <v>17</v>
      </c>
      <c r="I7" s="49">
        <f t="shared" si="0"/>
        <v>0.9902267202343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/>
      <c r="F8" s="35"/>
      <c r="G8" s="35"/>
      <c r="H8" s="14" t="s">
        <v>17</v>
      </c>
      <c r="I8" s="49" t="e">
        <f t="shared" si="0"/>
        <v>#DIV/0!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/>
      <c r="F9" s="35"/>
      <c r="G9" s="35"/>
      <c r="H9" s="14" t="s">
        <v>17</v>
      </c>
      <c r="I9" s="49" t="e">
        <f t="shared" si="0"/>
        <v>#DIV/0!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6" t="s">
        <v>22</v>
      </c>
      <c r="H10" s="37"/>
      <c r="I10" s="37"/>
      <c r="J10" s="51"/>
    </row>
    <row r="11" ht="137" customHeight="1" spans="1:10">
      <c r="A11" s="19"/>
      <c r="B11" s="20" t="s">
        <v>23</v>
      </c>
      <c r="C11" s="21"/>
      <c r="D11" s="21"/>
      <c r="E11" s="21"/>
      <c r="F11" s="38"/>
      <c r="G11" s="20" t="s">
        <v>24</v>
      </c>
      <c r="H11" s="21"/>
      <c r="I11" s="21"/>
      <c r="J11" s="38"/>
    </row>
    <row r="12" ht="30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3" t="s">
        <v>12</v>
      </c>
      <c r="I12" s="14" t="s">
        <v>14</v>
      </c>
      <c r="J12" s="14" t="s">
        <v>31</v>
      </c>
    </row>
    <row r="13" ht="70" customHeight="1" spans="1:10">
      <c r="A13" s="22"/>
      <c r="B13" s="23" t="s">
        <v>32</v>
      </c>
      <c r="C13" s="24" t="s">
        <v>33</v>
      </c>
      <c r="D13" s="25" t="s">
        <v>34</v>
      </c>
      <c r="E13" s="39" t="s">
        <v>35</v>
      </c>
      <c r="F13" s="40"/>
      <c r="G13" s="14" t="s">
        <v>36</v>
      </c>
      <c r="H13" s="14">
        <v>10</v>
      </c>
      <c r="I13" s="14">
        <v>9.99</v>
      </c>
      <c r="J13" s="15" t="s">
        <v>37</v>
      </c>
    </row>
    <row r="14" ht="30" customHeight="1" spans="1:10">
      <c r="A14" s="22"/>
      <c r="B14" s="26"/>
      <c r="C14" s="27"/>
      <c r="D14" s="25" t="s">
        <v>38</v>
      </c>
      <c r="E14" s="41" t="s">
        <v>39</v>
      </c>
      <c r="F14" s="40"/>
      <c r="G14" s="14" t="s">
        <v>40</v>
      </c>
      <c r="H14" s="14">
        <v>5</v>
      </c>
      <c r="I14" s="14">
        <v>5</v>
      </c>
      <c r="J14" s="14"/>
    </row>
    <row r="15" ht="30" customHeight="1" spans="1:10">
      <c r="A15" s="22"/>
      <c r="B15" s="26"/>
      <c r="C15" s="28"/>
      <c r="D15" s="25" t="s">
        <v>41</v>
      </c>
      <c r="E15" s="41" t="s">
        <v>42</v>
      </c>
      <c r="F15" s="40"/>
      <c r="G15" s="14" t="s">
        <v>43</v>
      </c>
      <c r="H15" s="14">
        <v>5</v>
      </c>
      <c r="I15" s="14">
        <v>5</v>
      </c>
      <c r="J15" s="14"/>
    </row>
    <row r="16" ht="30" customHeight="1" spans="1:10">
      <c r="A16" s="22"/>
      <c r="B16" s="26"/>
      <c r="C16" s="27"/>
      <c r="D16" s="25" t="s">
        <v>44</v>
      </c>
      <c r="E16" s="42" t="s">
        <v>45</v>
      </c>
      <c r="F16" s="43"/>
      <c r="G16" s="44">
        <v>1</v>
      </c>
      <c r="H16" s="14">
        <v>20</v>
      </c>
      <c r="I16" s="14">
        <v>20</v>
      </c>
      <c r="J16" s="14"/>
    </row>
    <row r="17" ht="30" customHeight="1" spans="1:10">
      <c r="A17" s="22"/>
      <c r="B17" s="26"/>
      <c r="C17" s="24" t="s">
        <v>46</v>
      </c>
      <c r="D17" s="25" t="s">
        <v>47</v>
      </c>
      <c r="E17" s="42" t="s">
        <v>45</v>
      </c>
      <c r="F17" s="43"/>
      <c r="G17" s="44">
        <v>1</v>
      </c>
      <c r="H17" s="14">
        <v>10</v>
      </c>
      <c r="I17" s="14">
        <v>10</v>
      </c>
      <c r="J17" s="14"/>
    </row>
    <row r="18" ht="30" customHeight="1" spans="1:10">
      <c r="A18" s="22"/>
      <c r="B18" s="27" t="s">
        <v>48</v>
      </c>
      <c r="C18" s="24" t="s">
        <v>49</v>
      </c>
      <c r="D18" s="25" t="s">
        <v>50</v>
      </c>
      <c r="E18" s="41" t="s">
        <v>51</v>
      </c>
      <c r="F18" s="40"/>
      <c r="G18" s="14" t="s">
        <v>51</v>
      </c>
      <c r="H18" s="14">
        <v>20</v>
      </c>
      <c r="I18" s="14">
        <v>20</v>
      </c>
      <c r="J18" s="14"/>
    </row>
    <row r="19" ht="30" customHeight="1" spans="1:10">
      <c r="A19" s="22"/>
      <c r="B19" s="24" t="s">
        <v>52</v>
      </c>
      <c r="C19" s="24" t="s">
        <v>53</v>
      </c>
      <c r="D19" s="25" t="s">
        <v>54</v>
      </c>
      <c r="E19" s="41" t="s">
        <v>55</v>
      </c>
      <c r="F19" s="40"/>
      <c r="G19" s="14" t="s">
        <v>56</v>
      </c>
      <c r="H19" s="14">
        <v>10</v>
      </c>
      <c r="I19" s="14">
        <v>10</v>
      </c>
      <c r="J19" s="14"/>
    </row>
    <row r="20" ht="30" customHeight="1" spans="1:10">
      <c r="A20" s="22"/>
      <c r="B20" s="24" t="s">
        <v>57</v>
      </c>
      <c r="C20" s="24" t="s">
        <v>58</v>
      </c>
      <c r="D20" s="29" t="s">
        <v>59</v>
      </c>
      <c r="E20" s="45" t="s">
        <v>60</v>
      </c>
      <c r="F20" s="46"/>
      <c r="G20" s="47">
        <v>0.9905</v>
      </c>
      <c r="H20" s="24">
        <v>10</v>
      </c>
      <c r="I20" s="24">
        <v>10</v>
      </c>
      <c r="J20" s="24"/>
    </row>
    <row r="21" ht="30" customHeight="1" spans="1:10">
      <c r="A21" s="30" t="s">
        <v>61</v>
      </c>
      <c r="B21" s="30"/>
      <c r="C21" s="30"/>
      <c r="D21" s="30"/>
      <c r="E21" s="30"/>
      <c r="F21" s="30"/>
      <c r="G21" s="30"/>
      <c r="H21" s="48">
        <f>SUM(H13:H20)+10</f>
        <v>100</v>
      </c>
      <c r="I21" s="52">
        <f>SUM(I13:I20)+J6</f>
        <v>99.892267202343</v>
      </c>
      <c r="J21" s="53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0:A11"/>
    <mergeCell ref="A12:A20"/>
    <mergeCell ref="B13:B17"/>
    <mergeCell ref="C13:C15"/>
    <mergeCell ref="A5:C9"/>
  </mergeCells>
  <pageMargins left="0.700694444444445" right="0.700694444444445" top="0.751388888888889" bottom="0.751388888888889" header="0.297916666666667" footer="0.297916666666667"/>
  <pageSetup paperSize="9" scale="58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养老服务质量管理提升服务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2022-04-25T02:50:00Z</dcterms:created>
  <dcterms:modified xsi:type="dcterms:W3CDTF">2025-08-26T15:59:11Z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