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养老服务机构综合责任险及老年人意外伤害险政府补贴服务 " sheetId="1" r:id="rId1"/>
  </sheets>
  <definedNames>
    <definedName name="_xlnm.Print_Area" localSheetId="0">'养老服务机构综合责任险及老年人意外伤害险政府补贴服务 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<sst xmlns="http://schemas.openxmlformats.org/spreadsheetml/2006/main" count="75" uniqueCount="67">
  <si>
    <t xml:space="preserve">项目支出绩效自评表 </t>
  </si>
  <si>
    <t>（2024年度）</t>
  </si>
  <si>
    <t>项目名称</t>
  </si>
  <si>
    <t>养老服务机构综合责任险及老年人意外伤害险政府补贴服务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</si>
  <si>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</si>
  <si>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</si>
  <si>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</si>
  <si>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</si>
  <si>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</si>
  <si>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</si>
  <si>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</si>
  <si>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</si>
  <si>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</si>
  <si>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</si>
  <si>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</si>
  <si>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</si>
  <si>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</si>
  <si>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</si>
  <si>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</si>
  <si>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</si>
  <si>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</si>
  <si>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</si>
  <si>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</si>
  <si>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引导社会积极参与养老服务事业,通过保险方式,降低养老服务业的行业风险,为养老机构及服务人员购买综合责任保险和雇主责任险提供补贴，为养老机构及服务人员提供基础保障和权益保护。提高政府托底保障群体老年人抵御意外风险的能力，减少困难群体老年人因意外伤害造成的经济负担。2024年度支出70%，申请财政资金1075.20万元。</t>
  </si>
  <si>
    <t>年度总体目标完成情况综述：
完成8万余名困难老年人意外伤害险投保及约2000家养老服务机构综合责任保险投保工作，针对意外事故开展理赔工作，为困难老年人及养老服务机构提供了风险保障。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</si>
  <si>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</si>
  <si>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</si>
  <si>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</si>
  <si>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</si>
  <si>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</si>
  <si>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</si>
  <si>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</si>
  <si>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</si>
  <si>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</si>
  <si>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综合责任险投保机构雇员人数</t>
  </si>
  <si>
    <t>≥24562人</t>
  </si>
  <si>
    <t>29148人</t>
  </si>
  <si>
    <t>老年人意外伤害保险覆盖人群数量</t>
  </si>
  <si>
    <t>≥70000人</t>
  </si>
  <si>
    <t>89894人</t>
  </si>
  <si>
    <t>机构投保床位数量</t>
  </si>
  <si>
    <t>≥45981床</t>
  </si>
  <si>
    <t>58847床</t>
  </si>
  <si>
    <t>家庭照护投保床位数量</t>
  </si>
  <si>
    <t>≥9335床</t>
  </si>
  <si>
    <t>14488床</t>
  </si>
  <si>
    <t>质量指标</t>
  </si>
  <si>
    <t>综合责任险养老服务机构覆盖情况</t>
  </si>
  <si>
    <t>≥85%</t>
  </si>
  <si>
    <t>保险赔付及时率</t>
  </si>
  <si>
    <t>≥70%</t>
  </si>
  <si>
    <t>时效指标</t>
  </si>
  <si>
    <t>11月底前综合责任险资金支出率</t>
  </si>
  <si>
    <t xml:space="preserve">效
益
指
标
</t>
  </si>
  <si>
    <t>社会效益指标</t>
  </si>
  <si>
    <t>老年人意外险政策知晓度提升</t>
  </si>
  <si>
    <t>优</t>
  </si>
  <si>
    <t>成本指标</t>
  </si>
  <si>
    <t>经济成本指标</t>
  </si>
  <si>
    <t>老年人意外伤害险支出限额</t>
  </si>
  <si>
    <t>≤150万元</t>
  </si>
  <si>
    <t>141.92万元</t>
  </si>
  <si>
    <t>满意
度指
标</t>
  </si>
  <si>
    <t>服务对象
满意度指标</t>
  </si>
  <si>
    <t>投保对象满意度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</si>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</sst>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1" applyNumberFormat="0" applyAlignment="0" applyProtection="0">
      <alignment vertical="center"/>
    </xf>
    <xf numFmtId="0" fontId="13" fillId="2" borderId="22" applyNumberFormat="0" applyAlignment="0" applyProtection="0">
      <alignment vertical="center"/>
    </xf>
    <xf numFmtId="0" fontId="14" fillId="2" borderId="21" applyNumberFormat="0" applyAlignment="0" applyProtection="0">
      <alignment vertical="center"/>
    </xf>
    <xf numFmtId="0" fontId="15" fillId="5" borderId="23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14" xfId="0" applyNumberFormat="1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3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93" zoomScaleNormal="101" topLeftCell="A3" workbookViewId="0">
      <selection activeCell="B11" sqref="B11:F11"/>
    </sheetView>
  </sheetViews>
  <sheetFormatPr defaultColWidth="9" defaultRowHeight="14.25"/>
  <cols>
    <col min="4" max="4" width="18.0083333333333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23" t="s">
        <v>6</v>
      </c>
      <c r="H4" s="6" t="s">
        <v>7</v>
      </c>
      <c r="I4" s="30"/>
      <c r="J4" s="31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2">
        <v>1075.2</v>
      </c>
      <c r="F6" s="33">
        <v>1075.2</v>
      </c>
      <c r="G6" s="33">
        <v>1069.544</v>
      </c>
      <c r="H6" s="32">
        <v>10</v>
      </c>
      <c r="I6" s="44">
        <f t="shared" ref="I6:I9" si="0">G6/F6</f>
        <v>0.994739583333333</v>
      </c>
      <c r="J6" s="45">
        <f>H6*I6</f>
        <v>9.94739583333333</v>
      </c>
    </row>
    <row r="7" ht="45" customHeight="1" spans="1:10">
      <c r="A7" s="11"/>
      <c r="B7" s="12"/>
      <c r="C7" s="13"/>
      <c r="D7" s="15" t="s">
        <v>16</v>
      </c>
      <c r="E7" s="32">
        <v>1075.2</v>
      </c>
      <c r="F7" s="33">
        <v>1075.2</v>
      </c>
      <c r="G7" s="33">
        <v>1069.544</v>
      </c>
      <c r="H7" s="14" t="s">
        <v>17</v>
      </c>
      <c r="I7" s="44">
        <f t="shared" si="0"/>
        <v>0.994739583333333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>
        <v>0</v>
      </c>
      <c r="F8" s="34">
        <v>0</v>
      </c>
      <c r="G8" s="34">
        <v>0</v>
      </c>
      <c r="H8" s="14" t="s">
        <v>17</v>
      </c>
      <c r="I8" s="44"/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>
        <v>0</v>
      </c>
      <c r="F9" s="34">
        <v>0</v>
      </c>
      <c r="G9" s="34">
        <v>0</v>
      </c>
      <c r="H9" s="14" t="s">
        <v>17</v>
      </c>
      <c r="I9" s="44"/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5" t="s">
        <v>22</v>
      </c>
      <c r="H10" s="36"/>
      <c r="I10" s="36"/>
      <c r="J10" s="46"/>
    </row>
    <row r="11" ht="113" customHeight="1" spans="1:10">
      <c r="A11" s="19"/>
      <c r="B11" s="20" t="s">
        <v>23</v>
      </c>
      <c r="C11" s="21"/>
      <c r="D11" s="21"/>
      <c r="E11" s="21"/>
      <c r="F11" s="37"/>
      <c r="G11" s="20" t="s">
        <v>24</v>
      </c>
      <c r="H11" s="21"/>
      <c r="I11" s="21"/>
      <c r="J11" s="37"/>
    </row>
    <row r="12" ht="30" customHeight="1" spans="1:10">
      <c r="A12" s="22" t="s">
        <v>25</v>
      </c>
      <c r="B12" s="23" t="s">
        <v>26</v>
      </c>
      <c r="C12" s="23" t="s">
        <v>27</v>
      </c>
      <c r="D12" s="23" t="s">
        <v>28</v>
      </c>
      <c r="E12" s="6" t="s">
        <v>29</v>
      </c>
      <c r="F12" s="31"/>
      <c r="G12" s="23" t="s">
        <v>30</v>
      </c>
      <c r="H12" s="23" t="s">
        <v>12</v>
      </c>
      <c r="I12" s="23" t="s">
        <v>14</v>
      </c>
      <c r="J12" s="23" t="s">
        <v>31</v>
      </c>
    </row>
    <row r="13" ht="30" customHeight="1" spans="1:10">
      <c r="A13" s="24"/>
      <c r="B13" s="25" t="s">
        <v>32</v>
      </c>
      <c r="C13" s="25" t="s">
        <v>33</v>
      </c>
      <c r="D13" s="26" t="s">
        <v>34</v>
      </c>
      <c r="E13" s="6" t="s">
        <v>35</v>
      </c>
      <c r="F13" s="31"/>
      <c r="G13" s="23" t="s">
        <v>36</v>
      </c>
      <c r="H13" s="23">
        <v>7</v>
      </c>
      <c r="I13" s="23">
        <v>7</v>
      </c>
      <c r="J13" s="23"/>
    </row>
    <row r="14" ht="30" customHeight="1" spans="1:10">
      <c r="A14" s="24"/>
      <c r="B14" s="27"/>
      <c r="C14" s="27"/>
      <c r="D14" s="26" t="s">
        <v>37</v>
      </c>
      <c r="E14" s="6" t="s">
        <v>38</v>
      </c>
      <c r="F14" s="31"/>
      <c r="G14" s="23" t="s">
        <v>39</v>
      </c>
      <c r="H14" s="23">
        <v>7</v>
      </c>
      <c r="I14" s="23">
        <v>7</v>
      </c>
      <c r="J14" s="23"/>
    </row>
    <row r="15" ht="30" customHeight="1" spans="1:10">
      <c r="A15" s="24"/>
      <c r="B15" s="27"/>
      <c r="C15" s="27"/>
      <c r="D15" s="26" t="s">
        <v>40</v>
      </c>
      <c r="E15" s="6" t="s">
        <v>41</v>
      </c>
      <c r="F15" s="31"/>
      <c r="G15" s="23" t="s">
        <v>42</v>
      </c>
      <c r="H15" s="23">
        <v>7</v>
      </c>
      <c r="I15" s="23">
        <v>7</v>
      </c>
      <c r="J15" s="23"/>
    </row>
    <row r="16" ht="30" customHeight="1" spans="1:10">
      <c r="A16" s="24"/>
      <c r="B16" s="27"/>
      <c r="C16" s="27"/>
      <c r="D16" s="26" t="s">
        <v>43</v>
      </c>
      <c r="E16" s="6" t="s">
        <v>44</v>
      </c>
      <c r="F16" s="31"/>
      <c r="G16" s="23" t="s">
        <v>45</v>
      </c>
      <c r="H16" s="23">
        <v>7</v>
      </c>
      <c r="I16" s="23">
        <v>7</v>
      </c>
      <c r="J16" s="23"/>
    </row>
    <row r="17" ht="30" customHeight="1" spans="1:10">
      <c r="A17" s="24"/>
      <c r="B17" s="27"/>
      <c r="C17" s="25" t="s">
        <v>46</v>
      </c>
      <c r="D17" s="26" t="s">
        <v>47</v>
      </c>
      <c r="E17" s="38" t="s">
        <v>48</v>
      </c>
      <c r="F17" s="31"/>
      <c r="G17" s="39">
        <v>0.988</v>
      </c>
      <c r="H17" s="23">
        <v>7</v>
      </c>
      <c r="I17" s="23">
        <v>7</v>
      </c>
      <c r="J17" s="23"/>
    </row>
    <row r="18" ht="30" customHeight="1" spans="1:10">
      <c r="A18" s="24"/>
      <c r="B18" s="27"/>
      <c r="C18" s="27"/>
      <c r="D18" s="26" t="s">
        <v>49</v>
      </c>
      <c r="E18" s="38" t="s">
        <v>50</v>
      </c>
      <c r="F18" s="31"/>
      <c r="G18" s="39">
        <v>0.9774</v>
      </c>
      <c r="H18" s="23">
        <v>7</v>
      </c>
      <c r="I18" s="23">
        <v>7</v>
      </c>
      <c r="J18" s="23"/>
    </row>
    <row r="19" ht="30" customHeight="1" spans="1:10">
      <c r="A19" s="24"/>
      <c r="B19" s="27"/>
      <c r="C19" s="25" t="s">
        <v>51</v>
      </c>
      <c r="D19" s="26" t="s">
        <v>52</v>
      </c>
      <c r="E19" s="38">
        <f>100%</f>
        <v>1</v>
      </c>
      <c r="F19" s="31"/>
      <c r="G19" s="40">
        <v>1</v>
      </c>
      <c r="H19" s="23">
        <v>8</v>
      </c>
      <c r="I19" s="23">
        <v>8</v>
      </c>
      <c r="J19" s="23"/>
    </row>
    <row r="20" ht="84" customHeight="1" spans="1:10">
      <c r="A20" s="24"/>
      <c r="B20" s="25" t="s">
        <v>53</v>
      </c>
      <c r="C20" s="25" t="s">
        <v>54</v>
      </c>
      <c r="D20" s="26" t="s">
        <v>55</v>
      </c>
      <c r="E20" s="6" t="s">
        <v>56</v>
      </c>
      <c r="F20" s="31"/>
      <c r="G20" s="23" t="s">
        <v>56</v>
      </c>
      <c r="H20" s="23">
        <v>20</v>
      </c>
      <c r="I20" s="23">
        <v>20</v>
      </c>
      <c r="J20" s="23"/>
    </row>
    <row r="21" ht="70" customHeight="1" spans="1:10">
      <c r="A21" s="24"/>
      <c r="B21" s="25" t="s">
        <v>57</v>
      </c>
      <c r="C21" s="25" t="s">
        <v>58</v>
      </c>
      <c r="D21" s="26" t="s">
        <v>59</v>
      </c>
      <c r="E21" s="6" t="s">
        <v>60</v>
      </c>
      <c r="F21" s="31"/>
      <c r="G21" s="23" t="s">
        <v>61</v>
      </c>
      <c r="H21" s="23">
        <v>10</v>
      </c>
      <c r="I21" s="23">
        <v>10</v>
      </c>
      <c r="J21" s="23"/>
    </row>
    <row r="22" ht="113" customHeight="1" spans="1:10">
      <c r="A22" s="24"/>
      <c r="B22" s="25" t="s">
        <v>62</v>
      </c>
      <c r="C22" s="25" t="s">
        <v>63</v>
      </c>
      <c r="D22" s="28" t="s">
        <v>64</v>
      </c>
      <c r="E22" s="41" t="s">
        <v>65</v>
      </c>
      <c r="F22" s="42"/>
      <c r="G22" s="43">
        <v>0.9</v>
      </c>
      <c r="H22" s="25">
        <v>10</v>
      </c>
      <c r="I22" s="25">
        <v>10</v>
      </c>
      <c r="J22" s="25"/>
    </row>
    <row r="23" ht="30" customHeight="1" spans="1:10">
      <c r="A23" s="29" t="s">
        <v>66</v>
      </c>
      <c r="B23" s="29"/>
      <c r="C23" s="29"/>
      <c r="D23" s="29"/>
      <c r="E23" s="29"/>
      <c r="F23" s="29"/>
      <c r="G23" s="29"/>
      <c r="H23" s="29">
        <f>SUM(H13:H22)+10</f>
        <v>100</v>
      </c>
      <c r="I23" s="47">
        <f>SUM(I13:I22)+J6</f>
        <v>99.9473958333333</v>
      </c>
      <c r="J23" s="48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0:A11"/>
    <mergeCell ref="A12:A22"/>
    <mergeCell ref="B13:B19"/>
    <mergeCell ref="C13:C16"/>
    <mergeCell ref="C17:C18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73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养老服务机构综合责任险及老年人意外伤害险政府补贴服务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2022-04-24T18:50:00Z</dcterms:created>
  <dcterms:modified xsi:type="dcterms:W3CDTF">2025-08-26T16:03:52Z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