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 tabRatio="949"/>
  </bookViews>
  <sheets>
    <sheet name="1-公务用车购置项目" sheetId="15" r:id="rId1"/>
    <sheet name="2-专业咨询类项目" sheetId="18" r:id="rId2"/>
    <sheet name="3-安检安保工作经费" sheetId="11" r:id="rId3"/>
    <sheet name="4-本院运维经费项目" sheetId="5" r:id="rId4"/>
    <sheet name="5-检察工作经费项目" sheetId="19" r:id="rId5"/>
    <sheet name="2-车辆更新购置" sheetId="3" state="hidden" r:id="rId6"/>
    <sheet name="7-法院业务装备费" sheetId="8" state="hidden" r:id="rId7"/>
    <sheet name="8-法院业务装备费 152" sheetId="9" state="hidden" r:id="rId8"/>
  </sheets>
  <definedNames>
    <definedName name="_xlnm.Print_Area" localSheetId="0">'1-公务用车购置项目'!$A$1:$K$19</definedName>
    <definedName name="_xlnm.Print_Area" localSheetId="1">'2-专业咨询类项目'!$A$1:$K$20</definedName>
    <definedName name="_xlnm.Print_Area" localSheetId="2">'3-安检安保工作经费'!$A$1:$K$21</definedName>
    <definedName name="_xlnm.Print_Area" localSheetId="3">'4-本院运维经费项目'!$A$1:$K$22</definedName>
    <definedName name="_xlnm.Print_Area" localSheetId="4">'5-检察工作经费项目'!$A$1:$K$20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<sst xmlns="http://schemas.openxmlformats.org/spreadsheetml/2006/main" count="550" uniqueCount="168">
  <si>
    <r>
      <rPr>
        <b/>
        <sz val="16"/>
        <color rgb="FF000000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</si>
  <si>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（2024年度）</t>
  </si>
  <si>
    <t>项目名称</t>
  </si>
  <si>
    <t>公务用车购置项目</t>
  </si>
  <si>
    <t>主管部门</t>
  </si>
  <si>
    <t>北京市大兴区人民检察院</t>
  </si>
  <si>
    <t>实施单位</t>
  </si>
  <si>
    <t>项目资金                    （万元）</t>
  </si>
  <si>
    <t>年初预算数</t>
  </si>
  <si>
    <t>全年预
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</si>
  <si>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</si>
  <si>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</si>
  <si>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</si>
  <si>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</si>
  <si>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</si>
  <si>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其中：当年财政拨款</t>
  </si>
  <si>
    <t>-</t>
  </si>
  <si>
    <t>上年资金结转</t>
  </si>
  <si>
    <t xml:space="preserve">          其他资金</t>
  </si>
  <si>
    <t>年度总体目标</t>
  </si>
  <si>
    <t>预期目标</t>
  </si>
  <si>
    <t>实际完成情况</t>
  </si>
  <si>
    <t>依据全市检察系统的统筹安排，结合全市公车报废更新政策，拟申请相关符合条件和实际需求的车辆报废更新购置4辆，其中油车3辆，为2辆囚车（特种专业技术用车）、1辆执法执勤车辆,1辆电车（应急用车）。</t>
  </si>
  <si>
    <t>基本完成了项目各项预算目标，根据实际需求购置车辆。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</si>
  <si>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</si>
  <si>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</si>
  <si>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</si>
  <si>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</si>
  <si>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</si>
  <si>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</si>
  <si>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</si>
  <si>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
及改进
措施</t>
  </si>
  <si>
    <t>产出指标（40分）</t>
  </si>
  <si>
    <t>数量指标（20分）</t>
  </si>
  <si>
    <t>采购数量</t>
  </si>
  <si>
    <t>≥4台</t>
  </si>
  <si>
    <t>已完成</t>
  </si>
  <si>
    <t>质量指标（20分）</t>
  </si>
  <si>
    <t>车辆验收合格率</t>
  </si>
  <si>
    <t>≥100%</t>
  </si>
  <si>
    <t>4辆新购置的车辆尚在办理相关手续，暂未资产入库，质量产出指标缺少验收相关资料。以后工作中做好资料的收集和留痕。</t>
  </si>
  <si>
    <t>效益指标（20分）</t>
  </si>
  <si>
    <t>社会效益指标（20分）</t>
  </si>
  <si>
    <t>单位相关车辆状况得到改善</t>
  </si>
  <si>
    <t>定性好</t>
  </si>
  <si>
    <t>社会效益指标完成情况缺少相关资料的收集和统计分析。以后工作中做好资料的收集和留痕。</t>
  </si>
  <si>
    <t>满意度指标（20分）</t>
  </si>
  <si>
    <t>服务对象满意度指标（20分）</t>
  </si>
  <si>
    <t>使用单位满意度</t>
  </si>
  <si>
    <t>缺少满意度指标完成情况的支撑资料。以后工作中及时对满意度调查结果进行分析总结。</t>
  </si>
  <si>
    <t>成本指标（10分）</t>
  </si>
  <si>
    <t>经济成本指标(10分）</t>
  </si>
  <si>
    <t>公务用车购置成本</t>
  </si>
  <si>
    <t>≤104.92439万元</t>
  </si>
  <si>
    <t>总分</t>
  </si>
  <si>
    <t>专业咨询类项目</t>
  </si>
  <si>
    <t>申请绩效评审咨询服务费拟对涉及决算公开财务信息进行审计，涉及项目数与财政局批复数据保持一致。同时开展单位内控评价、内部审计工作，通过数据分析，进行审计评价，实行综合预算管理、落实财政管理改革措施、加强财政资金统筹使用、严格控制行政成本、提高资金使用绩效的有关情况，改进相关本院管理上的不足，提高财政资金使用绩效。</t>
  </si>
  <si>
    <t>基本完成了项目各项绩效目标。</t>
  </si>
  <si>
    <t>全院干警满意度</t>
  </si>
  <si>
    <t>≥95%</t>
  </si>
  <si>
    <t>完成相应绩效评价工作</t>
  </si>
  <si>
    <t>≥8份</t>
  </si>
  <si>
    <t>符合相关部门成果考核要求，符合注册会计师执业质量规范</t>
  </si>
  <si>
    <t>定性优</t>
  </si>
  <si>
    <t>优</t>
  </si>
  <si>
    <t>符合审计质量标准，审计结果真实、准确</t>
  </si>
  <si>
    <t>经济成本指标（10分）</t>
  </si>
  <si>
    <t>严控预算规模，集约使用资金</t>
  </si>
  <si>
    <t>≤20万元</t>
  </si>
  <si>
    <t>10.1万元</t>
  </si>
  <si>
    <t>促进严格控制行政成本、提高财政资金使用绩效</t>
  </si>
  <si>
    <t>安检安保工作经费</t>
  </si>
  <si>
    <t>通过本年申请安检经费，提高安检安保人员整体素质，在案管中心、检务接待中心、监控室等办案场所配置专业安检人员，确保本院办案场所、办案人员的安全，保障检察业务工作的顺利开展。</t>
  </si>
  <si>
    <t>偏差原因分析
及改进措施</t>
  </si>
  <si>
    <t>数量指标（10分）</t>
  </si>
  <si>
    <t>工作时间：24小时轮班；</t>
  </si>
  <si>
    <t>=24小时</t>
  </si>
  <si>
    <t>安检安保人员数量≤18人；</t>
  </si>
  <si>
    <t>≤18人</t>
  </si>
  <si>
    <t>质量指标（10分）</t>
  </si>
  <si>
    <t>治安、消防、突发事件处理能力：</t>
  </si>
  <si>
    <t>质量产出指标缺少相关资料的收集和统计分析。以后工作中做好资料的收集和留痕。</t>
  </si>
  <si>
    <t>安检人员行业质量标准：</t>
  </si>
  <si>
    <t>全院干警及当事人满意率</t>
  </si>
  <si>
    <t>严控成本，确保服务质量。</t>
  </si>
  <si>
    <t>≤61.92万元</t>
  </si>
  <si>
    <t>61.92万元</t>
  </si>
  <si>
    <t>本院运维经费项目</t>
  </si>
  <si>
    <t>1、保障核心业务管理系统、首都检察网大兴分主页的应用系统和主机环境稳定运行，全院局域网稳定运行，确保核心数据安全、保障视频会议、大要安全侦查指挥、驻所检察监控等系统稳定运行。 2、保障大要案指挥中心、审讯系统、听证室、视频会议室、办案区等弱电系统安全运行，保障检察业务工作顺利开展。 3、保障接入局线路正常运行。 4、保障检察内网电脑杀毒软件数据实时更新，保障内网电脑的安全运行。</t>
  </si>
  <si>
    <t>完成了项目各项绩效目标。</t>
  </si>
  <si>
    <t xml:space="preserve">产
出
指
标
(40分)
</t>
  </si>
  <si>
    <t>网络信息运维软硬件数量</t>
  </si>
  <si>
    <t>≤500台套</t>
  </si>
  <si>
    <t>网络信息运维常驻技术人员</t>
  </si>
  <si>
    <t>=2人</t>
  </si>
  <si>
    <t>2人</t>
  </si>
  <si>
    <t>接入局维护线路数量</t>
  </si>
  <si>
    <t>故障响应率、故障排除率</t>
  </si>
  <si>
    <t>＝100%</t>
  </si>
  <si>
    <t>系统正常运行率</t>
  </si>
  <si>
    <t>≥99%</t>
  </si>
  <si>
    <t>缺少系统正常运行率的数据统计。以后工作中做好指标完成情况的监控和数据分析。</t>
  </si>
  <si>
    <t>集约使用资金，控制总成本</t>
  </si>
  <si>
    <t>≤45.5万元</t>
  </si>
  <si>
    <t>45.5万元</t>
  </si>
  <si>
    <t>检察网络正常访问得到保障；对外宣传的社会影响力得到提升：</t>
  </si>
  <si>
    <t>全院干警满意度≥95%</t>
  </si>
  <si>
    <t>检察工作经费项目</t>
  </si>
  <si>
    <t>申请检察工作经费，为完成党的十八届四中全会、十九大、二十大和司法改革总体要求、深化党对检察工作绝对领导、强化对司法具体工作的精神引领。贯彻习近平新时代中国特色社会主义思想、习近平法治思想对检察新媒体宣传工作提出新要求课题研究，完善最高检对“四大检察”、“十大业务”的新要求，完善相关工作，提供更好的检察宣传服务产品。</t>
  </si>
  <si>
    <t>提供更好的检察服务产品，当事人满意度提升</t>
  </si>
  <si>
    <t>当事人满意度</t>
  </si>
  <si>
    <t>新媒体宣传质量</t>
  </si>
  <si>
    <t>质量指标完成情况缺少相关资料的收集和统计分析。以后工作中做好资料的收集和留痕。</t>
  </si>
  <si>
    <t>各类新媒体宣传稿件、微视频</t>
  </si>
  <si>
    <t>≥1000份</t>
  </si>
  <si>
    <t>按合同正常履约，如期付款</t>
  </si>
  <si>
    <t>严格控制预算支出，确保节俭办事。</t>
  </si>
  <si>
    <t>≤39万元</t>
  </si>
  <si>
    <t>30.132万元</t>
  </si>
  <si>
    <t>（2022年度）</t>
  </si>
  <si>
    <t>车辆更新购置</t>
  </si>
  <si>
    <t>主管部门及代码</t>
  </si>
  <si>
    <t>北京市大兴区人民法院152</t>
  </si>
  <si>
    <t>北京市大兴区人民法院</t>
  </si>
  <si>
    <t>项目负责人</t>
  </si>
  <si>
    <t>余海</t>
  </si>
  <si>
    <t>联系电话</t>
  </si>
  <si>
    <t xml:space="preserve">全年预
算数（A）
</t>
  </si>
  <si>
    <t>落实执法执勤用车逐步更新为新能源车要求，保障一般路况下执法执勤使用，集中管理、定向使用，完成审判、执行、调解、案件移送、调查取证等一线司法办案事项，降低公车费用，提高环保水平，为实现节能减排做出贡献，为生态环保向社会面做出表率。</t>
  </si>
  <si>
    <t>有效执行目标任务，保障了工作正常开展。</t>
  </si>
  <si>
    <t xml:space="preserve">偏差原因分析
及改进
措施
</t>
  </si>
  <si>
    <t xml:space="preserve">产
出
指
标
(45分)
</t>
  </si>
  <si>
    <t>数量指标(15分)</t>
  </si>
  <si>
    <t>车辆数量</t>
  </si>
  <si>
    <t>1辆</t>
  </si>
  <si>
    <t>质量指标（15分）</t>
  </si>
  <si>
    <t>车辆质量</t>
  </si>
  <si>
    <t>符合国家出厂规定及质保要求</t>
  </si>
  <si>
    <t>达到预期目标</t>
  </si>
  <si>
    <t>成本指标（15分）</t>
  </si>
  <si>
    <t>严格按照预算资金控制成本</t>
  </si>
  <si>
    <t>截至2022年12月31日，实际支付资金17.98万元</t>
  </si>
  <si>
    <t xml:space="preserve">效益
指
标
(30分)
</t>
  </si>
  <si>
    <t>经济效益指标
（30分）</t>
  </si>
  <si>
    <t>生态效益指标</t>
  </si>
  <si>
    <t>尾气排放量=0</t>
  </si>
  <si>
    <t>社会效益指标</t>
  </si>
  <si>
    <t>在生态环保方面为社会做出示范引领作用</t>
  </si>
  <si>
    <t>满意度
指标             （15分）</t>
  </si>
  <si>
    <t>服务对象满意度
指标
（15分）</t>
  </si>
  <si>
    <t>用车人驾驶感受</t>
  </si>
  <si>
    <t>定性优良中低差</t>
  </si>
  <si>
    <t>缺少相关满意度指标完成情况
的资料支持；满意度调查问卷并留痕</t>
  </si>
  <si>
    <t xml:space="preserve">填报注意事项：
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</t>
  </si>
  <si>
    <t>法院业务装备费</t>
  </si>
  <si>
    <t>田向阳</t>
  </si>
  <si>
    <t>依据单位实际业务需求，及时更新购置业务装备，满足单位业务装备需求，保障审判执行业务工作的顺利进行。</t>
  </si>
  <si>
    <t>未见项目支出</t>
  </si>
  <si>
    <t>产出指标（70分）</t>
  </si>
  <si>
    <t>购置设备使用率</t>
  </si>
  <si>
    <t>购置的设备符合相关质量要求</t>
  </si>
  <si>
    <t>时效指标（20分）</t>
  </si>
  <si>
    <t>根据时间进度（已签订合同的子项目按照合同要求）、业务部门提出的装备需求，及时更新购置业务装备。</t>
  </si>
  <si>
    <t>成本指标（20分）</t>
  </si>
  <si>
    <t>全年支出数控制在资金批复金额范围内，严格执行政府采购相关要求，避免财政资金浪费。</t>
  </si>
  <si>
    <t>≤38万元</t>
  </si>
  <si>
    <t>根据预算计划，满足单位业务装备需求，保障我单位依法履行审判执行业务的经费需要，实现良好的保障效果。</t>
  </si>
  <si>
    <t>≤300万元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</si>
</sst>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29">
    <font>
      <sz val="11"/>
      <color theme="1"/>
      <name val="宋体"/>
      <charset val="134"/>
      <scheme val="minor"/>
    </font>
    <font>
      <b/>
      <sz val="16"/>
      <color rgb="FF000000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b/>
      <sz val="11"/>
      <color rgb="FF000000"/>
      <name val="宋体"/>
      <charset val="134"/>
    </font>
    <font>
      <sz val="10.5"/>
      <color theme="1"/>
      <name val="Times New Roman"/>
      <charset val="134"/>
    </font>
    <font>
      <sz val="11"/>
      <color theme="1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6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rgb="FFC2C3C4"/>
      </left>
      <right/>
      <top style="thin">
        <color rgb="FFC2C3C4"/>
      </top>
      <bottom style="thin">
        <color rgb="FFC2C3C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4" borderId="1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5" borderId="19" applyNumberFormat="0" applyAlignment="0" applyProtection="0">
      <alignment vertical="center"/>
    </xf>
    <xf numFmtId="0" fontId="17" fillId="6" borderId="20" applyNumberFormat="0" applyAlignment="0" applyProtection="0">
      <alignment vertical="center"/>
    </xf>
    <xf numFmtId="0" fontId="18" fillId="6" borderId="19" applyNumberFormat="0" applyAlignment="0" applyProtection="0">
      <alignment vertical="center"/>
    </xf>
    <xf numFmtId="0" fontId="19" fillId="7" borderId="21" applyNumberFormat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7" fillId="0" borderId="0" applyBorder="0"/>
  </cellStyleXfs>
  <cellXfs count="13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3" fontId="2" fillId="0" borderId="1" xfId="1" applyFont="1" applyFill="1" applyBorder="1" applyAlignment="1">
      <alignment horizontal="left" vertical="center"/>
    </xf>
    <xf numFmtId="43" fontId="2" fillId="2" borderId="1" xfId="1" applyFont="1" applyFill="1" applyBorder="1" applyAlignment="1">
      <alignment horizontal="left" vertical="center"/>
    </xf>
    <xf numFmtId="43" fontId="2" fillId="0" borderId="1" xfId="0" applyNumberFormat="1" applyFont="1" applyBorder="1" applyAlignment="1">
      <alignment horizontal="left" vertical="center"/>
    </xf>
    <xf numFmtId="43" fontId="2" fillId="0" borderId="1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255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vertical="center" wrapText="1"/>
    </xf>
    <xf numFmtId="0" fontId="2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justify" vertical="center"/>
    </xf>
    <xf numFmtId="176" fontId="2" fillId="0" borderId="0" xfId="0" applyNumberFormat="1" applyFont="1" applyAlignment="1">
      <alignment horizontal="left" vertical="center" wrapText="1"/>
    </xf>
    <xf numFmtId="176" fontId="2" fillId="0" borderId="1" xfId="0" applyNumberFormat="1" applyFont="1" applyBorder="1" applyAlignment="1">
      <alignment horizontal="center" vertical="center"/>
    </xf>
    <xf numFmtId="10" fontId="2" fillId="0" borderId="1" xfId="3" applyNumberFormat="1" applyFont="1" applyFill="1" applyBorder="1" applyAlignment="1">
      <alignment horizontal="center" vertical="center"/>
    </xf>
    <xf numFmtId="176" fontId="2" fillId="0" borderId="1" xfId="1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176" fontId="2" fillId="2" borderId="5" xfId="0" applyNumberFormat="1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/>
    </xf>
    <xf numFmtId="176" fontId="2" fillId="2" borderId="1" xfId="0" applyNumberFormat="1" applyFont="1" applyFill="1" applyBorder="1">
      <alignment vertical="center"/>
    </xf>
    <xf numFmtId="0" fontId="2" fillId="0" borderId="1" xfId="0" applyFont="1" applyBorder="1">
      <alignment vertical="center"/>
    </xf>
    <xf numFmtId="176" fontId="4" fillId="0" borderId="1" xfId="1" applyNumberFormat="1" applyFont="1" applyFill="1" applyBorder="1" applyAlignment="1">
      <alignment vertical="center"/>
    </xf>
    <xf numFmtId="176" fontId="0" fillId="0" borderId="0" xfId="0" applyNumberFormat="1">
      <alignment vertical="center"/>
    </xf>
    <xf numFmtId="177" fontId="0" fillId="0" borderId="1" xfId="0" applyNumberFormat="1" applyBorder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3" fontId="2" fillId="0" borderId="11" xfId="0" applyNumberFormat="1" applyFont="1" applyBorder="1" applyAlignment="1">
      <alignment horizontal="center" vertical="center"/>
    </xf>
    <xf numFmtId="43" fontId="2" fillId="0" borderId="10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15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0" fillId="3" borderId="0" xfId="0" applyFill="1">
      <alignment vertical="center"/>
    </xf>
    <xf numFmtId="0" fontId="0" fillId="3" borderId="0" xfId="0" applyFill="1" applyAlignment="1">
      <alignment horizontal="center" vertical="center"/>
    </xf>
    <xf numFmtId="0" fontId="1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3" fontId="2" fillId="3" borderId="1" xfId="1" applyFont="1" applyFill="1" applyBorder="1" applyAlignment="1">
      <alignment horizontal="left" vertical="center"/>
    </xf>
    <xf numFmtId="43" fontId="2" fillId="3" borderId="1" xfId="1" applyFont="1" applyFill="1" applyBorder="1" applyAlignment="1">
      <alignment horizontal="center" vertical="center"/>
    </xf>
    <xf numFmtId="176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43" fontId="2" fillId="3" borderId="1" xfId="0" applyNumberFormat="1" applyFont="1" applyFill="1" applyBorder="1" applyAlignment="1">
      <alignment horizontal="left" vertical="center"/>
    </xf>
    <xf numFmtId="43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textRotation="255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176" fontId="4" fillId="3" borderId="1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horizontal="left" vertical="center"/>
    </xf>
    <xf numFmtId="0" fontId="2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justify" vertical="center"/>
    </xf>
    <xf numFmtId="176" fontId="2" fillId="3" borderId="0" xfId="0" applyNumberFormat="1" applyFont="1" applyFill="1" applyAlignment="1">
      <alignment horizontal="center" vertical="center" wrapText="1"/>
    </xf>
    <xf numFmtId="10" fontId="2" fillId="3" borderId="1" xfId="3" applyNumberFormat="1" applyFont="1" applyFill="1" applyBorder="1" applyAlignment="1">
      <alignment horizontal="center" vertical="center"/>
    </xf>
    <xf numFmtId="176" fontId="2" fillId="3" borderId="1" xfId="1" applyNumberFormat="1" applyFont="1" applyFill="1" applyBorder="1" applyAlignment="1">
      <alignment horizontal="center" vertical="center" wrapText="1"/>
    </xf>
    <xf numFmtId="176" fontId="2" fillId="3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left" vertical="center" wrapText="1"/>
    </xf>
    <xf numFmtId="0" fontId="2" fillId="3" borderId="1" xfId="0" applyFont="1" applyFill="1" applyBorder="1">
      <alignment vertical="center"/>
    </xf>
    <xf numFmtId="176" fontId="4" fillId="3" borderId="1" xfId="1" applyNumberFormat="1" applyFont="1" applyFill="1" applyBorder="1" applyAlignment="1">
      <alignment horizontal="center" vertical="center"/>
    </xf>
    <xf numFmtId="176" fontId="0" fillId="3" borderId="0" xfId="0" applyNumberFormat="1" applyFill="1">
      <alignment vertical="center"/>
    </xf>
    <xf numFmtId="40" fontId="7" fillId="3" borderId="1" xfId="0" applyNumberFormat="1" applyFont="1" applyFill="1" applyBorder="1" applyAlignment="1">
      <alignment horizontal="right" vertical="center"/>
    </xf>
    <xf numFmtId="0" fontId="2" fillId="3" borderId="5" xfId="0" applyFont="1" applyFill="1" applyBorder="1" applyAlignment="1">
      <alignment horizontal="center" vertical="center" textRotation="255"/>
    </xf>
    <xf numFmtId="0" fontId="2" fillId="3" borderId="1" xfId="0" applyFont="1" applyFill="1" applyBorder="1" applyAlignment="1">
      <alignment horizontal="center" vertical="center" wrapText="1" readingOrder="1"/>
    </xf>
    <xf numFmtId="0" fontId="2" fillId="3" borderId="1" xfId="0" applyFont="1" applyFill="1" applyBorder="1" applyAlignment="1">
      <alignment horizontal="center" vertical="center" readingOrder="1"/>
    </xf>
    <xf numFmtId="0" fontId="2" fillId="3" borderId="15" xfId="0" applyFont="1" applyFill="1" applyBorder="1" applyAlignment="1">
      <alignment horizontal="center" vertical="center" textRotation="255"/>
    </xf>
    <xf numFmtId="0" fontId="6" fillId="3" borderId="5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9" fontId="2" fillId="3" borderId="1" xfId="3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176" fontId="2" fillId="3" borderId="2" xfId="0" applyNumberFormat="1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textRotation="255"/>
    </xf>
    <xf numFmtId="176" fontId="2" fillId="3" borderId="0" xfId="0" applyNumberFormat="1" applyFont="1" applyFill="1" applyAlignment="1">
      <alignment horizontal="left" vertical="center" wrapText="1"/>
    </xf>
    <xf numFmtId="176" fontId="2" fillId="3" borderId="1" xfId="0" applyNumberFormat="1" applyFont="1" applyFill="1" applyBorder="1" applyAlignment="1">
      <alignment horizontal="center" vertical="center" wrapText="1" readingOrder="1"/>
    </xf>
    <xf numFmtId="0" fontId="0" fillId="3" borderId="1" xfId="0" applyFill="1" applyBorder="1" applyAlignment="1">
      <alignment vertical="center" wrapText="1"/>
    </xf>
    <xf numFmtId="0" fontId="0" fillId="3" borderId="1" xfId="0" applyFont="1" applyFill="1" applyBorder="1" applyAlignment="1">
      <alignment vertical="center" wrapText="1"/>
    </xf>
    <xf numFmtId="176" fontId="2" fillId="3" borderId="4" xfId="0" applyNumberFormat="1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3" fillId="3" borderId="5" xfId="0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/>
    </xf>
    <xf numFmtId="9" fontId="2" fillId="3" borderId="1" xfId="0" applyNumberFormat="1" applyFont="1" applyFill="1" applyBorder="1" applyAlignment="1">
      <alignment horizontal="center" vertical="center" wrapText="1"/>
    </xf>
    <xf numFmtId="43" fontId="0" fillId="3" borderId="0" xfId="1" applyFont="1" applyFill="1">
      <alignment vertical="center"/>
    </xf>
    <xf numFmtId="0" fontId="2" fillId="3" borderId="1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tyles" Target="styles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L22"/>
  <sheetViews>
    <sheetView tabSelected="1" zoomScale="60" zoomScaleNormal="60" topLeftCell="A11" workbookViewId="0">
      <selection activeCell="K17" sqref="K17"/>
    </sheetView>
  </sheetViews>
  <sheetFormatPr defaultColWidth="9" defaultRowHeight="13.5"/>
  <cols>
    <col min="1" max="1" width="9.26666666666667" style="73" customWidth="1"/>
    <col min="2" max="2" width="12.9083333333333" style="73" customWidth="1"/>
    <col min="3" max="3" width="11" style="73" customWidth="1"/>
    <col min="4" max="4" width="24.725" style="73" customWidth="1"/>
    <col min="5" max="5" width="11.9083333333333" style="73" customWidth="1"/>
    <col min="6" max="6" width="12.0916666666667" style="73" customWidth="1"/>
    <col min="7" max="7" width="22.1833333333333" style="74" customWidth="1"/>
    <col min="8" max="8" width="13.9083333333333" style="73" customWidth="1"/>
    <col min="9" max="9" width="14.0916666666667" style="73" customWidth="1"/>
    <col min="10" max="10" width="11.2666666666667" style="74" customWidth="1"/>
    <col min="11" max="11" width="24.2666666666667" style="73" customWidth="1"/>
    <col min="12" max="16384" width="9" style="73"/>
  </cols>
  <sheetData>
    <row r="1" ht="20.25" customHeight="1" spans="1:11">
      <c r="A1" s="75" t="s">
        <v>0</v>
      </c>
      <c r="B1" s="75"/>
      <c r="C1" s="75"/>
      <c r="D1" s="75"/>
      <c r="E1" s="75"/>
      <c r="F1" s="75"/>
      <c r="G1" s="75"/>
      <c r="H1" s="75"/>
      <c r="I1" s="75"/>
      <c r="J1" s="75"/>
      <c r="K1" s="75"/>
    </row>
    <row r="2" customHeight="1" spans="1:11">
      <c r="A2" s="76" t="s">
        <v>1</v>
      </c>
      <c r="B2" s="76"/>
      <c r="C2" s="76"/>
      <c r="D2" s="76"/>
      <c r="E2" s="76"/>
      <c r="F2" s="76"/>
      <c r="G2" s="76"/>
      <c r="H2" s="76"/>
      <c r="I2" s="76"/>
      <c r="J2" s="76"/>
      <c r="K2" s="76"/>
    </row>
    <row r="3" spans="1:11">
      <c r="A3" s="77"/>
      <c r="B3" s="77"/>
      <c r="C3" s="77"/>
      <c r="D3" s="77"/>
      <c r="E3" s="77"/>
      <c r="F3" s="77"/>
      <c r="G3" s="76"/>
      <c r="H3" s="77"/>
      <c r="I3" s="77"/>
      <c r="J3" s="95"/>
      <c r="K3" s="77"/>
    </row>
    <row r="4" ht="35" customHeight="1" spans="1:11">
      <c r="A4" s="78" t="s">
        <v>2</v>
      </c>
      <c r="B4" s="78"/>
      <c r="C4" s="78"/>
      <c r="D4" s="78" t="s">
        <v>3</v>
      </c>
      <c r="E4" s="78"/>
      <c r="F4" s="78"/>
      <c r="G4" s="78"/>
      <c r="H4" s="78"/>
      <c r="I4" s="78"/>
      <c r="J4" s="78"/>
      <c r="K4" s="78"/>
    </row>
    <row r="5" ht="35" customHeight="1" spans="1:11">
      <c r="A5" s="78" t="s">
        <v>4</v>
      </c>
      <c r="B5" s="78"/>
      <c r="C5" s="78"/>
      <c r="D5" s="4" t="s">
        <v>5</v>
      </c>
      <c r="E5" s="4"/>
      <c r="F5" s="4"/>
      <c r="G5" s="78" t="s">
        <v>6</v>
      </c>
      <c r="H5" s="78"/>
      <c r="I5" s="78" t="s">
        <v>5</v>
      </c>
      <c r="J5" s="78"/>
      <c r="K5" s="78"/>
    </row>
    <row r="6" ht="46" customHeight="1" spans="1:11">
      <c r="A6" s="79" t="s">
        <v>7</v>
      </c>
      <c r="B6" s="79"/>
      <c r="C6" s="79"/>
      <c r="D6" s="78"/>
      <c r="E6" s="79" t="s">
        <v>8</v>
      </c>
      <c r="F6" s="79" t="s">
        <v>9</v>
      </c>
      <c r="G6" s="79" t="s">
        <v>10</v>
      </c>
      <c r="H6" s="79" t="s">
        <v>11</v>
      </c>
      <c r="I6" s="79" t="s">
        <v>12</v>
      </c>
      <c r="J6" s="82" t="s">
        <v>13</v>
      </c>
      <c r="K6" s="82"/>
    </row>
    <row r="7" ht="25.5" customHeight="1" spans="1:12">
      <c r="A7" s="79"/>
      <c r="B7" s="79"/>
      <c r="C7" s="79"/>
      <c r="D7" s="78" t="s">
        <v>14</v>
      </c>
      <c r="E7" s="80">
        <v>104.92439</v>
      </c>
      <c r="F7" s="80">
        <v>104.92439</v>
      </c>
      <c r="G7" s="81">
        <v>103.614124</v>
      </c>
      <c r="H7" s="82">
        <v>10</v>
      </c>
      <c r="I7" s="96">
        <f>G7/F7</f>
        <v>0.987512283845539</v>
      </c>
      <c r="J7" s="97">
        <f>I7*H7</f>
        <v>9.87512283845539</v>
      </c>
      <c r="K7" s="97"/>
      <c r="L7" s="134"/>
    </row>
    <row r="8" ht="25.5" customHeight="1" spans="1:11">
      <c r="A8" s="79"/>
      <c r="B8" s="79"/>
      <c r="C8" s="79"/>
      <c r="D8" s="83" t="s">
        <v>15</v>
      </c>
      <c r="E8" s="80">
        <v>104.92439</v>
      </c>
      <c r="F8" s="80">
        <v>104.92439</v>
      </c>
      <c r="G8" s="81">
        <v>103.614124</v>
      </c>
      <c r="H8" s="78" t="s">
        <v>16</v>
      </c>
      <c r="I8" s="78" t="s">
        <v>16</v>
      </c>
      <c r="J8" s="98" t="s">
        <v>16</v>
      </c>
      <c r="K8" s="98"/>
    </row>
    <row r="9" ht="25.5" customHeight="1" spans="1:11">
      <c r="A9" s="79"/>
      <c r="B9" s="79"/>
      <c r="C9" s="79"/>
      <c r="D9" s="78" t="s">
        <v>17</v>
      </c>
      <c r="E9" s="84"/>
      <c r="F9" s="84"/>
      <c r="G9" s="85"/>
      <c r="H9" s="78"/>
      <c r="I9" s="78" t="s">
        <v>16</v>
      </c>
      <c r="J9" s="98" t="s">
        <v>16</v>
      </c>
      <c r="K9" s="98"/>
    </row>
    <row r="10" ht="25.5" customHeight="1" spans="1:11">
      <c r="A10" s="79"/>
      <c r="B10" s="79"/>
      <c r="C10" s="79"/>
      <c r="D10" s="83" t="s">
        <v>18</v>
      </c>
      <c r="E10" s="80"/>
      <c r="F10" s="80"/>
      <c r="G10" s="81"/>
      <c r="H10" s="78"/>
      <c r="I10" s="78" t="s">
        <v>16</v>
      </c>
      <c r="J10" s="98" t="s">
        <v>16</v>
      </c>
      <c r="K10" s="98"/>
    </row>
    <row r="11" ht="40" customHeight="1" spans="1:11">
      <c r="A11" s="79" t="s">
        <v>19</v>
      </c>
      <c r="B11" s="79" t="s">
        <v>20</v>
      </c>
      <c r="C11" s="79"/>
      <c r="D11" s="79"/>
      <c r="E11" s="79"/>
      <c r="F11" s="79"/>
      <c r="G11" s="78" t="s">
        <v>21</v>
      </c>
      <c r="H11" s="78"/>
      <c r="I11" s="78"/>
      <c r="J11" s="78"/>
      <c r="K11" s="78"/>
    </row>
    <row r="12" ht="103.5" customHeight="1" spans="1:11">
      <c r="A12" s="79"/>
      <c r="B12" s="86" t="s">
        <v>22</v>
      </c>
      <c r="C12" s="86"/>
      <c r="D12" s="86"/>
      <c r="E12" s="86"/>
      <c r="F12" s="86"/>
      <c r="G12" s="86" t="s">
        <v>23</v>
      </c>
      <c r="H12" s="86"/>
      <c r="I12" s="86"/>
      <c r="J12" s="86"/>
      <c r="K12" s="86"/>
    </row>
    <row r="13" ht="56" customHeight="1" spans="1:11">
      <c r="A13" s="104" t="s">
        <v>24</v>
      </c>
      <c r="B13" s="79" t="s">
        <v>25</v>
      </c>
      <c r="C13" s="78" t="s">
        <v>26</v>
      </c>
      <c r="D13" s="78" t="s">
        <v>27</v>
      </c>
      <c r="E13" s="79" t="s">
        <v>28</v>
      </c>
      <c r="F13" s="79"/>
      <c r="G13" s="79" t="s">
        <v>29</v>
      </c>
      <c r="H13" s="78" t="s">
        <v>30</v>
      </c>
      <c r="I13" s="78"/>
      <c r="J13" s="98" t="s">
        <v>13</v>
      </c>
      <c r="K13" s="79" t="s">
        <v>31</v>
      </c>
    </row>
    <row r="14" ht="81" customHeight="1" spans="1:11">
      <c r="A14" s="107"/>
      <c r="B14" s="89" t="s">
        <v>32</v>
      </c>
      <c r="C14" s="88" t="s">
        <v>33</v>
      </c>
      <c r="D14" s="88" t="s">
        <v>34</v>
      </c>
      <c r="E14" s="89" t="s">
        <v>35</v>
      </c>
      <c r="F14" s="89"/>
      <c r="G14" s="133" t="s">
        <v>36</v>
      </c>
      <c r="H14" s="82">
        <v>20</v>
      </c>
      <c r="I14" s="82"/>
      <c r="J14" s="98">
        <v>20</v>
      </c>
      <c r="K14" s="86"/>
    </row>
    <row r="15" ht="81" customHeight="1" spans="1:11">
      <c r="A15" s="107"/>
      <c r="B15" s="89"/>
      <c r="C15" s="88" t="s">
        <v>37</v>
      </c>
      <c r="D15" s="88" t="s">
        <v>38</v>
      </c>
      <c r="E15" s="113" t="s">
        <v>39</v>
      </c>
      <c r="F15" s="114"/>
      <c r="G15" s="133" t="s">
        <v>36</v>
      </c>
      <c r="H15" s="82">
        <v>20</v>
      </c>
      <c r="I15" s="82"/>
      <c r="J15" s="98">
        <v>18</v>
      </c>
      <c r="K15" s="86" t="s">
        <v>40</v>
      </c>
    </row>
    <row r="16" ht="99" customHeight="1" spans="1:11">
      <c r="A16" s="107"/>
      <c r="B16" s="88" t="s">
        <v>41</v>
      </c>
      <c r="C16" s="88" t="s">
        <v>42</v>
      </c>
      <c r="D16" s="88" t="s">
        <v>43</v>
      </c>
      <c r="E16" s="129" t="s">
        <v>44</v>
      </c>
      <c r="F16" s="129"/>
      <c r="G16" s="133" t="s">
        <v>36</v>
      </c>
      <c r="H16" s="82">
        <v>20</v>
      </c>
      <c r="I16" s="82"/>
      <c r="J16" s="82">
        <v>18</v>
      </c>
      <c r="K16" s="135" t="s">
        <v>45</v>
      </c>
    </row>
    <row r="17" ht="99" customHeight="1" spans="1:11">
      <c r="A17" s="107"/>
      <c r="B17" s="88" t="s">
        <v>46</v>
      </c>
      <c r="C17" s="88" t="s">
        <v>47</v>
      </c>
      <c r="D17" s="88" t="s">
        <v>48</v>
      </c>
      <c r="E17" s="113" t="s">
        <v>39</v>
      </c>
      <c r="F17" s="114"/>
      <c r="G17" s="133" t="s">
        <v>36</v>
      </c>
      <c r="H17" s="82">
        <v>20</v>
      </c>
      <c r="I17" s="82"/>
      <c r="J17" s="82">
        <v>17</v>
      </c>
      <c r="K17" s="99" t="s">
        <v>49</v>
      </c>
    </row>
    <row r="18" ht="99" customHeight="1" spans="1:11">
      <c r="A18" s="121"/>
      <c r="B18" s="88" t="s">
        <v>50</v>
      </c>
      <c r="C18" s="88" t="s">
        <v>51</v>
      </c>
      <c r="D18" s="88" t="s">
        <v>52</v>
      </c>
      <c r="E18" s="129" t="s">
        <v>53</v>
      </c>
      <c r="F18" s="129"/>
      <c r="G18" s="133" t="s">
        <v>36</v>
      </c>
      <c r="H18" s="119">
        <v>10</v>
      </c>
      <c r="I18" s="126"/>
      <c r="J18" s="82">
        <v>10</v>
      </c>
      <c r="K18" s="135"/>
    </row>
    <row r="19" ht="31.5" customHeight="1" spans="1:11">
      <c r="A19" s="90" t="s">
        <v>54</v>
      </c>
      <c r="B19" s="90"/>
      <c r="C19" s="90"/>
      <c r="D19" s="90"/>
      <c r="E19" s="90"/>
      <c r="F19" s="90"/>
      <c r="G19" s="90"/>
      <c r="H19" s="91">
        <v>100</v>
      </c>
      <c r="I19" s="91"/>
      <c r="J19" s="101">
        <f>SUM(J14:J18)+J7</f>
        <v>92.8751228384554</v>
      </c>
      <c r="K19" s="83"/>
    </row>
    <row r="20" ht="121.5" customHeight="1" spans="1:11">
      <c r="A20" s="77"/>
      <c r="B20" s="92"/>
      <c r="C20" s="92"/>
      <c r="D20" s="92"/>
      <c r="E20" s="92"/>
      <c r="F20" s="92"/>
      <c r="G20" s="93"/>
      <c r="H20" s="92"/>
      <c r="I20" s="92"/>
      <c r="J20" s="93"/>
      <c r="K20" s="92"/>
    </row>
    <row r="22" spans="1:1">
      <c r="A22" s="94"/>
    </row>
  </sheetData>
  <mergeCells count="36">
    <mergeCell ref="A1:K1"/>
    <mergeCell ref="A2:K2"/>
    <mergeCell ref="A4:C4"/>
    <mergeCell ref="D4:K4"/>
    <mergeCell ref="A5:C5"/>
    <mergeCell ref="D5:F5"/>
    <mergeCell ref="G5:H5"/>
    <mergeCell ref="I5:K5"/>
    <mergeCell ref="J6:K6"/>
    <mergeCell ref="J7:K7"/>
    <mergeCell ref="J8:K8"/>
    <mergeCell ref="J9:K9"/>
    <mergeCell ref="J10:K10"/>
    <mergeCell ref="B11:F11"/>
    <mergeCell ref="G11:K11"/>
    <mergeCell ref="B12:F12"/>
    <mergeCell ref="G12:K12"/>
    <mergeCell ref="E13:F13"/>
    <mergeCell ref="H13:I13"/>
    <mergeCell ref="E14:F14"/>
    <mergeCell ref="H14:I14"/>
    <mergeCell ref="E15:F15"/>
    <mergeCell ref="H15:I15"/>
    <mergeCell ref="E16:F16"/>
    <mergeCell ref="H16:I16"/>
    <mergeCell ref="E17:F17"/>
    <mergeCell ref="H17:I17"/>
    <mergeCell ref="E18:F18"/>
    <mergeCell ref="H18:I18"/>
    <mergeCell ref="A19:G19"/>
    <mergeCell ref="H19:I19"/>
    <mergeCell ref="A20:K20"/>
    <mergeCell ref="A11:A12"/>
    <mergeCell ref="A13:A18"/>
    <mergeCell ref="B14:B15"/>
    <mergeCell ref="A6:C10"/>
  </mergeCells>
  <pageMargins left="0.700694444444445" right="0.700694444444445" top="0.751388888888889" bottom="0.751388888888889" header="0.297916666666667" footer="0.297916666666667"/>
  <pageSetup paperSize="9" scale="4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K23"/>
  <sheetViews>
    <sheetView zoomScale="70" zoomScaleNormal="70" workbookViewId="0">
      <selection activeCell="A6" sqref="$A6:$XFD10"/>
    </sheetView>
  </sheetViews>
  <sheetFormatPr defaultColWidth="9" defaultRowHeight="13.5"/>
  <cols>
    <col min="1" max="1" width="9.26666666666667" style="73" customWidth="1"/>
    <col min="2" max="2" width="10.45" style="73" customWidth="1"/>
    <col min="3" max="3" width="11" style="73" customWidth="1"/>
    <col min="4" max="4" width="26.8166666666667" style="73" customWidth="1"/>
    <col min="5" max="5" width="11.9083333333333" style="73" customWidth="1"/>
    <col min="6" max="6" width="12.0916666666667" style="73" customWidth="1"/>
    <col min="7" max="7" width="15.9083333333333" style="74" customWidth="1"/>
    <col min="8" max="8" width="13.9083333333333" style="73" customWidth="1"/>
    <col min="9" max="9" width="14.0916666666667" style="73" customWidth="1"/>
    <col min="10" max="10" width="9" style="74"/>
    <col min="11" max="11" width="23.9083333333333" style="73" customWidth="1"/>
    <col min="12" max="16384" width="9" style="73"/>
  </cols>
  <sheetData>
    <row r="1" ht="20.25" customHeight="1" spans="1:11">
      <c r="A1" s="75" t="s">
        <v>0</v>
      </c>
      <c r="B1" s="75"/>
      <c r="C1" s="75"/>
      <c r="D1" s="75"/>
      <c r="E1" s="75"/>
      <c r="F1" s="75"/>
      <c r="G1" s="75"/>
      <c r="H1" s="75"/>
      <c r="I1" s="75"/>
      <c r="J1" s="75"/>
      <c r="K1" s="75"/>
    </row>
    <row r="2" customHeight="1" spans="1:11">
      <c r="A2" s="76" t="s">
        <v>1</v>
      </c>
      <c r="B2" s="76"/>
      <c r="C2" s="76"/>
      <c r="D2" s="76"/>
      <c r="E2" s="76"/>
      <c r="F2" s="76"/>
      <c r="G2" s="76"/>
      <c r="H2" s="76"/>
      <c r="I2" s="76"/>
      <c r="J2" s="76"/>
      <c r="K2" s="76"/>
    </row>
    <row r="3" spans="1:11">
      <c r="A3" s="77"/>
      <c r="B3" s="77"/>
      <c r="C3" s="77"/>
      <c r="D3" s="77"/>
      <c r="E3" s="77"/>
      <c r="F3" s="77"/>
      <c r="G3" s="76"/>
      <c r="H3" s="77"/>
      <c r="I3" s="77"/>
      <c r="J3" s="95"/>
      <c r="K3" s="77"/>
    </row>
    <row r="4" ht="28" customHeight="1" spans="1:11">
      <c r="A4" s="78" t="s">
        <v>2</v>
      </c>
      <c r="B4" s="78"/>
      <c r="C4" s="78"/>
      <c r="D4" s="78" t="s">
        <v>55</v>
      </c>
      <c r="E4" s="78"/>
      <c r="F4" s="78"/>
      <c r="G4" s="78"/>
      <c r="H4" s="78"/>
      <c r="I4" s="78"/>
      <c r="J4" s="78"/>
      <c r="K4" s="78"/>
    </row>
    <row r="5" ht="28" customHeight="1" spans="1:11">
      <c r="A5" s="78" t="s">
        <v>4</v>
      </c>
      <c r="B5" s="78"/>
      <c r="C5" s="78"/>
      <c r="D5" s="78" t="s">
        <v>5</v>
      </c>
      <c r="E5" s="78"/>
      <c r="F5" s="78"/>
      <c r="G5" s="78" t="s">
        <v>6</v>
      </c>
      <c r="H5" s="78"/>
      <c r="I5" s="78" t="s">
        <v>5</v>
      </c>
      <c r="J5" s="78"/>
      <c r="K5" s="78"/>
    </row>
    <row r="6" ht="36" customHeight="1" spans="1:11">
      <c r="A6" s="79" t="s">
        <v>7</v>
      </c>
      <c r="B6" s="79"/>
      <c r="C6" s="79"/>
      <c r="D6" s="78"/>
      <c r="E6" s="79" t="s">
        <v>8</v>
      </c>
      <c r="F6" s="79" t="s">
        <v>9</v>
      </c>
      <c r="G6" s="79" t="s">
        <v>10</v>
      </c>
      <c r="H6" s="79" t="s">
        <v>11</v>
      </c>
      <c r="I6" s="79" t="s">
        <v>12</v>
      </c>
      <c r="J6" s="82" t="s">
        <v>13</v>
      </c>
      <c r="K6" s="82"/>
    </row>
    <row r="7" ht="25.5" customHeight="1" spans="1:11">
      <c r="A7" s="79"/>
      <c r="B7" s="79"/>
      <c r="C7" s="79"/>
      <c r="D7" s="78" t="s">
        <v>14</v>
      </c>
      <c r="E7" s="80">
        <v>20</v>
      </c>
      <c r="F7" s="80">
        <v>20</v>
      </c>
      <c r="G7" s="81">
        <v>10.1</v>
      </c>
      <c r="H7" s="82">
        <v>10</v>
      </c>
      <c r="I7" s="96">
        <f>G7/F7</f>
        <v>0.505</v>
      </c>
      <c r="J7" s="97">
        <f>I7*H7</f>
        <v>5.05</v>
      </c>
      <c r="K7" s="97"/>
    </row>
    <row r="8" ht="25.5" customHeight="1" spans="1:11">
      <c r="A8" s="79"/>
      <c r="B8" s="79"/>
      <c r="C8" s="79"/>
      <c r="D8" s="83" t="s">
        <v>15</v>
      </c>
      <c r="E8" s="80">
        <v>20</v>
      </c>
      <c r="F8" s="80">
        <v>20</v>
      </c>
      <c r="G8" s="81">
        <v>10.1</v>
      </c>
      <c r="H8" s="78"/>
      <c r="I8" s="78" t="s">
        <v>16</v>
      </c>
      <c r="J8" s="98" t="s">
        <v>16</v>
      </c>
      <c r="K8" s="98"/>
    </row>
    <row r="9" ht="25.5" customHeight="1" spans="1:11">
      <c r="A9" s="79"/>
      <c r="B9" s="79"/>
      <c r="C9" s="79"/>
      <c r="D9" s="78" t="s">
        <v>17</v>
      </c>
      <c r="E9" s="84"/>
      <c r="F9" s="84"/>
      <c r="G9" s="85"/>
      <c r="H9" s="78"/>
      <c r="I9" s="78" t="s">
        <v>16</v>
      </c>
      <c r="J9" s="98" t="s">
        <v>16</v>
      </c>
      <c r="K9" s="98"/>
    </row>
    <row r="10" ht="25.5" customHeight="1" spans="1:11">
      <c r="A10" s="79"/>
      <c r="B10" s="79"/>
      <c r="C10" s="79"/>
      <c r="D10" s="83" t="s">
        <v>18</v>
      </c>
      <c r="E10" s="80"/>
      <c r="F10" s="80"/>
      <c r="G10" s="81"/>
      <c r="H10" s="78"/>
      <c r="I10" s="78" t="s">
        <v>16</v>
      </c>
      <c r="J10" s="98" t="s">
        <v>16</v>
      </c>
      <c r="K10" s="98"/>
    </row>
    <row r="11" ht="40" customHeight="1" spans="1:11">
      <c r="A11" s="79" t="s">
        <v>19</v>
      </c>
      <c r="B11" s="79" t="s">
        <v>20</v>
      </c>
      <c r="C11" s="79"/>
      <c r="D11" s="79"/>
      <c r="E11" s="79"/>
      <c r="F11" s="79"/>
      <c r="G11" s="78" t="s">
        <v>21</v>
      </c>
      <c r="H11" s="78"/>
      <c r="I11" s="78"/>
      <c r="J11" s="78"/>
      <c r="K11" s="78"/>
    </row>
    <row r="12" ht="138" customHeight="1" spans="1:11">
      <c r="A12" s="79"/>
      <c r="B12" s="86" t="s">
        <v>56</v>
      </c>
      <c r="C12" s="86"/>
      <c r="D12" s="86"/>
      <c r="E12" s="86"/>
      <c r="F12" s="86"/>
      <c r="G12" s="79" t="s">
        <v>57</v>
      </c>
      <c r="H12" s="79"/>
      <c r="I12" s="79"/>
      <c r="J12" s="79"/>
      <c r="K12" s="79"/>
    </row>
    <row r="13" ht="76" customHeight="1" spans="1:11">
      <c r="A13" s="87" t="s">
        <v>24</v>
      </c>
      <c r="B13" s="79" t="s">
        <v>25</v>
      </c>
      <c r="C13" s="78" t="s">
        <v>26</v>
      </c>
      <c r="D13" s="78" t="s">
        <v>27</v>
      </c>
      <c r="E13" s="79" t="s">
        <v>28</v>
      </c>
      <c r="F13" s="79"/>
      <c r="G13" s="79" t="s">
        <v>29</v>
      </c>
      <c r="H13" s="78" t="s">
        <v>30</v>
      </c>
      <c r="I13" s="78"/>
      <c r="J13" s="98" t="s">
        <v>13</v>
      </c>
      <c r="K13" s="79" t="s">
        <v>31</v>
      </c>
    </row>
    <row r="14" ht="76" customHeight="1" spans="1:11">
      <c r="A14" s="87"/>
      <c r="B14" s="88" t="s">
        <v>46</v>
      </c>
      <c r="C14" s="88" t="s">
        <v>47</v>
      </c>
      <c r="D14" s="88" t="s">
        <v>58</v>
      </c>
      <c r="E14" s="89" t="s">
        <v>59</v>
      </c>
      <c r="F14" s="89"/>
      <c r="G14" s="79" t="s">
        <v>36</v>
      </c>
      <c r="H14" s="82">
        <v>20</v>
      </c>
      <c r="I14" s="82"/>
      <c r="J14" s="98">
        <v>17</v>
      </c>
      <c r="K14" s="99" t="s">
        <v>49</v>
      </c>
    </row>
    <row r="15" ht="76" customHeight="1" spans="1:11">
      <c r="A15" s="87"/>
      <c r="B15" s="89" t="s">
        <v>32</v>
      </c>
      <c r="C15" s="88" t="s">
        <v>33</v>
      </c>
      <c r="D15" s="88" t="s">
        <v>60</v>
      </c>
      <c r="E15" s="89" t="s">
        <v>61</v>
      </c>
      <c r="F15" s="89"/>
      <c r="G15" s="79">
        <v>8</v>
      </c>
      <c r="H15" s="82">
        <v>20</v>
      </c>
      <c r="I15" s="82"/>
      <c r="J15" s="82">
        <v>20</v>
      </c>
      <c r="K15" s="86"/>
    </row>
    <row r="16" ht="76" customHeight="1" spans="1:11">
      <c r="A16" s="87"/>
      <c r="B16" s="89"/>
      <c r="C16" s="88" t="s">
        <v>37</v>
      </c>
      <c r="D16" s="88" t="s">
        <v>62</v>
      </c>
      <c r="E16" s="89" t="s">
        <v>63</v>
      </c>
      <c r="F16" s="89"/>
      <c r="G16" s="79" t="s">
        <v>64</v>
      </c>
      <c r="H16" s="119">
        <v>20</v>
      </c>
      <c r="I16" s="126"/>
      <c r="J16" s="82">
        <v>20</v>
      </c>
      <c r="K16" s="86"/>
    </row>
    <row r="17" ht="76" customHeight="1" spans="1:11">
      <c r="A17" s="87"/>
      <c r="B17" s="88" t="s">
        <v>41</v>
      </c>
      <c r="C17" s="88" t="s">
        <v>42</v>
      </c>
      <c r="D17" s="88" t="s">
        <v>65</v>
      </c>
      <c r="E17" s="89" t="s">
        <v>44</v>
      </c>
      <c r="F17" s="89"/>
      <c r="G17" s="79" t="s">
        <v>36</v>
      </c>
      <c r="H17" s="119">
        <v>20</v>
      </c>
      <c r="I17" s="126"/>
      <c r="J17" s="82">
        <v>20</v>
      </c>
      <c r="K17" s="79"/>
    </row>
    <row r="18" ht="76" customHeight="1" spans="1:11">
      <c r="A18" s="87"/>
      <c r="B18" s="89" t="s">
        <v>50</v>
      </c>
      <c r="C18" s="89" t="s">
        <v>66</v>
      </c>
      <c r="D18" s="88" t="s">
        <v>67</v>
      </c>
      <c r="E18" s="89" t="s">
        <v>68</v>
      </c>
      <c r="F18" s="89"/>
      <c r="G18" s="81" t="s">
        <v>69</v>
      </c>
      <c r="H18" s="119">
        <v>5</v>
      </c>
      <c r="I18" s="126"/>
      <c r="J18" s="82">
        <v>5</v>
      </c>
      <c r="K18" s="79"/>
    </row>
    <row r="19" ht="76" customHeight="1" spans="1:11">
      <c r="A19" s="87"/>
      <c r="B19" s="89"/>
      <c r="C19" s="88"/>
      <c r="D19" s="88" t="s">
        <v>70</v>
      </c>
      <c r="E19" s="89" t="s">
        <v>44</v>
      </c>
      <c r="F19" s="89"/>
      <c r="G19" s="79" t="s">
        <v>36</v>
      </c>
      <c r="H19" s="119">
        <v>5</v>
      </c>
      <c r="I19" s="126"/>
      <c r="J19" s="82">
        <v>5</v>
      </c>
      <c r="K19" s="100"/>
    </row>
    <row r="20" ht="59" customHeight="1" spans="1:11">
      <c r="A20" s="90" t="s">
        <v>54</v>
      </c>
      <c r="B20" s="90"/>
      <c r="C20" s="90"/>
      <c r="D20" s="90"/>
      <c r="E20" s="90"/>
      <c r="F20" s="90"/>
      <c r="G20" s="90"/>
      <c r="H20" s="91">
        <v>100</v>
      </c>
      <c r="I20" s="91"/>
      <c r="J20" s="101">
        <f>SUM(J14:J19)+J7</f>
        <v>92.05</v>
      </c>
      <c r="K20" s="83"/>
    </row>
    <row r="21" ht="121.5" customHeight="1" spans="1:11">
      <c r="A21" s="77"/>
      <c r="B21" s="92"/>
      <c r="C21" s="92"/>
      <c r="D21" s="92"/>
      <c r="E21" s="92"/>
      <c r="F21" s="92"/>
      <c r="G21" s="93"/>
      <c r="H21" s="92"/>
      <c r="I21" s="92"/>
      <c r="J21" s="92"/>
      <c r="K21" s="92"/>
    </row>
    <row r="23" spans="1:1">
      <c r="A23" s="94"/>
    </row>
  </sheetData>
  <mergeCells count="40">
    <mergeCell ref="A1:K1"/>
    <mergeCell ref="A2:K2"/>
    <mergeCell ref="A4:C4"/>
    <mergeCell ref="D4:K4"/>
    <mergeCell ref="A5:C5"/>
    <mergeCell ref="D5:F5"/>
    <mergeCell ref="G5:H5"/>
    <mergeCell ref="I5:K5"/>
    <mergeCell ref="J6:K6"/>
    <mergeCell ref="J7:K7"/>
    <mergeCell ref="J8:K8"/>
    <mergeCell ref="J9:K9"/>
    <mergeCell ref="J10:K10"/>
    <mergeCell ref="B11:F11"/>
    <mergeCell ref="G11:K11"/>
    <mergeCell ref="B12:F12"/>
    <mergeCell ref="G12:K12"/>
    <mergeCell ref="E13:F13"/>
    <mergeCell ref="H13:I13"/>
    <mergeCell ref="E14:F14"/>
    <mergeCell ref="H14:I14"/>
    <mergeCell ref="E15:F15"/>
    <mergeCell ref="H15:I15"/>
    <mergeCell ref="E16:F16"/>
    <mergeCell ref="H16:I16"/>
    <mergeCell ref="E17:F17"/>
    <mergeCell ref="H17:I17"/>
    <mergeCell ref="E18:F18"/>
    <mergeCell ref="H18:I18"/>
    <mergeCell ref="E19:F19"/>
    <mergeCell ref="H19:I19"/>
    <mergeCell ref="A20:G20"/>
    <mergeCell ref="H20:I20"/>
    <mergeCell ref="A21:K21"/>
    <mergeCell ref="A11:A12"/>
    <mergeCell ref="A13:A19"/>
    <mergeCell ref="B15:B16"/>
    <mergeCell ref="B18:B19"/>
    <mergeCell ref="C18:C19"/>
    <mergeCell ref="A6:C10"/>
  </mergeCells>
  <printOptions horizontalCentered="1"/>
  <pageMargins left="0.707638888888889" right="0.707638888888889" top="0.747916666666667" bottom="0.747916666666667" header="0.313888888888889" footer="0.313888888888889"/>
  <pageSetup paperSize="9" scale="51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K24"/>
  <sheetViews>
    <sheetView zoomScale="70" zoomScaleNormal="70" workbookViewId="0">
      <selection activeCell="A6" sqref="$A6:$XFD10"/>
    </sheetView>
  </sheetViews>
  <sheetFormatPr defaultColWidth="9" defaultRowHeight="13.5"/>
  <cols>
    <col min="1" max="1" width="9.26666666666667" style="73" customWidth="1"/>
    <col min="2" max="2" width="14.0916666666667" style="73" customWidth="1"/>
    <col min="3" max="3" width="19.0916666666667" style="73" customWidth="1"/>
    <col min="4" max="4" width="24.725" style="73" customWidth="1"/>
    <col min="5" max="5" width="11.9083333333333" style="73" customWidth="1"/>
    <col min="6" max="6" width="12.0916666666667" style="73" customWidth="1"/>
    <col min="7" max="7" width="15.9083333333333" style="74" customWidth="1"/>
    <col min="8" max="8" width="13.9083333333333" style="73" customWidth="1"/>
    <col min="9" max="9" width="14.0916666666667" style="73" customWidth="1"/>
    <col min="10" max="10" width="9" style="74"/>
    <col min="11" max="11" width="42.6333333333333" style="73" customWidth="1"/>
    <col min="12" max="16384" width="9" style="73"/>
  </cols>
  <sheetData>
    <row r="1" ht="20.25" customHeight="1" spans="1:11">
      <c r="A1" s="75" t="s">
        <v>0</v>
      </c>
      <c r="B1" s="75"/>
      <c r="C1" s="75"/>
      <c r="D1" s="75"/>
      <c r="E1" s="75"/>
      <c r="F1" s="75"/>
      <c r="G1" s="75"/>
      <c r="H1" s="75"/>
      <c r="I1" s="75"/>
      <c r="J1" s="75"/>
      <c r="K1" s="75"/>
    </row>
    <row r="2" customHeight="1" spans="1:11">
      <c r="A2" s="76" t="s">
        <v>1</v>
      </c>
      <c r="B2" s="76"/>
      <c r="C2" s="76"/>
      <c r="D2" s="76"/>
      <c r="E2" s="76"/>
      <c r="F2" s="76"/>
      <c r="G2" s="76"/>
      <c r="H2" s="76"/>
      <c r="I2" s="76"/>
      <c r="J2" s="76"/>
      <c r="K2" s="76"/>
    </row>
    <row r="3" spans="1:11">
      <c r="A3" s="77"/>
      <c r="B3" s="77"/>
      <c r="C3" s="77"/>
      <c r="D3" s="77"/>
      <c r="E3" s="77"/>
      <c r="F3" s="77"/>
      <c r="G3" s="76"/>
      <c r="H3" s="77"/>
      <c r="I3" s="77"/>
      <c r="J3" s="95"/>
      <c r="K3" s="77"/>
    </row>
    <row r="4" ht="40" customHeight="1" spans="1:11">
      <c r="A4" s="78" t="s">
        <v>2</v>
      </c>
      <c r="B4" s="78"/>
      <c r="C4" s="78"/>
      <c r="D4" s="78" t="s">
        <v>71</v>
      </c>
      <c r="E4" s="78"/>
      <c r="F4" s="78"/>
      <c r="G4" s="78"/>
      <c r="H4" s="78"/>
      <c r="I4" s="78"/>
      <c r="J4" s="78"/>
      <c r="K4" s="78"/>
    </row>
    <row r="5" ht="40" customHeight="1" spans="1:11">
      <c r="A5" s="78" t="s">
        <v>4</v>
      </c>
      <c r="B5" s="78"/>
      <c r="C5" s="78"/>
      <c r="D5" s="78" t="s">
        <v>5</v>
      </c>
      <c r="E5" s="78"/>
      <c r="F5" s="78"/>
      <c r="G5" s="78" t="s">
        <v>6</v>
      </c>
      <c r="H5" s="78"/>
      <c r="I5" s="78" t="s">
        <v>5</v>
      </c>
      <c r="J5" s="78"/>
      <c r="K5" s="78"/>
    </row>
    <row r="6" ht="36" customHeight="1" spans="1:11">
      <c r="A6" s="79" t="s">
        <v>7</v>
      </c>
      <c r="B6" s="79"/>
      <c r="C6" s="79"/>
      <c r="D6" s="78"/>
      <c r="E6" s="79" t="s">
        <v>8</v>
      </c>
      <c r="F6" s="79" t="s">
        <v>9</v>
      </c>
      <c r="G6" s="79" t="s">
        <v>10</v>
      </c>
      <c r="H6" s="79" t="s">
        <v>11</v>
      </c>
      <c r="I6" s="79" t="s">
        <v>12</v>
      </c>
      <c r="J6" s="82" t="s">
        <v>13</v>
      </c>
      <c r="K6" s="82"/>
    </row>
    <row r="7" ht="25.5" customHeight="1" spans="1:11">
      <c r="A7" s="79"/>
      <c r="B7" s="79"/>
      <c r="C7" s="79"/>
      <c r="D7" s="78" t="s">
        <v>14</v>
      </c>
      <c r="E7" s="80">
        <v>61.92</v>
      </c>
      <c r="F7" s="80">
        <v>61.92</v>
      </c>
      <c r="G7" s="80">
        <v>61.92</v>
      </c>
      <c r="H7" s="82">
        <v>10</v>
      </c>
      <c r="I7" s="96">
        <f>G7/F7</f>
        <v>1</v>
      </c>
      <c r="J7" s="97">
        <f>I7*H7</f>
        <v>10</v>
      </c>
      <c r="K7" s="97"/>
    </row>
    <row r="8" ht="25.5" customHeight="1" spans="1:11">
      <c r="A8" s="79"/>
      <c r="B8" s="79"/>
      <c r="C8" s="79"/>
      <c r="D8" s="83" t="s">
        <v>15</v>
      </c>
      <c r="E8" s="80">
        <v>61.92</v>
      </c>
      <c r="F8" s="80">
        <v>61.92</v>
      </c>
      <c r="G8" s="80">
        <v>61.92</v>
      </c>
      <c r="H8" s="78"/>
      <c r="I8" s="78" t="s">
        <v>16</v>
      </c>
      <c r="J8" s="98" t="s">
        <v>16</v>
      </c>
      <c r="K8" s="98"/>
    </row>
    <row r="9" ht="25.5" customHeight="1" spans="1:11">
      <c r="A9" s="79"/>
      <c r="B9" s="79"/>
      <c r="C9" s="79"/>
      <c r="D9" s="78" t="s">
        <v>17</v>
      </c>
      <c r="E9" s="84"/>
      <c r="F9" s="84"/>
      <c r="G9" s="85"/>
      <c r="H9" s="78"/>
      <c r="I9" s="78" t="s">
        <v>16</v>
      </c>
      <c r="J9" s="98" t="s">
        <v>16</v>
      </c>
      <c r="K9" s="98"/>
    </row>
    <row r="10" ht="25.5" customHeight="1" spans="1:11">
      <c r="A10" s="79"/>
      <c r="B10" s="79"/>
      <c r="C10" s="79"/>
      <c r="D10" s="83" t="s">
        <v>18</v>
      </c>
      <c r="E10" s="83"/>
      <c r="F10" s="83"/>
      <c r="G10" s="78"/>
      <c r="H10" s="78"/>
      <c r="I10" s="78" t="s">
        <v>16</v>
      </c>
      <c r="J10" s="98" t="s">
        <v>16</v>
      </c>
      <c r="K10" s="98"/>
    </row>
    <row r="11" ht="40" customHeight="1" spans="1:11">
      <c r="A11" s="79" t="s">
        <v>19</v>
      </c>
      <c r="B11" s="79" t="s">
        <v>20</v>
      </c>
      <c r="C11" s="79"/>
      <c r="D11" s="79"/>
      <c r="E11" s="79"/>
      <c r="F11" s="79"/>
      <c r="G11" s="78" t="s">
        <v>21</v>
      </c>
      <c r="H11" s="78"/>
      <c r="I11" s="78"/>
      <c r="J11" s="78"/>
      <c r="K11" s="78"/>
    </row>
    <row r="12" ht="103.5" customHeight="1" spans="1:11">
      <c r="A12" s="79"/>
      <c r="B12" s="86" t="s">
        <v>72</v>
      </c>
      <c r="C12" s="86"/>
      <c r="D12" s="86"/>
      <c r="E12" s="86"/>
      <c r="F12" s="86"/>
      <c r="G12" s="79" t="s">
        <v>57</v>
      </c>
      <c r="H12" s="79"/>
      <c r="I12" s="79"/>
      <c r="J12" s="79"/>
      <c r="K12" s="79"/>
    </row>
    <row r="13" ht="71" customHeight="1" spans="1:11">
      <c r="A13" s="104" t="s">
        <v>24</v>
      </c>
      <c r="B13" s="79" t="s">
        <v>25</v>
      </c>
      <c r="C13" s="78" t="s">
        <v>26</v>
      </c>
      <c r="D13" s="78" t="s">
        <v>27</v>
      </c>
      <c r="E13" s="79" t="s">
        <v>28</v>
      </c>
      <c r="F13" s="79"/>
      <c r="G13" s="79" t="s">
        <v>29</v>
      </c>
      <c r="H13" s="78" t="s">
        <v>30</v>
      </c>
      <c r="I13" s="78"/>
      <c r="J13" s="98" t="s">
        <v>13</v>
      </c>
      <c r="K13" s="79" t="s">
        <v>73</v>
      </c>
    </row>
    <row r="14" ht="65" customHeight="1" spans="1:11">
      <c r="A14" s="107"/>
      <c r="B14" s="128" t="s">
        <v>32</v>
      </c>
      <c r="C14" s="110" t="s">
        <v>74</v>
      </c>
      <c r="D14" s="110" t="s">
        <v>75</v>
      </c>
      <c r="E14" s="129" t="s">
        <v>76</v>
      </c>
      <c r="F14" s="129"/>
      <c r="G14" s="79" t="s">
        <v>36</v>
      </c>
      <c r="H14" s="82">
        <v>10</v>
      </c>
      <c r="I14" s="82"/>
      <c r="J14" s="98">
        <v>10</v>
      </c>
      <c r="K14" s="79"/>
    </row>
    <row r="15" ht="39" customHeight="1" spans="1:11">
      <c r="A15" s="107"/>
      <c r="B15" s="130"/>
      <c r="C15" s="110" t="s">
        <v>74</v>
      </c>
      <c r="D15" s="110" t="s">
        <v>77</v>
      </c>
      <c r="E15" s="89" t="s">
        <v>78</v>
      </c>
      <c r="F15" s="89"/>
      <c r="G15" s="79" t="s">
        <v>36</v>
      </c>
      <c r="H15" s="82">
        <v>10</v>
      </c>
      <c r="I15" s="82"/>
      <c r="J15" s="98">
        <v>10</v>
      </c>
      <c r="K15" s="79"/>
    </row>
    <row r="16" ht="70" customHeight="1" spans="1:11">
      <c r="A16" s="107"/>
      <c r="B16" s="130"/>
      <c r="C16" s="110" t="s">
        <v>79</v>
      </c>
      <c r="D16" s="110" t="s">
        <v>80</v>
      </c>
      <c r="E16" s="89" t="s">
        <v>44</v>
      </c>
      <c r="F16" s="89"/>
      <c r="G16" s="79" t="s">
        <v>36</v>
      </c>
      <c r="H16" s="82">
        <v>10</v>
      </c>
      <c r="I16" s="82"/>
      <c r="J16" s="98">
        <v>9</v>
      </c>
      <c r="K16" s="86" t="s">
        <v>81</v>
      </c>
    </row>
    <row r="17" ht="61.5" customHeight="1" spans="1:11">
      <c r="A17" s="107"/>
      <c r="B17" s="131"/>
      <c r="C17" s="110" t="s">
        <v>79</v>
      </c>
      <c r="D17" s="132" t="s">
        <v>82</v>
      </c>
      <c r="E17" s="89" t="s">
        <v>44</v>
      </c>
      <c r="F17" s="89"/>
      <c r="G17" s="79" t="s">
        <v>36</v>
      </c>
      <c r="H17" s="82">
        <v>10</v>
      </c>
      <c r="I17" s="82"/>
      <c r="J17" s="98">
        <v>9</v>
      </c>
      <c r="K17" s="86" t="s">
        <v>81</v>
      </c>
    </row>
    <row r="18" ht="69" customHeight="1" spans="1:11">
      <c r="A18" s="107"/>
      <c r="B18" s="110" t="s">
        <v>41</v>
      </c>
      <c r="C18" s="110" t="s">
        <v>42</v>
      </c>
      <c r="D18" s="110" t="s">
        <v>83</v>
      </c>
      <c r="E18" s="89" t="s">
        <v>59</v>
      </c>
      <c r="F18" s="89"/>
      <c r="G18" s="79" t="s">
        <v>36</v>
      </c>
      <c r="H18" s="82">
        <v>20</v>
      </c>
      <c r="I18" s="82"/>
      <c r="J18" s="82">
        <v>18</v>
      </c>
      <c r="K18" s="86" t="s">
        <v>45</v>
      </c>
    </row>
    <row r="19" ht="69" customHeight="1" spans="1:11">
      <c r="A19" s="107"/>
      <c r="B19" s="110" t="s">
        <v>50</v>
      </c>
      <c r="C19" s="110" t="s">
        <v>66</v>
      </c>
      <c r="D19" s="110" t="s">
        <v>84</v>
      </c>
      <c r="E19" s="89" t="s">
        <v>85</v>
      </c>
      <c r="F19" s="89"/>
      <c r="G19" s="80" t="s">
        <v>86</v>
      </c>
      <c r="H19" s="82">
        <v>10</v>
      </c>
      <c r="I19" s="82"/>
      <c r="J19" s="82">
        <v>10</v>
      </c>
      <c r="K19" s="86"/>
    </row>
    <row r="20" ht="57.5" customHeight="1" spans="1:11">
      <c r="A20" s="107"/>
      <c r="B20" s="86" t="s">
        <v>46</v>
      </c>
      <c r="C20" s="86" t="s">
        <v>47</v>
      </c>
      <c r="D20" s="83" t="s">
        <v>83</v>
      </c>
      <c r="E20" s="89" t="s">
        <v>59</v>
      </c>
      <c r="F20" s="89"/>
      <c r="G20" s="79" t="s">
        <v>36</v>
      </c>
      <c r="H20" s="82">
        <v>20</v>
      </c>
      <c r="I20" s="82"/>
      <c r="J20" s="82">
        <v>17</v>
      </c>
      <c r="K20" s="99" t="s">
        <v>49</v>
      </c>
    </row>
    <row r="21" ht="61" customHeight="1" spans="1:11">
      <c r="A21" s="90" t="s">
        <v>54</v>
      </c>
      <c r="B21" s="90"/>
      <c r="C21" s="90"/>
      <c r="D21" s="90"/>
      <c r="E21" s="90"/>
      <c r="F21" s="90"/>
      <c r="G21" s="90"/>
      <c r="H21" s="91">
        <v>100</v>
      </c>
      <c r="I21" s="91"/>
      <c r="J21" s="101">
        <f>SUM(J14:J20)+J7</f>
        <v>93</v>
      </c>
      <c r="K21" s="83"/>
    </row>
    <row r="22" ht="121.5" customHeight="1" spans="1:11">
      <c r="A22" s="77"/>
      <c r="B22" s="92"/>
      <c r="C22" s="92"/>
      <c r="D22" s="92"/>
      <c r="E22" s="92"/>
      <c r="F22" s="92"/>
      <c r="G22" s="93"/>
      <c r="H22" s="92"/>
      <c r="I22" s="92"/>
      <c r="J22" s="92"/>
      <c r="K22" s="92"/>
    </row>
    <row r="24" spans="1:1">
      <c r="A24" s="94"/>
    </row>
  </sheetData>
  <mergeCells count="40">
    <mergeCell ref="A1:K1"/>
    <mergeCell ref="A2:K2"/>
    <mergeCell ref="A4:C4"/>
    <mergeCell ref="D4:K4"/>
    <mergeCell ref="A5:C5"/>
    <mergeCell ref="D5:F5"/>
    <mergeCell ref="G5:H5"/>
    <mergeCell ref="I5:K5"/>
    <mergeCell ref="J6:K6"/>
    <mergeCell ref="J7:K7"/>
    <mergeCell ref="J8:K8"/>
    <mergeCell ref="J9:K9"/>
    <mergeCell ref="J10:K10"/>
    <mergeCell ref="B11:F11"/>
    <mergeCell ref="G11:K11"/>
    <mergeCell ref="B12:F12"/>
    <mergeCell ref="G12:K12"/>
    <mergeCell ref="E13:F13"/>
    <mergeCell ref="H13:I13"/>
    <mergeCell ref="E14:F14"/>
    <mergeCell ref="H14:I14"/>
    <mergeCell ref="E15:F15"/>
    <mergeCell ref="H15:I15"/>
    <mergeCell ref="E16:F16"/>
    <mergeCell ref="H16:I16"/>
    <mergeCell ref="E17:F17"/>
    <mergeCell ref="H17:I17"/>
    <mergeCell ref="E18:F18"/>
    <mergeCell ref="H18:I18"/>
    <mergeCell ref="E19:F19"/>
    <mergeCell ref="H19:I19"/>
    <mergeCell ref="E20:F20"/>
    <mergeCell ref="H20:I20"/>
    <mergeCell ref="A21:G21"/>
    <mergeCell ref="H21:I21"/>
    <mergeCell ref="A22:K22"/>
    <mergeCell ref="A11:A12"/>
    <mergeCell ref="A13:A20"/>
    <mergeCell ref="B14:B17"/>
    <mergeCell ref="A6:C10"/>
  </mergeCells>
  <printOptions horizontalCentered="1"/>
  <pageMargins left="0.393055555555556" right="0.393055555555556" top="1.18055555555556" bottom="0.747916666666667" header="0.313888888888889" footer="0.313888888888889"/>
  <pageSetup paperSize="9" scale="48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K25"/>
  <sheetViews>
    <sheetView zoomScale="70" zoomScaleNormal="70" workbookViewId="0">
      <selection activeCell="H18" sqref="H18:I18"/>
    </sheetView>
  </sheetViews>
  <sheetFormatPr defaultColWidth="8.725" defaultRowHeight="13.5"/>
  <cols>
    <col min="1" max="1" width="5.45" style="73" customWidth="1"/>
    <col min="2" max="2" width="12" style="73" customWidth="1"/>
    <col min="3" max="3" width="16.0916666666667" style="73" customWidth="1"/>
    <col min="4" max="4" width="23.45" style="73" customWidth="1"/>
    <col min="5" max="6" width="11.2666666666667" style="73" customWidth="1"/>
    <col min="7" max="7" width="14.725" style="73" customWidth="1"/>
    <col min="8" max="8" width="14" style="73" customWidth="1"/>
    <col min="9" max="9" width="14.0916666666667" style="73" customWidth="1"/>
    <col min="10" max="10" width="12.725" style="102" customWidth="1"/>
    <col min="11" max="11" width="20.45" style="73" customWidth="1"/>
    <col min="12" max="16384" width="8.725" style="73"/>
  </cols>
  <sheetData>
    <row r="1" ht="20.25" customHeight="1" spans="1:11">
      <c r="A1" s="75" t="s">
        <v>0</v>
      </c>
      <c r="B1" s="75"/>
      <c r="C1" s="75"/>
      <c r="D1" s="75"/>
      <c r="E1" s="75"/>
      <c r="F1" s="75"/>
      <c r="G1" s="75"/>
      <c r="H1" s="75"/>
      <c r="I1" s="75"/>
      <c r="J1" s="75"/>
      <c r="K1" s="75"/>
    </row>
    <row r="2" customHeight="1" spans="1:11">
      <c r="A2" s="76" t="s">
        <v>1</v>
      </c>
      <c r="B2" s="76"/>
      <c r="C2" s="76"/>
      <c r="D2" s="76"/>
      <c r="E2" s="76"/>
      <c r="F2" s="76"/>
      <c r="G2" s="76"/>
      <c r="H2" s="76"/>
      <c r="I2" s="76"/>
      <c r="J2" s="76"/>
      <c r="K2" s="76"/>
    </row>
    <row r="3" spans="1:11">
      <c r="A3" s="77"/>
      <c r="B3" s="77"/>
      <c r="C3" s="77"/>
      <c r="D3" s="77"/>
      <c r="E3" s="77"/>
      <c r="F3" s="77"/>
      <c r="G3" s="77"/>
      <c r="H3" s="77"/>
      <c r="I3" s="77"/>
      <c r="J3" s="122"/>
      <c r="K3" s="77"/>
    </row>
    <row r="4" ht="34" customHeight="1" spans="1:11">
      <c r="A4" s="78" t="s">
        <v>2</v>
      </c>
      <c r="B4" s="78"/>
      <c r="C4" s="78"/>
      <c r="D4" s="78" t="s">
        <v>87</v>
      </c>
      <c r="E4" s="78"/>
      <c r="F4" s="78"/>
      <c r="G4" s="78"/>
      <c r="H4" s="78"/>
      <c r="I4" s="78"/>
      <c r="J4" s="78"/>
      <c r="K4" s="78"/>
    </row>
    <row r="5" ht="34" customHeight="1" spans="1:11">
      <c r="A5" s="78" t="s">
        <v>4</v>
      </c>
      <c r="B5" s="78"/>
      <c r="C5" s="78"/>
      <c r="D5" s="78" t="s">
        <v>5</v>
      </c>
      <c r="E5" s="78"/>
      <c r="F5" s="78"/>
      <c r="G5" s="78" t="s">
        <v>6</v>
      </c>
      <c r="H5" s="78"/>
      <c r="I5" s="78" t="s">
        <v>5</v>
      </c>
      <c r="J5" s="78"/>
      <c r="K5" s="78"/>
    </row>
    <row r="6" ht="36" customHeight="1" spans="1:11">
      <c r="A6" s="79" t="s">
        <v>7</v>
      </c>
      <c r="B6" s="79"/>
      <c r="C6" s="79"/>
      <c r="D6" s="78"/>
      <c r="E6" s="79" t="s">
        <v>8</v>
      </c>
      <c r="F6" s="79" t="s">
        <v>9</v>
      </c>
      <c r="G6" s="79" t="s">
        <v>10</v>
      </c>
      <c r="H6" s="79" t="s">
        <v>11</v>
      </c>
      <c r="I6" s="79" t="s">
        <v>12</v>
      </c>
      <c r="J6" s="82" t="s">
        <v>13</v>
      </c>
      <c r="K6" s="82"/>
    </row>
    <row r="7" ht="25.5" customHeight="1" spans="1:11">
      <c r="A7" s="79"/>
      <c r="B7" s="79"/>
      <c r="C7" s="79"/>
      <c r="D7" s="78" t="s">
        <v>14</v>
      </c>
      <c r="E7" s="103">
        <v>45.5</v>
      </c>
      <c r="F7" s="103">
        <v>45.5</v>
      </c>
      <c r="G7" s="103">
        <v>45.5</v>
      </c>
      <c r="H7" s="82">
        <v>10</v>
      </c>
      <c r="I7" s="96">
        <f>G7/F7</f>
        <v>1</v>
      </c>
      <c r="J7" s="97">
        <f>H7*I7</f>
        <v>10</v>
      </c>
      <c r="K7" s="97"/>
    </row>
    <row r="8" ht="25.5" customHeight="1" spans="1:11">
      <c r="A8" s="79"/>
      <c r="B8" s="79"/>
      <c r="C8" s="79"/>
      <c r="D8" s="83" t="s">
        <v>15</v>
      </c>
      <c r="E8" s="103">
        <v>45.5</v>
      </c>
      <c r="F8" s="103">
        <v>45.5</v>
      </c>
      <c r="G8" s="103">
        <v>45.5</v>
      </c>
      <c r="H8" s="78"/>
      <c r="I8" s="78" t="s">
        <v>16</v>
      </c>
      <c r="J8" s="98" t="s">
        <v>16</v>
      </c>
      <c r="K8" s="98"/>
    </row>
    <row r="9" ht="25.5" customHeight="1" spans="1:11">
      <c r="A9" s="79"/>
      <c r="B9" s="79"/>
      <c r="C9" s="79"/>
      <c r="D9" s="78" t="s">
        <v>17</v>
      </c>
      <c r="E9" s="84"/>
      <c r="F9" s="84"/>
      <c r="G9" s="85"/>
      <c r="H9" s="78"/>
      <c r="I9" s="78" t="s">
        <v>16</v>
      </c>
      <c r="J9" s="98" t="s">
        <v>16</v>
      </c>
      <c r="K9" s="98"/>
    </row>
    <row r="10" ht="25.5" customHeight="1" spans="1:11">
      <c r="A10" s="79"/>
      <c r="B10" s="79"/>
      <c r="C10" s="79"/>
      <c r="D10" s="83" t="s">
        <v>18</v>
      </c>
      <c r="E10" s="83"/>
      <c r="F10" s="83"/>
      <c r="G10" s="78"/>
      <c r="H10" s="78"/>
      <c r="I10" s="78" t="s">
        <v>16</v>
      </c>
      <c r="J10" s="98" t="s">
        <v>16</v>
      </c>
      <c r="K10" s="98"/>
    </row>
    <row r="11" ht="40" customHeight="1" spans="1:11">
      <c r="A11" s="79" t="s">
        <v>19</v>
      </c>
      <c r="B11" s="79" t="s">
        <v>20</v>
      </c>
      <c r="C11" s="79"/>
      <c r="D11" s="79"/>
      <c r="E11" s="79"/>
      <c r="F11" s="79"/>
      <c r="G11" s="78" t="s">
        <v>21</v>
      </c>
      <c r="H11" s="78"/>
      <c r="I11" s="78"/>
      <c r="J11" s="78"/>
      <c r="K11" s="78"/>
    </row>
    <row r="12" ht="105" customHeight="1" spans="1:11">
      <c r="A12" s="79"/>
      <c r="B12" s="86" t="s">
        <v>88</v>
      </c>
      <c r="C12" s="86"/>
      <c r="D12" s="86"/>
      <c r="E12" s="86"/>
      <c r="F12" s="86"/>
      <c r="G12" s="79" t="s">
        <v>89</v>
      </c>
      <c r="H12" s="79"/>
      <c r="I12" s="79"/>
      <c r="J12" s="79"/>
      <c r="K12" s="79"/>
    </row>
    <row r="13" ht="56" customHeight="1" spans="1:11">
      <c r="A13" s="104" t="s">
        <v>24</v>
      </c>
      <c r="B13" s="79" t="s">
        <v>25</v>
      </c>
      <c r="C13" s="78" t="s">
        <v>26</v>
      </c>
      <c r="D13" s="78" t="s">
        <v>27</v>
      </c>
      <c r="E13" s="79" t="s">
        <v>28</v>
      </c>
      <c r="F13" s="79"/>
      <c r="G13" s="105" t="s">
        <v>29</v>
      </c>
      <c r="H13" s="106" t="s">
        <v>30</v>
      </c>
      <c r="I13" s="106"/>
      <c r="J13" s="123" t="s">
        <v>13</v>
      </c>
      <c r="K13" s="123" t="s">
        <v>73</v>
      </c>
    </row>
    <row r="14" ht="77.15" customHeight="1" spans="1:11">
      <c r="A14" s="107"/>
      <c r="B14" s="108" t="s">
        <v>90</v>
      </c>
      <c r="C14" s="109" t="s">
        <v>74</v>
      </c>
      <c r="D14" s="110" t="s">
        <v>91</v>
      </c>
      <c r="E14" s="89" t="s">
        <v>92</v>
      </c>
      <c r="F14" s="89"/>
      <c r="G14" s="111" t="s">
        <v>36</v>
      </c>
      <c r="H14" s="82">
        <v>8</v>
      </c>
      <c r="I14" s="82"/>
      <c r="J14" s="98">
        <v>8</v>
      </c>
      <c r="K14" s="124"/>
    </row>
    <row r="15" ht="81" customHeight="1" spans="1:11">
      <c r="A15" s="107"/>
      <c r="B15" s="112"/>
      <c r="C15" s="109" t="s">
        <v>74</v>
      </c>
      <c r="D15" s="110" t="s">
        <v>93</v>
      </c>
      <c r="E15" s="113" t="s">
        <v>94</v>
      </c>
      <c r="F15" s="114"/>
      <c r="G15" s="111" t="s">
        <v>95</v>
      </c>
      <c r="H15" s="82">
        <v>8</v>
      </c>
      <c r="I15" s="82"/>
      <c r="J15" s="98">
        <v>8</v>
      </c>
      <c r="K15" s="124"/>
    </row>
    <row r="16" ht="75.75" customHeight="1" spans="1:11">
      <c r="A16" s="107"/>
      <c r="B16" s="112"/>
      <c r="C16" s="109" t="s">
        <v>74</v>
      </c>
      <c r="D16" s="110" t="s">
        <v>96</v>
      </c>
      <c r="E16" s="89" t="s">
        <v>92</v>
      </c>
      <c r="F16" s="89"/>
      <c r="G16" s="111" t="s">
        <v>36</v>
      </c>
      <c r="H16" s="82">
        <v>8</v>
      </c>
      <c r="I16" s="82"/>
      <c r="J16" s="98">
        <v>8</v>
      </c>
      <c r="K16" s="124"/>
    </row>
    <row r="17" ht="69" customHeight="1" spans="1:11">
      <c r="A17" s="107"/>
      <c r="B17" s="112"/>
      <c r="C17" s="115" t="s">
        <v>79</v>
      </c>
      <c r="D17" s="89" t="s">
        <v>97</v>
      </c>
      <c r="E17" s="89" t="s">
        <v>98</v>
      </c>
      <c r="F17" s="89"/>
      <c r="G17" s="111" t="s">
        <v>36</v>
      </c>
      <c r="H17" s="82">
        <v>8</v>
      </c>
      <c r="I17" s="82"/>
      <c r="J17" s="98">
        <v>8</v>
      </c>
      <c r="K17" s="124"/>
    </row>
    <row r="18" ht="58.5" customHeight="1" spans="1:11">
      <c r="A18" s="107"/>
      <c r="B18" s="116"/>
      <c r="C18" s="115" t="s">
        <v>79</v>
      </c>
      <c r="D18" s="89" t="s">
        <v>99</v>
      </c>
      <c r="E18" s="89" t="s">
        <v>100</v>
      </c>
      <c r="F18" s="89"/>
      <c r="G18" s="111" t="s">
        <v>36</v>
      </c>
      <c r="H18" s="82">
        <v>8</v>
      </c>
      <c r="I18" s="82"/>
      <c r="J18" s="98">
        <v>7</v>
      </c>
      <c r="K18" s="125" t="s">
        <v>101</v>
      </c>
    </row>
    <row r="19" ht="58.5" customHeight="1" spans="1:11">
      <c r="A19" s="107"/>
      <c r="B19" s="112" t="s">
        <v>50</v>
      </c>
      <c r="C19" s="109" t="s">
        <v>66</v>
      </c>
      <c r="D19" s="89" t="s">
        <v>102</v>
      </c>
      <c r="E19" s="117" t="s">
        <v>103</v>
      </c>
      <c r="F19" s="118"/>
      <c r="G19" s="111" t="s">
        <v>104</v>
      </c>
      <c r="H19" s="119">
        <v>10</v>
      </c>
      <c r="I19" s="126"/>
      <c r="J19" s="98">
        <v>10</v>
      </c>
      <c r="K19" s="127"/>
    </row>
    <row r="20" ht="109" customHeight="1" spans="1:11">
      <c r="A20" s="107"/>
      <c r="B20" s="120" t="s">
        <v>41</v>
      </c>
      <c r="C20" s="110" t="s">
        <v>42</v>
      </c>
      <c r="D20" s="89" t="s">
        <v>105</v>
      </c>
      <c r="E20" s="117" t="s">
        <v>44</v>
      </c>
      <c r="F20" s="118"/>
      <c r="G20" s="111" t="s">
        <v>36</v>
      </c>
      <c r="H20" s="119">
        <v>20</v>
      </c>
      <c r="I20" s="126"/>
      <c r="J20" s="82">
        <v>18</v>
      </c>
      <c r="K20" s="86" t="s">
        <v>45</v>
      </c>
    </row>
    <row r="21" ht="106" customHeight="1" spans="1:11">
      <c r="A21" s="121"/>
      <c r="B21" s="89" t="s">
        <v>46</v>
      </c>
      <c r="C21" s="110" t="s">
        <v>47</v>
      </c>
      <c r="D21" s="89" t="s">
        <v>106</v>
      </c>
      <c r="E21" s="89" t="s">
        <v>59</v>
      </c>
      <c r="F21" s="89"/>
      <c r="G21" s="111" t="s">
        <v>36</v>
      </c>
      <c r="H21" s="119">
        <v>20</v>
      </c>
      <c r="I21" s="126"/>
      <c r="J21" s="82">
        <v>20</v>
      </c>
      <c r="K21" s="99"/>
    </row>
    <row r="22" ht="43" customHeight="1" spans="1:11">
      <c r="A22" s="90" t="s">
        <v>54</v>
      </c>
      <c r="B22" s="90"/>
      <c r="C22" s="90"/>
      <c r="D22" s="90"/>
      <c r="E22" s="90"/>
      <c r="F22" s="90"/>
      <c r="G22" s="90"/>
      <c r="H22" s="91">
        <v>100</v>
      </c>
      <c r="I22" s="91"/>
      <c r="J22" s="101">
        <f>SUM(J14:J21)+J7</f>
        <v>97</v>
      </c>
      <c r="K22" s="83"/>
    </row>
    <row r="23" spans="1:11">
      <c r="A23" s="77"/>
      <c r="B23" s="92"/>
      <c r="C23" s="92"/>
      <c r="D23" s="92"/>
      <c r="E23" s="92"/>
      <c r="F23" s="92"/>
      <c r="G23" s="92"/>
      <c r="H23" s="92"/>
      <c r="I23" s="92"/>
      <c r="J23" s="92"/>
      <c r="K23" s="92"/>
    </row>
    <row r="25" spans="1:1">
      <c r="A25" s="94"/>
    </row>
  </sheetData>
  <mergeCells count="42">
    <mergeCell ref="A1:K1"/>
    <mergeCell ref="A2:K2"/>
    <mergeCell ref="A4:C4"/>
    <mergeCell ref="D4:K4"/>
    <mergeCell ref="A5:C5"/>
    <mergeCell ref="D5:F5"/>
    <mergeCell ref="G5:H5"/>
    <mergeCell ref="I5:K5"/>
    <mergeCell ref="J6:K6"/>
    <mergeCell ref="J7:K7"/>
    <mergeCell ref="J8:K8"/>
    <mergeCell ref="J9:K9"/>
    <mergeCell ref="J10:K10"/>
    <mergeCell ref="B11:F11"/>
    <mergeCell ref="G11:K11"/>
    <mergeCell ref="B12:F12"/>
    <mergeCell ref="G12:K12"/>
    <mergeCell ref="E13:F13"/>
    <mergeCell ref="H13:I13"/>
    <mergeCell ref="E14:F14"/>
    <mergeCell ref="H14:I14"/>
    <mergeCell ref="E15:F15"/>
    <mergeCell ref="H15:I15"/>
    <mergeCell ref="E16:F16"/>
    <mergeCell ref="H16:I16"/>
    <mergeCell ref="E17:F17"/>
    <mergeCell ref="H17:I17"/>
    <mergeCell ref="E18:F18"/>
    <mergeCell ref="H18:I18"/>
    <mergeCell ref="E19:F19"/>
    <mergeCell ref="H19:I19"/>
    <mergeCell ref="E20:F20"/>
    <mergeCell ref="H20:I20"/>
    <mergeCell ref="E21:F21"/>
    <mergeCell ref="H21:I21"/>
    <mergeCell ref="A22:G22"/>
    <mergeCell ref="H22:I22"/>
    <mergeCell ref="A23:K23"/>
    <mergeCell ref="A11:A12"/>
    <mergeCell ref="A13:A21"/>
    <mergeCell ref="B14:B18"/>
    <mergeCell ref="A6:C10"/>
  </mergeCells>
  <printOptions horizontalCentered="1"/>
  <pageMargins left="0.707638888888889" right="0.707638888888889" top="0.747916666666667" bottom="0.747916666666667" header="0.313888888888889" footer="0.313888888888889"/>
  <pageSetup paperSize="9" scale="54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K23"/>
  <sheetViews>
    <sheetView zoomScale="60" zoomScaleNormal="60" topLeftCell="A4" workbookViewId="0">
      <selection activeCell="A6" sqref="$A6:$XFD6"/>
    </sheetView>
  </sheetViews>
  <sheetFormatPr defaultColWidth="9" defaultRowHeight="13.5"/>
  <cols>
    <col min="1" max="1" width="9.26666666666667" style="73" customWidth="1"/>
    <col min="2" max="2" width="9.81666666666667" style="73" customWidth="1"/>
    <col min="3" max="3" width="11" style="73" customWidth="1"/>
    <col min="4" max="4" width="27.2666666666667" style="73" customWidth="1"/>
    <col min="5" max="5" width="11.9083333333333" style="73" customWidth="1"/>
    <col min="6" max="6" width="12.0916666666667" style="73" customWidth="1"/>
    <col min="7" max="7" width="15.9083333333333" style="74" customWidth="1"/>
    <col min="8" max="8" width="13.9083333333333" style="73" customWidth="1"/>
    <col min="9" max="9" width="14.0916666666667" style="73" customWidth="1"/>
    <col min="10" max="10" width="10.2666666666667" style="74" customWidth="1"/>
    <col min="11" max="11" width="29.0916666666667" style="73" customWidth="1"/>
    <col min="12" max="16384" width="9" style="73"/>
  </cols>
  <sheetData>
    <row r="1" ht="20.25" customHeight="1" spans="1:11">
      <c r="A1" s="75" t="s">
        <v>0</v>
      </c>
      <c r="B1" s="75"/>
      <c r="C1" s="75"/>
      <c r="D1" s="75"/>
      <c r="E1" s="75"/>
      <c r="F1" s="75"/>
      <c r="G1" s="75"/>
      <c r="H1" s="75"/>
      <c r="I1" s="75"/>
      <c r="J1" s="75"/>
      <c r="K1" s="75"/>
    </row>
    <row r="2" customHeight="1" spans="1:11">
      <c r="A2" s="76" t="s">
        <v>1</v>
      </c>
      <c r="B2" s="76"/>
      <c r="C2" s="76"/>
      <c r="D2" s="76"/>
      <c r="E2" s="76"/>
      <c r="F2" s="76"/>
      <c r="G2" s="76"/>
      <c r="H2" s="76"/>
      <c r="I2" s="76"/>
      <c r="J2" s="76"/>
      <c r="K2" s="76"/>
    </row>
    <row r="3" spans="1:11">
      <c r="A3" s="77"/>
      <c r="B3" s="77"/>
      <c r="C3" s="77"/>
      <c r="D3" s="77"/>
      <c r="E3" s="77"/>
      <c r="F3" s="77"/>
      <c r="G3" s="76"/>
      <c r="H3" s="77"/>
      <c r="I3" s="77"/>
      <c r="J3" s="95"/>
      <c r="K3" s="77"/>
    </row>
    <row r="4" ht="28" customHeight="1" spans="1:11">
      <c r="A4" s="78" t="s">
        <v>2</v>
      </c>
      <c r="B4" s="78"/>
      <c r="C4" s="78"/>
      <c r="D4" s="78" t="s">
        <v>107</v>
      </c>
      <c r="E4" s="78"/>
      <c r="F4" s="78"/>
      <c r="G4" s="78"/>
      <c r="H4" s="78"/>
      <c r="I4" s="78"/>
      <c r="J4" s="78"/>
      <c r="K4" s="78"/>
    </row>
    <row r="5" ht="28" customHeight="1" spans="1:11">
      <c r="A5" s="78" t="s">
        <v>4</v>
      </c>
      <c r="B5" s="78"/>
      <c r="C5" s="78"/>
      <c r="D5" s="78" t="s">
        <v>5</v>
      </c>
      <c r="E5" s="78"/>
      <c r="F5" s="78"/>
      <c r="G5" s="78" t="s">
        <v>6</v>
      </c>
      <c r="H5" s="78"/>
      <c r="I5" s="78" t="s">
        <v>5</v>
      </c>
      <c r="J5" s="78"/>
      <c r="K5" s="78"/>
    </row>
    <row r="6" ht="36" customHeight="1" spans="1:11">
      <c r="A6" s="79" t="s">
        <v>7</v>
      </c>
      <c r="B6" s="79"/>
      <c r="C6" s="79"/>
      <c r="D6" s="78"/>
      <c r="E6" s="79" t="s">
        <v>8</v>
      </c>
      <c r="F6" s="79" t="s">
        <v>9</v>
      </c>
      <c r="G6" s="79" t="s">
        <v>10</v>
      </c>
      <c r="H6" s="79" t="s">
        <v>11</v>
      </c>
      <c r="I6" s="79" t="s">
        <v>12</v>
      </c>
      <c r="J6" s="82" t="s">
        <v>13</v>
      </c>
      <c r="K6" s="82"/>
    </row>
    <row r="7" ht="25.5" customHeight="1" spans="1:11">
      <c r="A7" s="79"/>
      <c r="B7" s="79"/>
      <c r="C7" s="79"/>
      <c r="D7" s="78" t="s">
        <v>14</v>
      </c>
      <c r="E7" s="80">
        <v>39</v>
      </c>
      <c r="F7" s="80">
        <v>39</v>
      </c>
      <c r="G7" s="81">
        <v>30.132</v>
      </c>
      <c r="H7" s="82">
        <v>10</v>
      </c>
      <c r="I7" s="96">
        <f>G7/F7</f>
        <v>0.772615384615385</v>
      </c>
      <c r="J7" s="97">
        <f>I7*H7</f>
        <v>7.72615384615385</v>
      </c>
      <c r="K7" s="97"/>
    </row>
    <row r="8" ht="25.5" customHeight="1" spans="1:11">
      <c r="A8" s="79"/>
      <c r="B8" s="79"/>
      <c r="C8" s="79"/>
      <c r="D8" s="83" t="s">
        <v>15</v>
      </c>
      <c r="E8" s="80">
        <v>39</v>
      </c>
      <c r="F8" s="80">
        <v>39</v>
      </c>
      <c r="G8" s="81">
        <v>30.132</v>
      </c>
      <c r="H8" s="78"/>
      <c r="I8" s="78" t="s">
        <v>16</v>
      </c>
      <c r="J8" s="98" t="s">
        <v>16</v>
      </c>
      <c r="K8" s="98"/>
    </row>
    <row r="9" ht="25.5" customHeight="1" spans="1:11">
      <c r="A9" s="79"/>
      <c r="B9" s="79"/>
      <c r="C9" s="79"/>
      <c r="D9" s="78" t="s">
        <v>17</v>
      </c>
      <c r="E9" s="84"/>
      <c r="F9" s="84"/>
      <c r="G9" s="85"/>
      <c r="H9" s="78"/>
      <c r="I9" s="78" t="s">
        <v>16</v>
      </c>
      <c r="J9" s="98" t="s">
        <v>16</v>
      </c>
      <c r="K9" s="98"/>
    </row>
    <row r="10" ht="25.5" customHeight="1" spans="1:11">
      <c r="A10" s="79"/>
      <c r="B10" s="79"/>
      <c r="C10" s="79"/>
      <c r="D10" s="83" t="s">
        <v>18</v>
      </c>
      <c r="E10" s="80"/>
      <c r="F10" s="80"/>
      <c r="G10" s="81"/>
      <c r="H10" s="78"/>
      <c r="I10" s="78" t="s">
        <v>16</v>
      </c>
      <c r="J10" s="98" t="s">
        <v>16</v>
      </c>
      <c r="K10" s="98"/>
    </row>
    <row r="11" ht="40" customHeight="1" spans="1:11">
      <c r="A11" s="79" t="s">
        <v>19</v>
      </c>
      <c r="B11" s="79" t="s">
        <v>20</v>
      </c>
      <c r="C11" s="79"/>
      <c r="D11" s="79"/>
      <c r="E11" s="79"/>
      <c r="F11" s="79"/>
      <c r="G11" s="78" t="s">
        <v>21</v>
      </c>
      <c r="H11" s="78"/>
      <c r="I11" s="78"/>
      <c r="J11" s="78"/>
      <c r="K11" s="78"/>
    </row>
    <row r="12" ht="103.5" customHeight="1" spans="1:11">
      <c r="A12" s="79"/>
      <c r="B12" s="86" t="s">
        <v>108</v>
      </c>
      <c r="C12" s="86"/>
      <c r="D12" s="86"/>
      <c r="E12" s="86"/>
      <c r="F12" s="86"/>
      <c r="G12" s="79" t="s">
        <v>57</v>
      </c>
      <c r="H12" s="79"/>
      <c r="I12" s="79"/>
      <c r="J12" s="79"/>
      <c r="K12" s="79"/>
    </row>
    <row r="13" ht="77" customHeight="1" spans="1:11">
      <c r="A13" s="87" t="s">
        <v>24</v>
      </c>
      <c r="B13" s="79" t="s">
        <v>25</v>
      </c>
      <c r="C13" s="78" t="s">
        <v>26</v>
      </c>
      <c r="D13" s="78" t="s">
        <v>27</v>
      </c>
      <c r="E13" s="79" t="s">
        <v>28</v>
      </c>
      <c r="F13" s="79"/>
      <c r="G13" s="79" t="s">
        <v>29</v>
      </c>
      <c r="H13" s="78" t="s">
        <v>30</v>
      </c>
      <c r="I13" s="78"/>
      <c r="J13" s="98" t="s">
        <v>13</v>
      </c>
      <c r="K13" s="79" t="s">
        <v>31</v>
      </c>
    </row>
    <row r="14" ht="129.75" customHeight="1" spans="1:11">
      <c r="A14" s="87"/>
      <c r="B14" s="88" t="s">
        <v>41</v>
      </c>
      <c r="C14" s="88" t="s">
        <v>42</v>
      </c>
      <c r="D14" s="88" t="s">
        <v>109</v>
      </c>
      <c r="E14" s="89" t="s">
        <v>59</v>
      </c>
      <c r="F14" s="89"/>
      <c r="G14" s="79" t="s">
        <v>36</v>
      </c>
      <c r="H14" s="82">
        <v>20</v>
      </c>
      <c r="I14" s="82"/>
      <c r="J14" s="98">
        <v>18</v>
      </c>
      <c r="K14" s="86" t="s">
        <v>45</v>
      </c>
    </row>
    <row r="15" ht="71" customHeight="1" spans="1:11">
      <c r="A15" s="87"/>
      <c r="B15" s="88" t="s">
        <v>46</v>
      </c>
      <c r="C15" s="88" t="s">
        <v>47</v>
      </c>
      <c r="D15" s="88" t="s">
        <v>110</v>
      </c>
      <c r="E15" s="89" t="s">
        <v>59</v>
      </c>
      <c r="F15" s="89"/>
      <c r="G15" s="79" t="s">
        <v>36</v>
      </c>
      <c r="H15" s="82">
        <v>20</v>
      </c>
      <c r="I15" s="82"/>
      <c r="J15" s="98">
        <v>18</v>
      </c>
      <c r="K15" s="99" t="s">
        <v>49</v>
      </c>
    </row>
    <row r="16" ht="83" customHeight="1" spans="1:11">
      <c r="A16" s="87"/>
      <c r="B16" s="89" t="s">
        <v>32</v>
      </c>
      <c r="C16" s="88" t="s">
        <v>37</v>
      </c>
      <c r="D16" s="88" t="s">
        <v>111</v>
      </c>
      <c r="E16" s="89" t="s">
        <v>44</v>
      </c>
      <c r="F16" s="89"/>
      <c r="G16" s="79" t="s">
        <v>36</v>
      </c>
      <c r="H16" s="82">
        <v>20</v>
      </c>
      <c r="I16" s="82"/>
      <c r="J16" s="82">
        <v>18</v>
      </c>
      <c r="K16" s="86" t="s">
        <v>112</v>
      </c>
    </row>
    <row r="17" ht="83" customHeight="1" spans="1:11">
      <c r="A17" s="87"/>
      <c r="B17" s="89"/>
      <c r="C17" s="88" t="s">
        <v>33</v>
      </c>
      <c r="D17" s="88" t="s">
        <v>113</v>
      </c>
      <c r="E17" s="89" t="s">
        <v>114</v>
      </c>
      <c r="F17" s="89"/>
      <c r="G17" s="79" t="s">
        <v>36</v>
      </c>
      <c r="H17" s="82">
        <v>20</v>
      </c>
      <c r="I17" s="82"/>
      <c r="J17" s="82">
        <v>20</v>
      </c>
      <c r="K17" s="86"/>
    </row>
    <row r="18" ht="83" customHeight="1" spans="1:11">
      <c r="A18" s="87"/>
      <c r="B18" s="89" t="s">
        <v>50</v>
      </c>
      <c r="C18" s="89" t="s">
        <v>66</v>
      </c>
      <c r="D18" s="88" t="s">
        <v>115</v>
      </c>
      <c r="E18" s="89" t="s">
        <v>44</v>
      </c>
      <c r="F18" s="89"/>
      <c r="G18" s="79" t="s">
        <v>36</v>
      </c>
      <c r="H18" s="82">
        <v>5</v>
      </c>
      <c r="I18" s="82"/>
      <c r="J18" s="82">
        <v>5</v>
      </c>
      <c r="K18" s="86"/>
    </row>
    <row r="19" ht="50" customHeight="1" spans="1:11">
      <c r="A19" s="87"/>
      <c r="B19" s="88"/>
      <c r="C19" s="88"/>
      <c r="D19" s="88" t="s">
        <v>116</v>
      </c>
      <c r="E19" s="89" t="s">
        <v>117</v>
      </c>
      <c r="F19" s="89"/>
      <c r="G19" s="79" t="s">
        <v>118</v>
      </c>
      <c r="H19" s="82">
        <v>5</v>
      </c>
      <c r="I19" s="82"/>
      <c r="J19" s="82">
        <v>5</v>
      </c>
      <c r="K19" s="100"/>
    </row>
    <row r="20" ht="50" customHeight="1" spans="1:11">
      <c r="A20" s="90" t="s">
        <v>54</v>
      </c>
      <c r="B20" s="90"/>
      <c r="C20" s="90"/>
      <c r="D20" s="90"/>
      <c r="E20" s="90"/>
      <c r="F20" s="90"/>
      <c r="G20" s="90"/>
      <c r="H20" s="91">
        <v>100</v>
      </c>
      <c r="I20" s="91"/>
      <c r="J20" s="101">
        <f>SUM(J14:J19)+J7</f>
        <v>91.7261538461538</v>
      </c>
      <c r="K20" s="83"/>
    </row>
    <row r="21" ht="121.5" customHeight="1" spans="1:11">
      <c r="A21" s="77"/>
      <c r="B21" s="92"/>
      <c r="C21" s="92"/>
      <c r="D21" s="92"/>
      <c r="E21" s="92"/>
      <c r="F21" s="92"/>
      <c r="G21" s="93"/>
      <c r="H21" s="92"/>
      <c r="I21" s="92"/>
      <c r="J21" s="93"/>
      <c r="K21" s="92"/>
    </row>
    <row r="23" spans="1:1">
      <c r="A23" s="94"/>
    </row>
  </sheetData>
  <mergeCells count="40">
    <mergeCell ref="A1:K1"/>
    <mergeCell ref="A2:K2"/>
    <mergeCell ref="A4:C4"/>
    <mergeCell ref="D4:K4"/>
    <mergeCell ref="A5:C5"/>
    <mergeCell ref="D5:F5"/>
    <mergeCell ref="G5:H5"/>
    <mergeCell ref="I5:K5"/>
    <mergeCell ref="J6:K6"/>
    <mergeCell ref="J7:K7"/>
    <mergeCell ref="J8:K8"/>
    <mergeCell ref="J9:K9"/>
    <mergeCell ref="J10:K10"/>
    <mergeCell ref="B11:F11"/>
    <mergeCell ref="G11:K11"/>
    <mergeCell ref="B12:F12"/>
    <mergeCell ref="G12:K12"/>
    <mergeCell ref="E13:F13"/>
    <mergeCell ref="H13:I13"/>
    <mergeCell ref="E14:F14"/>
    <mergeCell ref="H14:I14"/>
    <mergeCell ref="E15:F15"/>
    <mergeCell ref="H15:I15"/>
    <mergeCell ref="E16:F16"/>
    <mergeCell ref="H16:I16"/>
    <mergeCell ref="E17:F17"/>
    <mergeCell ref="H17:I17"/>
    <mergeCell ref="E18:F18"/>
    <mergeCell ref="H18:I18"/>
    <mergeCell ref="E19:F19"/>
    <mergeCell ref="H19:I19"/>
    <mergeCell ref="A20:G20"/>
    <mergeCell ref="H20:I20"/>
    <mergeCell ref="A21:K21"/>
    <mergeCell ref="A11:A12"/>
    <mergeCell ref="A13:A19"/>
    <mergeCell ref="B16:B17"/>
    <mergeCell ref="B18:B19"/>
    <mergeCell ref="C18:C19"/>
    <mergeCell ref="A6:C10"/>
  </mergeCells>
  <printOptions horizontalCentered="1"/>
  <pageMargins left="0.393055555555556" right="0.393055555555556" top="0.747916666666667" bottom="0.747916666666667" header="0.313888888888889" footer="0.313888888888889"/>
  <pageSetup paperSize="9" scale="54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topLeftCell="A16" workbookViewId="0">
      <selection activeCell="H17" sqref="H17:I17"/>
    </sheetView>
  </sheetViews>
  <sheetFormatPr defaultColWidth="8.725" defaultRowHeight="13.5"/>
  <cols>
    <col min="1" max="1" width="5.45" customWidth="1"/>
    <col min="4" max="4" width="23.45" customWidth="1"/>
    <col min="5" max="6" width="11.2666666666667" customWidth="1"/>
    <col min="7" max="7" width="14.725" customWidth="1"/>
    <col min="8" max="8" width="14" customWidth="1"/>
    <col min="9" max="9" width="14.0916666666667" customWidth="1"/>
    <col min="10" max="10" width="12.725" style="54" customWidth="1"/>
    <col min="11" max="11" width="15.6333333333333" customWidth="1"/>
  </cols>
  <sheetData>
    <row r="1" ht="20.25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customHeight="1" spans="1:11">
      <c r="A2" s="2" t="s">
        <v>119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>
      <c r="A3" s="3"/>
      <c r="B3" s="3"/>
      <c r="C3" s="3"/>
      <c r="D3" s="3"/>
      <c r="E3" s="3"/>
      <c r="F3" s="3"/>
      <c r="G3" s="3"/>
      <c r="H3" s="3"/>
      <c r="I3" s="3"/>
      <c r="J3" s="43"/>
      <c r="K3" s="3"/>
    </row>
    <row r="4" ht="21" customHeight="1" spans="1:11">
      <c r="A4" s="4" t="s">
        <v>2</v>
      </c>
      <c r="B4" s="4"/>
      <c r="C4" s="4"/>
      <c r="D4" s="5" t="s">
        <v>120</v>
      </c>
      <c r="E4" s="5"/>
      <c r="F4" s="5"/>
      <c r="G4" s="5"/>
      <c r="H4" s="5"/>
      <c r="I4" s="5"/>
      <c r="J4" s="5"/>
      <c r="K4" s="5"/>
    </row>
    <row r="5" ht="21" customHeight="1" spans="1:11">
      <c r="A5" s="4" t="s">
        <v>121</v>
      </c>
      <c r="B5" s="4"/>
      <c r="C5" s="4"/>
      <c r="D5" s="6" t="s">
        <v>122</v>
      </c>
      <c r="E5" s="7"/>
      <c r="F5" s="8"/>
      <c r="G5" s="4" t="s">
        <v>6</v>
      </c>
      <c r="H5" s="4"/>
      <c r="I5" s="4" t="s">
        <v>123</v>
      </c>
      <c r="J5" s="4"/>
      <c r="K5" s="4"/>
    </row>
    <row r="6" ht="21" customHeight="1" spans="1:11">
      <c r="A6" s="6" t="s">
        <v>124</v>
      </c>
      <c r="B6" s="7"/>
      <c r="C6" s="8"/>
      <c r="D6" s="6" t="s">
        <v>125</v>
      </c>
      <c r="E6" s="7"/>
      <c r="F6" s="8"/>
      <c r="G6" s="6" t="s">
        <v>126</v>
      </c>
      <c r="H6" s="8"/>
      <c r="I6" s="6">
        <v>57362469</v>
      </c>
      <c r="J6" s="7"/>
      <c r="K6" s="8"/>
    </row>
    <row r="7" ht="36" customHeight="1" spans="1:11">
      <c r="A7" s="9" t="s">
        <v>7</v>
      </c>
      <c r="B7" s="9"/>
      <c r="C7" s="9"/>
      <c r="D7" s="4"/>
      <c r="E7" s="9" t="s">
        <v>8</v>
      </c>
      <c r="F7" s="9" t="s">
        <v>127</v>
      </c>
      <c r="G7" s="9" t="s">
        <v>10</v>
      </c>
      <c r="H7" s="9" t="s">
        <v>11</v>
      </c>
      <c r="I7" s="9" t="s">
        <v>12</v>
      </c>
      <c r="J7" s="44" t="s">
        <v>13</v>
      </c>
      <c r="K7" s="44"/>
    </row>
    <row r="8" ht="25.5" customHeight="1" spans="1:11">
      <c r="A8" s="9"/>
      <c r="B8" s="9"/>
      <c r="C8" s="9"/>
      <c r="D8" s="4" t="s">
        <v>14</v>
      </c>
      <c r="E8" s="55">
        <v>17.98</v>
      </c>
      <c r="F8" s="55">
        <v>17.98</v>
      </c>
      <c r="G8" s="55">
        <v>17.98</v>
      </c>
      <c r="H8" s="4">
        <v>10</v>
      </c>
      <c r="I8" s="45">
        <f>G8/E8</f>
        <v>1</v>
      </c>
      <c r="J8" s="46">
        <f>H8*I8</f>
        <v>10</v>
      </c>
      <c r="K8" s="46"/>
    </row>
    <row r="9" ht="25.5" customHeight="1" spans="1:11">
      <c r="A9" s="9"/>
      <c r="B9" s="9"/>
      <c r="C9" s="9"/>
      <c r="D9" s="5" t="s">
        <v>15</v>
      </c>
      <c r="E9" s="55">
        <v>17.98</v>
      </c>
      <c r="F9" s="55">
        <v>17.98</v>
      </c>
      <c r="G9" s="55">
        <v>17.98</v>
      </c>
      <c r="H9" s="4"/>
      <c r="I9" s="4" t="s">
        <v>16</v>
      </c>
      <c r="J9" s="47" t="s">
        <v>16</v>
      </c>
      <c r="K9" s="47"/>
    </row>
    <row r="10" ht="25.5" customHeight="1" spans="1:11">
      <c r="A10" s="9"/>
      <c r="B10" s="9"/>
      <c r="C10" s="9"/>
      <c r="D10" s="6" t="s">
        <v>17</v>
      </c>
      <c r="E10" s="12"/>
      <c r="F10" s="12"/>
      <c r="G10" s="13"/>
      <c r="H10" s="4"/>
      <c r="I10" s="4" t="s">
        <v>16</v>
      </c>
      <c r="J10" s="47" t="s">
        <v>16</v>
      </c>
      <c r="K10" s="47"/>
    </row>
    <row r="11" ht="25.5" customHeight="1" spans="1:11">
      <c r="A11" s="9"/>
      <c r="B11" s="9"/>
      <c r="C11" s="9"/>
      <c r="D11" s="5" t="s">
        <v>18</v>
      </c>
      <c r="E11" s="5"/>
      <c r="F11" s="5"/>
      <c r="G11" s="4"/>
      <c r="H11" s="4"/>
      <c r="I11" s="4" t="s">
        <v>16</v>
      </c>
      <c r="J11" s="47" t="s">
        <v>16</v>
      </c>
      <c r="K11" s="47"/>
    </row>
    <row r="12" ht="40" customHeight="1" spans="1:11">
      <c r="A12" s="14" t="s">
        <v>19</v>
      </c>
      <c r="B12" s="15" t="s">
        <v>20</v>
      </c>
      <c r="C12" s="16"/>
      <c r="D12" s="16"/>
      <c r="E12" s="16"/>
      <c r="F12" s="17"/>
      <c r="G12" s="6" t="s">
        <v>21</v>
      </c>
      <c r="H12" s="7"/>
      <c r="I12" s="7"/>
      <c r="J12" s="7"/>
      <c r="K12" s="8"/>
    </row>
    <row r="13" ht="77.25" customHeight="1" spans="1:11">
      <c r="A13" s="18"/>
      <c r="B13" s="19" t="s">
        <v>128</v>
      </c>
      <c r="C13" s="20"/>
      <c r="D13" s="20"/>
      <c r="E13" s="20"/>
      <c r="F13" s="21"/>
      <c r="G13" s="9" t="s">
        <v>129</v>
      </c>
      <c r="H13" s="9"/>
      <c r="I13" s="9"/>
      <c r="J13" s="9"/>
      <c r="K13" s="9"/>
    </row>
    <row r="14" ht="54" spans="1:11">
      <c r="A14" s="23" t="s">
        <v>24</v>
      </c>
      <c r="B14" s="9" t="s">
        <v>25</v>
      </c>
      <c r="C14" s="4" t="s">
        <v>26</v>
      </c>
      <c r="D14" s="4" t="s">
        <v>27</v>
      </c>
      <c r="E14" s="15" t="s">
        <v>28</v>
      </c>
      <c r="F14" s="17"/>
      <c r="G14" s="22" t="s">
        <v>29</v>
      </c>
      <c r="H14" s="6" t="s">
        <v>30</v>
      </c>
      <c r="I14" s="8"/>
      <c r="J14" s="68" t="s">
        <v>13</v>
      </c>
      <c r="K14" s="9" t="s">
        <v>130</v>
      </c>
    </row>
    <row r="15" ht="77.15" customHeight="1" spans="1:11">
      <c r="A15" s="23"/>
      <c r="B15" s="56" t="s">
        <v>131</v>
      </c>
      <c r="C15" s="57" t="s">
        <v>132</v>
      </c>
      <c r="D15" s="58" t="s">
        <v>133</v>
      </c>
      <c r="E15" s="59" t="s">
        <v>134</v>
      </c>
      <c r="F15" s="60"/>
      <c r="G15" s="61" t="s">
        <v>134</v>
      </c>
      <c r="H15" s="29">
        <v>15</v>
      </c>
      <c r="I15" s="48"/>
      <c r="J15" s="49">
        <v>15</v>
      </c>
      <c r="K15" s="14"/>
    </row>
    <row r="16" ht="81" customHeight="1" spans="1:11">
      <c r="A16" s="23"/>
      <c r="B16" s="56"/>
      <c r="C16" s="56" t="s">
        <v>135</v>
      </c>
      <c r="D16" s="58" t="s">
        <v>136</v>
      </c>
      <c r="E16" s="15" t="s">
        <v>137</v>
      </c>
      <c r="F16" s="17"/>
      <c r="G16" s="28" t="s">
        <v>138</v>
      </c>
      <c r="H16" s="15">
        <v>15</v>
      </c>
      <c r="I16" s="17"/>
      <c r="J16" s="50">
        <v>15</v>
      </c>
      <c r="K16" s="14"/>
    </row>
    <row r="17" ht="75.75" customHeight="1" spans="1:11">
      <c r="A17" s="23"/>
      <c r="B17" s="56"/>
      <c r="C17" s="56" t="s">
        <v>139</v>
      </c>
      <c r="D17" s="58" t="s">
        <v>140</v>
      </c>
      <c r="E17" s="62">
        <f>E8</f>
        <v>17.98</v>
      </c>
      <c r="F17" s="63"/>
      <c r="G17" s="61" t="s">
        <v>141</v>
      </c>
      <c r="H17" s="29">
        <v>15</v>
      </c>
      <c r="I17" s="48"/>
      <c r="J17" s="50">
        <v>15</v>
      </c>
      <c r="K17" s="69"/>
    </row>
    <row r="18" ht="69" customHeight="1" spans="1:11">
      <c r="A18" s="23"/>
      <c r="B18" s="57" t="s">
        <v>142</v>
      </c>
      <c r="C18" s="57" t="s">
        <v>143</v>
      </c>
      <c r="D18" s="58" t="s">
        <v>144</v>
      </c>
      <c r="E18" s="15" t="s">
        <v>145</v>
      </c>
      <c r="F18" s="17"/>
      <c r="G18" s="28" t="s">
        <v>138</v>
      </c>
      <c r="H18" s="29">
        <v>15</v>
      </c>
      <c r="I18" s="48"/>
      <c r="J18" s="50">
        <v>15</v>
      </c>
      <c r="K18" s="14"/>
    </row>
    <row r="19" ht="56.5" customHeight="1" spans="1:11">
      <c r="A19" s="23"/>
      <c r="B19" s="64"/>
      <c r="C19" s="64"/>
      <c r="D19" s="58" t="s">
        <v>146</v>
      </c>
      <c r="E19" s="15" t="s">
        <v>147</v>
      </c>
      <c r="F19" s="17"/>
      <c r="G19" s="28" t="s">
        <v>138</v>
      </c>
      <c r="H19" s="29">
        <v>15</v>
      </c>
      <c r="I19" s="48"/>
      <c r="J19" s="70">
        <v>15</v>
      </c>
      <c r="K19" s="71"/>
    </row>
    <row r="20" ht="54" spans="1:11">
      <c r="A20" s="23"/>
      <c r="B20" s="65" t="s">
        <v>148</v>
      </c>
      <c r="C20" s="66" t="s">
        <v>149</v>
      </c>
      <c r="D20" s="67" t="s">
        <v>150</v>
      </c>
      <c r="E20" s="9" t="s">
        <v>151</v>
      </c>
      <c r="F20" s="9"/>
      <c r="G20" s="28"/>
      <c r="H20" s="6">
        <v>15</v>
      </c>
      <c r="I20" s="8"/>
      <c r="J20" s="72">
        <v>13</v>
      </c>
      <c r="K20" s="71" t="s">
        <v>152</v>
      </c>
    </row>
    <row r="21" ht="28.5" customHeight="1" spans="1:11">
      <c r="A21" s="37" t="s">
        <v>54</v>
      </c>
      <c r="B21" s="38"/>
      <c r="C21" s="38"/>
      <c r="D21" s="38"/>
      <c r="E21" s="38"/>
      <c r="F21" s="38"/>
      <c r="G21" s="39"/>
      <c r="H21" s="40">
        <f>SUM(H15:I20)--H8</f>
        <v>100</v>
      </c>
      <c r="I21" s="40"/>
      <c r="J21" s="53">
        <f>SUM(J15:J20)+J8</f>
        <v>98</v>
      </c>
      <c r="K21" s="5"/>
    </row>
    <row r="22" ht="141" customHeight="1" spans="1:11">
      <c r="A22" s="3" t="s">
        <v>153</v>
      </c>
      <c r="B22" s="41"/>
      <c r="C22" s="41"/>
      <c r="D22" s="41"/>
      <c r="E22" s="41"/>
      <c r="F22" s="41"/>
      <c r="G22" s="41"/>
      <c r="H22" s="41"/>
      <c r="I22" s="41"/>
      <c r="J22" s="41"/>
      <c r="K22" s="41"/>
    </row>
    <row r="24" spans="1:1">
      <c r="A24" s="42"/>
    </row>
  </sheetData>
  <mergeCells count="44">
    <mergeCell ref="A1:K1"/>
    <mergeCell ref="A2:K2"/>
    <mergeCell ref="A4:C4"/>
    <mergeCell ref="D4:K4"/>
    <mergeCell ref="A5:C5"/>
    <mergeCell ref="D5:F5"/>
    <mergeCell ref="G5:H5"/>
    <mergeCell ref="I5:K5"/>
    <mergeCell ref="A6:C6"/>
    <mergeCell ref="D6:F6"/>
    <mergeCell ref="G6:H6"/>
    <mergeCell ref="I6:K6"/>
    <mergeCell ref="J7:K7"/>
    <mergeCell ref="J8:K8"/>
    <mergeCell ref="J9:K9"/>
    <mergeCell ref="J10:K10"/>
    <mergeCell ref="J11:K11"/>
    <mergeCell ref="B12:F12"/>
    <mergeCell ref="G12:K12"/>
    <mergeCell ref="B13:F13"/>
    <mergeCell ref="G13:K13"/>
    <mergeCell ref="E14:F14"/>
    <mergeCell ref="H14:I14"/>
    <mergeCell ref="E15:F15"/>
    <mergeCell ref="H15:I15"/>
    <mergeCell ref="E16:F16"/>
    <mergeCell ref="H16:I16"/>
    <mergeCell ref="E17:F17"/>
    <mergeCell ref="H17:I17"/>
    <mergeCell ref="E18:F18"/>
    <mergeCell ref="H18:I18"/>
    <mergeCell ref="E19:F19"/>
    <mergeCell ref="H19:I19"/>
    <mergeCell ref="E20:F20"/>
    <mergeCell ref="H20:I20"/>
    <mergeCell ref="A21:G21"/>
    <mergeCell ref="H21:I21"/>
    <mergeCell ref="A22:K22"/>
    <mergeCell ref="A12:A13"/>
    <mergeCell ref="A14:A20"/>
    <mergeCell ref="B15:B17"/>
    <mergeCell ref="B18:B19"/>
    <mergeCell ref="C18:C19"/>
    <mergeCell ref="A7:C11"/>
  </mergeCells>
  <pageMargins left="0.699305555555556" right="0.699305555555556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3"/>
  <sheetViews>
    <sheetView topLeftCell="A15" workbookViewId="0">
      <selection activeCell="C19" sqref="B15:C19"/>
    </sheetView>
  </sheetViews>
  <sheetFormatPr defaultColWidth="9" defaultRowHeight="13.5"/>
  <cols>
    <col min="1" max="1" width="9.26666666666667" customWidth="1"/>
    <col min="2" max="2" width="10.45" customWidth="1"/>
    <col min="3" max="3" width="11" customWidth="1"/>
    <col min="4" max="4" width="24.725" customWidth="1"/>
    <col min="5" max="5" width="11.9083333333333" customWidth="1"/>
    <col min="6" max="6" width="12.0916666666667" customWidth="1"/>
    <col min="7" max="7" width="15.9083333333333" customWidth="1"/>
    <col min="8" max="8" width="13.9083333333333" customWidth="1"/>
    <col min="9" max="9" width="14.0916666666667" customWidth="1"/>
    <col min="11" max="11" width="13.725" customWidth="1"/>
  </cols>
  <sheetData>
    <row r="1" ht="20.25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customHeight="1" spans="1:11">
      <c r="A2" s="2" t="s">
        <v>119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>
      <c r="A3" s="3"/>
      <c r="B3" s="3"/>
      <c r="C3" s="3"/>
      <c r="D3" s="3"/>
      <c r="E3" s="3"/>
      <c r="F3" s="3"/>
      <c r="G3" s="3"/>
      <c r="H3" s="3"/>
      <c r="I3" s="3"/>
      <c r="J3" s="43"/>
      <c r="K3" s="3"/>
    </row>
    <row r="4" ht="21" customHeight="1" spans="1:11">
      <c r="A4" s="4" t="s">
        <v>2</v>
      </c>
      <c r="B4" s="4"/>
      <c r="C4" s="4"/>
      <c r="D4" s="5" t="s">
        <v>154</v>
      </c>
      <c r="E4" s="5"/>
      <c r="F4" s="5"/>
      <c r="G4" s="5"/>
      <c r="H4" s="5"/>
      <c r="I4" s="5"/>
      <c r="J4" s="5"/>
      <c r="K4" s="5"/>
    </row>
    <row r="5" ht="21" customHeight="1" spans="1:11">
      <c r="A5" s="4" t="s">
        <v>121</v>
      </c>
      <c r="B5" s="4"/>
      <c r="C5" s="4"/>
      <c r="D5" s="6" t="s">
        <v>123</v>
      </c>
      <c r="E5" s="7"/>
      <c r="F5" s="8"/>
      <c r="G5" s="4" t="s">
        <v>6</v>
      </c>
      <c r="H5" s="4"/>
      <c r="I5" s="4" t="s">
        <v>123</v>
      </c>
      <c r="J5" s="4"/>
      <c r="K5" s="4"/>
    </row>
    <row r="6" ht="21" customHeight="1" spans="1:11">
      <c r="A6" s="6" t="s">
        <v>124</v>
      </c>
      <c r="B6" s="7"/>
      <c r="C6" s="8"/>
      <c r="D6" s="6" t="s">
        <v>155</v>
      </c>
      <c r="E6" s="7"/>
      <c r="F6" s="8"/>
      <c r="G6" s="6" t="s">
        <v>126</v>
      </c>
      <c r="H6" s="8"/>
      <c r="I6" s="6">
        <v>57362960</v>
      </c>
      <c r="J6" s="7"/>
      <c r="K6" s="8"/>
    </row>
    <row r="7" ht="36" customHeight="1" spans="1:11">
      <c r="A7" s="9" t="s">
        <v>7</v>
      </c>
      <c r="B7" s="9"/>
      <c r="C7" s="9"/>
      <c r="D7" s="4"/>
      <c r="E7" s="9" t="s">
        <v>8</v>
      </c>
      <c r="F7" s="9" t="s">
        <v>127</v>
      </c>
      <c r="G7" s="9" t="s">
        <v>10</v>
      </c>
      <c r="H7" s="9" t="s">
        <v>11</v>
      </c>
      <c r="I7" s="9" t="s">
        <v>12</v>
      </c>
      <c r="J7" s="44" t="s">
        <v>13</v>
      </c>
      <c r="K7" s="44"/>
    </row>
    <row r="8" ht="25.5" customHeight="1" spans="1:11">
      <c r="A8" s="9"/>
      <c r="B8" s="9"/>
      <c r="C8" s="9"/>
      <c r="D8" s="4" t="s">
        <v>14</v>
      </c>
      <c r="E8" s="10">
        <v>38</v>
      </c>
      <c r="F8" s="11">
        <v>38</v>
      </c>
      <c r="G8" s="10">
        <v>0</v>
      </c>
      <c r="H8" s="4">
        <v>10</v>
      </c>
      <c r="I8" s="45">
        <f>G8/E8</f>
        <v>0</v>
      </c>
      <c r="J8" s="46">
        <f>I8*H8</f>
        <v>0</v>
      </c>
      <c r="K8" s="46"/>
    </row>
    <row r="9" ht="25.5" customHeight="1" spans="1:11">
      <c r="A9" s="9"/>
      <c r="B9" s="9"/>
      <c r="C9" s="9"/>
      <c r="D9" s="5" t="s">
        <v>15</v>
      </c>
      <c r="E9" s="12">
        <v>38</v>
      </c>
      <c r="F9" s="11">
        <v>38</v>
      </c>
      <c r="G9" s="10">
        <v>0</v>
      </c>
      <c r="H9" s="4"/>
      <c r="I9" s="4" t="s">
        <v>16</v>
      </c>
      <c r="J9" s="47" t="s">
        <v>16</v>
      </c>
      <c r="K9" s="47"/>
    </row>
    <row r="10" ht="25.5" customHeight="1" spans="1:11">
      <c r="A10" s="9"/>
      <c r="B10" s="9"/>
      <c r="C10" s="9"/>
      <c r="D10" s="6" t="s">
        <v>17</v>
      </c>
      <c r="E10" s="12"/>
      <c r="F10" s="12"/>
      <c r="G10" s="13"/>
      <c r="H10" s="4"/>
      <c r="I10" s="4" t="s">
        <v>16</v>
      </c>
      <c r="J10" s="47" t="s">
        <v>16</v>
      </c>
      <c r="K10" s="47"/>
    </row>
    <row r="11" ht="25.5" customHeight="1" spans="1:11">
      <c r="A11" s="9"/>
      <c r="B11" s="9"/>
      <c r="C11" s="9"/>
      <c r="D11" s="5" t="s">
        <v>18</v>
      </c>
      <c r="E11" s="5"/>
      <c r="F11" s="5"/>
      <c r="G11" s="4"/>
      <c r="H11" s="4"/>
      <c r="I11" s="4" t="s">
        <v>16</v>
      </c>
      <c r="J11" s="47" t="s">
        <v>16</v>
      </c>
      <c r="K11" s="47"/>
    </row>
    <row r="12" ht="40" customHeight="1" spans="1:11">
      <c r="A12" s="14" t="s">
        <v>19</v>
      </c>
      <c r="B12" s="15" t="s">
        <v>20</v>
      </c>
      <c r="C12" s="16"/>
      <c r="D12" s="16"/>
      <c r="E12" s="16"/>
      <c r="F12" s="17"/>
      <c r="G12" s="6" t="s">
        <v>21</v>
      </c>
      <c r="H12" s="7"/>
      <c r="I12" s="7"/>
      <c r="J12" s="7"/>
      <c r="K12" s="8"/>
    </row>
    <row r="13" ht="103.5" customHeight="1" spans="1:11">
      <c r="A13" s="18"/>
      <c r="B13" s="19" t="s">
        <v>156</v>
      </c>
      <c r="C13" s="20"/>
      <c r="D13" s="20"/>
      <c r="E13" s="20"/>
      <c r="F13" s="21"/>
      <c r="G13" s="22" t="s">
        <v>157</v>
      </c>
      <c r="H13" s="22"/>
      <c r="I13" s="22"/>
      <c r="J13" s="22"/>
      <c r="K13" s="22"/>
    </row>
    <row r="14" ht="54" spans="1:11">
      <c r="A14" s="23" t="s">
        <v>24</v>
      </c>
      <c r="B14" s="9" t="s">
        <v>25</v>
      </c>
      <c r="C14" s="4" t="s">
        <v>26</v>
      </c>
      <c r="D14" s="4" t="s">
        <v>27</v>
      </c>
      <c r="E14" s="15" t="s">
        <v>28</v>
      </c>
      <c r="F14" s="17"/>
      <c r="G14" s="9" t="s">
        <v>29</v>
      </c>
      <c r="H14" s="6" t="s">
        <v>30</v>
      </c>
      <c r="I14" s="8"/>
      <c r="J14" s="47" t="s">
        <v>13</v>
      </c>
      <c r="K14" s="9" t="s">
        <v>130</v>
      </c>
    </row>
    <row r="15" ht="129.75" customHeight="1" spans="1:11">
      <c r="A15" s="23"/>
      <c r="B15" s="24" t="s">
        <v>158</v>
      </c>
      <c r="C15" s="25" t="s">
        <v>33</v>
      </c>
      <c r="D15" s="25" t="s">
        <v>159</v>
      </c>
      <c r="E15" s="26" t="s">
        <v>59</v>
      </c>
      <c r="F15" s="27"/>
      <c r="G15" s="28"/>
      <c r="H15" s="29">
        <v>20</v>
      </c>
      <c r="I15" s="48"/>
      <c r="J15" s="49"/>
      <c r="K15" s="14"/>
    </row>
    <row r="16" ht="27" spans="1:11">
      <c r="A16" s="23"/>
      <c r="B16" s="30"/>
      <c r="C16" s="25" t="s">
        <v>79</v>
      </c>
      <c r="D16" s="25" t="s">
        <v>160</v>
      </c>
      <c r="E16" s="26" t="s">
        <v>151</v>
      </c>
      <c r="F16" s="27"/>
      <c r="G16" s="28"/>
      <c r="H16" s="29">
        <v>10</v>
      </c>
      <c r="I16" s="48"/>
      <c r="J16" s="50"/>
      <c r="K16" s="14"/>
    </row>
    <row r="17" ht="61.5" customHeight="1" spans="1:11">
      <c r="A17" s="23"/>
      <c r="B17" s="30"/>
      <c r="C17" s="25" t="s">
        <v>161</v>
      </c>
      <c r="D17" s="31" t="s">
        <v>162</v>
      </c>
      <c r="E17" s="26" t="s">
        <v>151</v>
      </c>
      <c r="F17" s="27"/>
      <c r="G17" s="28"/>
      <c r="H17" s="29">
        <v>20</v>
      </c>
      <c r="I17" s="48"/>
      <c r="J17" s="50"/>
      <c r="K17" s="14"/>
    </row>
    <row r="18" ht="54" spans="1:11">
      <c r="A18" s="23"/>
      <c r="B18" s="32"/>
      <c r="C18" s="33" t="s">
        <v>163</v>
      </c>
      <c r="D18" s="34" t="s">
        <v>164</v>
      </c>
      <c r="E18" s="35" t="s">
        <v>165</v>
      </c>
      <c r="F18" s="35"/>
      <c r="G18" s="36"/>
      <c r="H18" s="4">
        <v>20</v>
      </c>
      <c r="I18" s="4"/>
      <c r="J18" s="51"/>
      <c r="K18" s="52"/>
    </row>
    <row r="19" ht="67.5" spans="1:11">
      <c r="A19" s="23"/>
      <c r="B19" s="31" t="s">
        <v>41</v>
      </c>
      <c r="C19" s="33" t="s">
        <v>42</v>
      </c>
      <c r="D19" s="34" t="s">
        <v>166</v>
      </c>
      <c r="E19" s="35" t="s">
        <v>151</v>
      </c>
      <c r="F19" s="35"/>
      <c r="G19" s="36"/>
      <c r="H19" s="4">
        <v>20</v>
      </c>
      <c r="I19" s="4"/>
      <c r="J19" s="51"/>
      <c r="K19" s="52"/>
    </row>
    <row r="20" ht="31.5" customHeight="1" spans="1:11">
      <c r="A20" s="37" t="s">
        <v>54</v>
      </c>
      <c r="B20" s="38"/>
      <c r="C20" s="38"/>
      <c r="D20" s="38"/>
      <c r="E20" s="38"/>
      <c r="F20" s="38"/>
      <c r="G20" s="39"/>
      <c r="H20" s="40">
        <v>100</v>
      </c>
      <c r="I20" s="40"/>
      <c r="J20" s="53">
        <f>SUM(J15:J19)+J8</f>
        <v>0</v>
      </c>
      <c r="K20" s="5"/>
    </row>
    <row r="21" ht="121.5" customHeight="1" spans="1:11">
      <c r="A21" s="3" t="s">
        <v>153</v>
      </c>
      <c r="B21" s="41"/>
      <c r="C21" s="41"/>
      <c r="D21" s="41"/>
      <c r="E21" s="41"/>
      <c r="F21" s="41"/>
      <c r="G21" s="41"/>
      <c r="H21" s="41"/>
      <c r="I21" s="41"/>
      <c r="J21" s="41"/>
      <c r="K21" s="41"/>
    </row>
    <row r="23" spans="1:1">
      <c r="A23" s="42"/>
    </row>
  </sheetData>
  <mergeCells count="40">
    <mergeCell ref="A1:K1"/>
    <mergeCell ref="A2:K2"/>
    <mergeCell ref="A4:C4"/>
    <mergeCell ref="D4:K4"/>
    <mergeCell ref="A5:C5"/>
    <mergeCell ref="D5:F5"/>
    <mergeCell ref="G5:H5"/>
    <mergeCell ref="I5:K5"/>
    <mergeCell ref="A6:C6"/>
    <mergeCell ref="D6:F6"/>
    <mergeCell ref="G6:H6"/>
    <mergeCell ref="I6:K6"/>
    <mergeCell ref="J7:K7"/>
    <mergeCell ref="J8:K8"/>
    <mergeCell ref="J9:K9"/>
    <mergeCell ref="J10:K10"/>
    <mergeCell ref="J11:K11"/>
    <mergeCell ref="B12:F12"/>
    <mergeCell ref="G12:K12"/>
    <mergeCell ref="B13:F13"/>
    <mergeCell ref="G13:K13"/>
    <mergeCell ref="E14:F14"/>
    <mergeCell ref="H14:I14"/>
    <mergeCell ref="E15:F15"/>
    <mergeCell ref="H15:I15"/>
    <mergeCell ref="E16:F16"/>
    <mergeCell ref="H16:I16"/>
    <mergeCell ref="E17:F17"/>
    <mergeCell ref="H17:I17"/>
    <mergeCell ref="E18:F18"/>
    <mergeCell ref="H18:I18"/>
    <mergeCell ref="E19:F19"/>
    <mergeCell ref="H19:I19"/>
    <mergeCell ref="A20:G20"/>
    <mergeCell ref="H20:I20"/>
    <mergeCell ref="A21:K21"/>
    <mergeCell ref="A12:A13"/>
    <mergeCell ref="A14:A19"/>
    <mergeCell ref="B15:B18"/>
    <mergeCell ref="A7:C11"/>
  </mergeCells>
  <pageMargins left="0.699305555555556" right="0.699305555555556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3"/>
  <sheetViews>
    <sheetView topLeftCell="A15" workbookViewId="0">
      <selection activeCell="D6" sqref="D6:K6"/>
    </sheetView>
  </sheetViews>
  <sheetFormatPr defaultColWidth="9" defaultRowHeight="13.5"/>
  <cols>
    <col min="1" max="1" width="9.26666666666667" customWidth="1"/>
    <col min="2" max="2" width="10.45" customWidth="1"/>
    <col min="3" max="3" width="11" customWidth="1"/>
    <col min="4" max="4" width="24.725" customWidth="1"/>
    <col min="5" max="5" width="11.9083333333333" customWidth="1"/>
    <col min="6" max="6" width="12.0916666666667" customWidth="1"/>
    <col min="7" max="7" width="15.9083333333333" customWidth="1"/>
    <col min="8" max="8" width="13.9083333333333" customWidth="1"/>
    <col min="9" max="9" width="14.0916666666667" customWidth="1"/>
    <col min="11" max="11" width="13.725" customWidth="1"/>
  </cols>
  <sheetData>
    <row r="1" ht="20.25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customHeight="1" spans="1:11">
      <c r="A2" s="2" t="s">
        <v>119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>
      <c r="A3" s="3"/>
      <c r="B3" s="3"/>
      <c r="C3" s="3"/>
      <c r="D3" s="3"/>
      <c r="E3" s="3"/>
      <c r="F3" s="3"/>
      <c r="G3" s="3"/>
      <c r="H3" s="3"/>
      <c r="I3" s="3"/>
      <c r="J3" s="43"/>
      <c r="K3" s="3"/>
    </row>
    <row r="4" ht="21" customHeight="1" spans="1:11">
      <c r="A4" s="4" t="s">
        <v>2</v>
      </c>
      <c r="B4" s="4"/>
      <c r="C4" s="4"/>
      <c r="D4" s="5" t="s">
        <v>154</v>
      </c>
      <c r="E4" s="5"/>
      <c r="F4" s="5"/>
      <c r="G4" s="5"/>
      <c r="H4" s="5"/>
      <c r="I4" s="5"/>
      <c r="J4" s="5"/>
      <c r="K4" s="5"/>
    </row>
    <row r="5" ht="21" customHeight="1" spans="1:11">
      <c r="A5" s="4" t="s">
        <v>121</v>
      </c>
      <c r="B5" s="4"/>
      <c r="C5" s="4"/>
      <c r="D5" s="6" t="s">
        <v>122</v>
      </c>
      <c r="E5" s="7"/>
      <c r="F5" s="8"/>
      <c r="G5" s="4" t="s">
        <v>6</v>
      </c>
      <c r="H5" s="4"/>
      <c r="I5" s="4" t="s">
        <v>123</v>
      </c>
      <c r="J5" s="4"/>
      <c r="K5" s="4"/>
    </row>
    <row r="6" ht="21" customHeight="1" spans="1:11">
      <c r="A6" s="6" t="s">
        <v>124</v>
      </c>
      <c r="B6" s="7"/>
      <c r="C6" s="8"/>
      <c r="D6" s="6" t="s">
        <v>155</v>
      </c>
      <c r="E6" s="7"/>
      <c r="F6" s="8"/>
      <c r="G6" s="6" t="s">
        <v>126</v>
      </c>
      <c r="H6" s="8"/>
      <c r="I6" s="6">
        <v>57362960</v>
      </c>
      <c r="J6" s="7"/>
      <c r="K6" s="8"/>
    </row>
    <row r="7" ht="36" customHeight="1" spans="1:11">
      <c r="A7" s="9" t="s">
        <v>7</v>
      </c>
      <c r="B7" s="9"/>
      <c r="C7" s="9"/>
      <c r="D7" s="4"/>
      <c r="E7" s="9" t="s">
        <v>8</v>
      </c>
      <c r="F7" s="9" t="s">
        <v>127</v>
      </c>
      <c r="G7" s="9" t="s">
        <v>10</v>
      </c>
      <c r="H7" s="9" t="s">
        <v>11</v>
      </c>
      <c r="I7" s="9" t="s">
        <v>12</v>
      </c>
      <c r="J7" s="44" t="s">
        <v>13</v>
      </c>
      <c r="K7" s="44"/>
    </row>
    <row r="8" ht="25.5" customHeight="1" spans="1:11">
      <c r="A8" s="9"/>
      <c r="B8" s="9"/>
      <c r="C8" s="9"/>
      <c r="D8" s="4" t="s">
        <v>14</v>
      </c>
      <c r="E8" s="10">
        <v>300</v>
      </c>
      <c r="F8" s="11">
        <v>300</v>
      </c>
      <c r="G8" s="10">
        <v>0</v>
      </c>
      <c r="H8" s="4">
        <v>10</v>
      </c>
      <c r="I8" s="45">
        <f>G8/E8</f>
        <v>0</v>
      </c>
      <c r="J8" s="46">
        <f>I8*H8</f>
        <v>0</v>
      </c>
      <c r="K8" s="46"/>
    </row>
    <row r="9" ht="25.5" customHeight="1" spans="1:11">
      <c r="A9" s="9"/>
      <c r="B9" s="9"/>
      <c r="C9" s="9"/>
      <c r="D9" s="5" t="s">
        <v>15</v>
      </c>
      <c r="E9" s="10">
        <v>300</v>
      </c>
      <c r="F9" s="11">
        <v>300</v>
      </c>
      <c r="G9" s="10">
        <v>0</v>
      </c>
      <c r="H9" s="4"/>
      <c r="I9" s="4" t="s">
        <v>16</v>
      </c>
      <c r="J9" s="47" t="s">
        <v>16</v>
      </c>
      <c r="K9" s="47"/>
    </row>
    <row r="10" ht="25.5" customHeight="1" spans="1:11">
      <c r="A10" s="9"/>
      <c r="B10" s="9"/>
      <c r="C10" s="9"/>
      <c r="D10" s="6" t="s">
        <v>17</v>
      </c>
      <c r="E10" s="12"/>
      <c r="F10" s="12"/>
      <c r="G10" s="13"/>
      <c r="H10" s="4"/>
      <c r="I10" s="4" t="s">
        <v>16</v>
      </c>
      <c r="J10" s="47" t="s">
        <v>16</v>
      </c>
      <c r="K10" s="47"/>
    </row>
    <row r="11" ht="25.5" customHeight="1" spans="1:11">
      <c r="A11" s="9"/>
      <c r="B11" s="9"/>
      <c r="C11" s="9"/>
      <c r="D11" s="5" t="s">
        <v>18</v>
      </c>
      <c r="E11" s="5"/>
      <c r="F11" s="5"/>
      <c r="G11" s="4"/>
      <c r="H11" s="4"/>
      <c r="I11" s="4" t="s">
        <v>16</v>
      </c>
      <c r="J11" s="47" t="s">
        <v>16</v>
      </c>
      <c r="K11" s="47"/>
    </row>
    <row r="12" ht="40" customHeight="1" spans="1:11">
      <c r="A12" s="14" t="s">
        <v>19</v>
      </c>
      <c r="B12" s="15" t="s">
        <v>20</v>
      </c>
      <c r="C12" s="16"/>
      <c r="D12" s="16"/>
      <c r="E12" s="16"/>
      <c r="F12" s="17"/>
      <c r="G12" s="6" t="s">
        <v>21</v>
      </c>
      <c r="H12" s="7"/>
      <c r="I12" s="7"/>
      <c r="J12" s="7"/>
      <c r="K12" s="8"/>
    </row>
    <row r="13" ht="103.5" customHeight="1" spans="1:11">
      <c r="A13" s="18"/>
      <c r="B13" s="19" t="s">
        <v>156</v>
      </c>
      <c r="C13" s="20"/>
      <c r="D13" s="20"/>
      <c r="E13" s="20"/>
      <c r="F13" s="21"/>
      <c r="G13" s="22" t="s">
        <v>157</v>
      </c>
      <c r="H13" s="22"/>
      <c r="I13" s="22"/>
      <c r="J13" s="22"/>
      <c r="K13" s="22"/>
    </row>
    <row r="14" ht="54" spans="1:11">
      <c r="A14" s="23" t="s">
        <v>24</v>
      </c>
      <c r="B14" s="9" t="s">
        <v>25</v>
      </c>
      <c r="C14" s="4" t="s">
        <v>26</v>
      </c>
      <c r="D14" s="4" t="s">
        <v>27</v>
      </c>
      <c r="E14" s="15" t="s">
        <v>28</v>
      </c>
      <c r="F14" s="17"/>
      <c r="G14" s="9" t="s">
        <v>29</v>
      </c>
      <c r="H14" s="6" t="s">
        <v>30</v>
      </c>
      <c r="I14" s="8"/>
      <c r="J14" s="47" t="s">
        <v>13</v>
      </c>
      <c r="K14" s="9" t="s">
        <v>130</v>
      </c>
    </row>
    <row r="15" ht="129.75" customHeight="1" spans="1:11">
      <c r="A15" s="23"/>
      <c r="B15" s="24" t="s">
        <v>158</v>
      </c>
      <c r="C15" s="25" t="s">
        <v>33</v>
      </c>
      <c r="D15" s="25" t="s">
        <v>159</v>
      </c>
      <c r="E15" s="26" t="s">
        <v>59</v>
      </c>
      <c r="F15" s="27"/>
      <c r="G15" s="28"/>
      <c r="H15" s="29">
        <v>20</v>
      </c>
      <c r="I15" s="48"/>
      <c r="J15" s="49"/>
      <c r="K15" s="14"/>
    </row>
    <row r="16" ht="27" spans="1:11">
      <c r="A16" s="23"/>
      <c r="B16" s="30"/>
      <c r="C16" s="25" t="s">
        <v>79</v>
      </c>
      <c r="D16" s="25" t="s">
        <v>160</v>
      </c>
      <c r="E16" s="26" t="s">
        <v>151</v>
      </c>
      <c r="F16" s="27"/>
      <c r="G16" s="28"/>
      <c r="H16" s="29">
        <v>10</v>
      </c>
      <c r="I16" s="48"/>
      <c r="J16" s="50"/>
      <c r="K16" s="14"/>
    </row>
    <row r="17" ht="61.5" customHeight="1" spans="1:11">
      <c r="A17" s="23"/>
      <c r="B17" s="30"/>
      <c r="C17" s="25" t="s">
        <v>161</v>
      </c>
      <c r="D17" s="31" t="s">
        <v>162</v>
      </c>
      <c r="E17" s="26" t="s">
        <v>151</v>
      </c>
      <c r="F17" s="27"/>
      <c r="G17" s="28"/>
      <c r="H17" s="29">
        <v>20</v>
      </c>
      <c r="I17" s="48"/>
      <c r="J17" s="50"/>
      <c r="K17" s="14"/>
    </row>
    <row r="18" ht="54" spans="1:11">
      <c r="A18" s="23"/>
      <c r="B18" s="32"/>
      <c r="C18" s="33" t="s">
        <v>163</v>
      </c>
      <c r="D18" s="34" t="s">
        <v>164</v>
      </c>
      <c r="E18" s="35" t="s">
        <v>167</v>
      </c>
      <c r="F18" s="35"/>
      <c r="G18" s="36"/>
      <c r="H18" s="4">
        <v>20</v>
      </c>
      <c r="I18" s="4"/>
      <c r="J18" s="51"/>
      <c r="K18" s="52"/>
    </row>
    <row r="19" ht="67.5" spans="1:11">
      <c r="A19" s="23"/>
      <c r="B19" s="31" t="s">
        <v>41</v>
      </c>
      <c r="C19" s="33" t="s">
        <v>42</v>
      </c>
      <c r="D19" s="34" t="s">
        <v>166</v>
      </c>
      <c r="E19" s="35" t="s">
        <v>151</v>
      </c>
      <c r="F19" s="35"/>
      <c r="G19" s="36"/>
      <c r="H19" s="4">
        <v>20</v>
      </c>
      <c r="I19" s="4"/>
      <c r="J19" s="51"/>
      <c r="K19" s="52"/>
    </row>
    <row r="20" ht="31.5" customHeight="1" spans="1:11">
      <c r="A20" s="37" t="s">
        <v>54</v>
      </c>
      <c r="B20" s="38"/>
      <c r="C20" s="38"/>
      <c r="D20" s="38"/>
      <c r="E20" s="38"/>
      <c r="F20" s="38"/>
      <c r="G20" s="39"/>
      <c r="H20" s="40">
        <v>100</v>
      </c>
      <c r="I20" s="40"/>
      <c r="J20" s="53">
        <f>SUM(J15:J19)+J8</f>
        <v>0</v>
      </c>
      <c r="K20" s="5"/>
    </row>
    <row r="21" ht="121.5" customHeight="1" spans="1:11">
      <c r="A21" s="3" t="s">
        <v>153</v>
      </c>
      <c r="B21" s="41"/>
      <c r="C21" s="41"/>
      <c r="D21" s="41"/>
      <c r="E21" s="41"/>
      <c r="F21" s="41"/>
      <c r="G21" s="41"/>
      <c r="H21" s="41"/>
      <c r="I21" s="41"/>
      <c r="J21" s="41"/>
      <c r="K21" s="41"/>
    </row>
    <row r="23" spans="1:1">
      <c r="A23" s="42"/>
    </row>
  </sheetData>
  <mergeCells count="40">
    <mergeCell ref="A1:K1"/>
    <mergeCell ref="A2:K2"/>
    <mergeCell ref="A4:C4"/>
    <mergeCell ref="D4:K4"/>
    <mergeCell ref="A5:C5"/>
    <mergeCell ref="D5:F5"/>
    <mergeCell ref="G5:H5"/>
    <mergeCell ref="I5:K5"/>
    <mergeCell ref="A6:C6"/>
    <mergeCell ref="D6:F6"/>
    <mergeCell ref="G6:H6"/>
    <mergeCell ref="I6:K6"/>
    <mergeCell ref="J7:K7"/>
    <mergeCell ref="J8:K8"/>
    <mergeCell ref="J9:K9"/>
    <mergeCell ref="J10:K10"/>
    <mergeCell ref="J11:K11"/>
    <mergeCell ref="B12:F12"/>
    <mergeCell ref="G12:K12"/>
    <mergeCell ref="B13:F13"/>
    <mergeCell ref="G13:K13"/>
    <mergeCell ref="E14:F14"/>
    <mergeCell ref="H14:I14"/>
    <mergeCell ref="E15:F15"/>
    <mergeCell ref="H15:I15"/>
    <mergeCell ref="E16:F16"/>
    <mergeCell ref="H16:I16"/>
    <mergeCell ref="E17:F17"/>
    <mergeCell ref="H17:I17"/>
    <mergeCell ref="E18:F18"/>
    <mergeCell ref="H18:I18"/>
    <mergeCell ref="E19:F19"/>
    <mergeCell ref="H19:I19"/>
    <mergeCell ref="A20:G20"/>
    <mergeCell ref="H20:I20"/>
    <mergeCell ref="A21:K21"/>
    <mergeCell ref="A12:A13"/>
    <mergeCell ref="A14:A19"/>
    <mergeCell ref="B15:B18"/>
    <mergeCell ref="A7:C11"/>
  </mergeCell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1-公务用车购置项目</vt:lpstr>
      <vt:lpstr>2-专业咨询类项目</vt:lpstr>
      <vt:lpstr>3-安检安保工作经费</vt:lpstr>
      <vt:lpstr>4-本院运维经费项目</vt:lpstr>
      <vt:lpstr>5-检察工作经费项目</vt:lpstr>
      <vt:lpstr>2-车辆更新购置</vt:lpstr>
      <vt:lpstr>7-法院业务装备费</vt:lpstr>
      <vt:lpstr>8-法院业务装备费 152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29074</dc:creator>
  <cp:lastModifiedBy>贾海波</cp:lastModifiedBy>
  <dcterms:created xsi:type="dcterms:W3CDTF">2023-05-19T15:20:00Z</dcterms:created>
  <cp:lastPrinted>2024-05-13T14:11:00Z</cp:lastPrinted>
  <dcterms:modified xsi:type="dcterms:W3CDTF">2025-08-27T01:20:09Z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4B70D88636864C2782FA5C21F5DA690A_13</vt:lpwstr>
  </property>
  <property fmtid="{D5CDD505-2E9C-101B-9397-08002B2CF9AE}" pid="3" name="KSOProductBuildVer">
    <vt:lpwstr>2052-12.1.0.22529</vt:lpwstr>
  </property>
</Properties>
</file>