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Sheet1!$A$1:$J$36</definedName>
  </definedNames>
  <calcPr calcId="144525"/>
</workbook>
</file>

<file path=xl/sharedStrings.xml><?xml version="1.0" encoding="utf-8"?>
<sst xmlns="http://schemas.openxmlformats.org/spreadsheetml/2006/main" count="134" uniqueCount="105">
  <si>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</si>
  <si>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</si>
  <si>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</si>
  <si>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无偿献血宣传经费</t>
  </si>
  <si>
    <t>主管部门</t>
  </si>
  <si>
    <t>北京市卫生健康委员会</t>
  </si>
  <si>
    <t>实施单位</t>
  </si>
  <si>
    <t>北京市红十字血液中心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</si>
  <si>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</si>
  <si>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</si>
  <si>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</si>
  <si>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</si>
  <si>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</si>
  <si>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</si>
  <si>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</si>
  <si>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</si>
  <si>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</si>
  <si>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</si>
  <si>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</si>
  <si>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</si>
  <si>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</si>
  <si>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</si>
  <si>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</si>
  <si>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对无偿献血活动开展媒体宣传、发放纪念品等，提高城乡居民无偿献血知晓率，保持并逐步提升血液采集能力，力争增加血液采集量.无偿献血志愿者队伍持续稳定扩大，志愿服务质量不断提高，志愿服务岗位得到拓展</t>
  </si>
  <si>
    <t>实现我市血液采集量的增长.无偿献血志愿者队伍持续稳定扩大，献血服务和志愿服务质量不断提高，加强了无偿献血文化建设和对献血者的人文关怀，志愿服务内涵得到提升。</t>
  </si>
  <si>
    <t>绩效指标</t>
  </si>
  <si>
    <t>一级指标</t>
  </si>
  <si>
    <t>二级指标</t>
  </si>
  <si>
    <t>三级指标</t>
  </si>
  <si>
    <t>年度指标值(A)</t>
  </si>
  <si>
    <t>实际完成值(B)</t>
  </si>
  <si>
    <t>分值</t>
  </si>
  <si>
    <t>偏差原因分析及改进措施</t>
  </si>
  <si>
    <t>产出指标</t>
  </si>
  <si>
    <t>数量指标</t>
  </si>
  <si>
    <t>纪念品</t>
  </si>
  <si>
    <t>300000份</t>
  </si>
  <si>
    <t>制作储值卡85万张（52万份）</t>
  </si>
  <si>
    <t>媒体宣传地铁月台、通道灯箱、海报</t>
  </si>
  <si>
    <t>360块</t>
  </si>
  <si>
    <t>地铁月台、通道十二封灯箱100块；四封灯箱、海报100块</t>
  </si>
  <si>
    <t>年初指标值设置不合理</t>
  </si>
  <si>
    <t>完成献血前血红蛋白检测</t>
  </si>
  <si>
    <t>190000人次</t>
  </si>
  <si>
    <t>全年大于12场次活动</t>
  </si>
  <si>
    <t>＞12次</t>
  </si>
  <si>
    <t>19场次</t>
  </si>
  <si>
    <t>现场招募活动覆盖35个献血点</t>
  </si>
  <si>
    <t>35个（台、套、件、辆）</t>
  </si>
  <si>
    <t>60个</t>
  </si>
  <si>
    <t>开展献血者延伸服务相关活动</t>
  </si>
  <si>
    <t>4场次</t>
  </si>
  <si>
    <t>围绕无偿献血招募模式拓展，开展5次创意特色宣传活动</t>
  </si>
  <si>
    <t>5次</t>
  </si>
  <si>
    <t>6次</t>
  </si>
  <si>
    <t>完成成分献血宣传和招募活动</t>
  </si>
  <si>
    <t>4项</t>
  </si>
  <si>
    <t>成分献血活动参与人次</t>
  </si>
  <si>
    <t>≥10000人次</t>
  </si>
  <si>
    <t>15000人次</t>
  </si>
  <si>
    <t>开展固定献血者再次献血激励活动，关爱献血者</t>
  </si>
  <si>
    <t>≥400人次</t>
  </si>
  <si>
    <t>948人次</t>
  </si>
  <si>
    <t>开展淡季预约献血活动，关爱献血者</t>
  </si>
  <si>
    <t>405人次</t>
  </si>
  <si>
    <t>志愿服务小时</t>
  </si>
  <si>
    <t>≥70000小时</t>
  </si>
  <si>
    <t>107449小时</t>
  </si>
  <si>
    <t>质量指标</t>
  </si>
  <si>
    <t>市民献血知晓度</t>
  </si>
  <si>
    <t>≥70%</t>
  </si>
  <si>
    <t>媒体宣传</t>
  </si>
  <si>
    <t>提高市民献血知晓度</t>
  </si>
  <si>
    <t>通过宣传，提高了市民无偿献血意识，市民对无偿献血知晓率提高</t>
  </si>
  <si>
    <t>时效指标</t>
  </si>
  <si>
    <t>纪念品发放</t>
  </si>
  <si>
    <t>≤12月</t>
  </si>
  <si>
    <t>2025年1月完成</t>
  </si>
  <si>
    <t>纪念品追加款12月到账</t>
  </si>
  <si>
    <t>媒体宣传时间</t>
  </si>
  <si>
    <t>2024年12月完成</t>
  </si>
  <si>
    <t>项目完成时间</t>
  </si>
  <si>
    <t>≤2024年12月31日</t>
  </si>
  <si>
    <t>截至12月31日，项目已完成</t>
  </si>
  <si>
    <t>成本指标</t>
  </si>
  <si>
    <t>项目资金投入</t>
  </si>
  <si>
    <t>3761.4万元</t>
  </si>
  <si>
    <t>5954.334万元</t>
  </si>
  <si>
    <t>社会效益
指标</t>
  </si>
  <si>
    <t>血液采集能力保持和逐步提高</t>
  </si>
  <si>
    <t>拓展无偿献血宣传方式，提供献血者延伸服务，保持并逐步提升血液采集能力，不断扩大固定献血者人群的规模，努力克服“季节性”波动影响，力争增加血液采集量</t>
  </si>
  <si>
    <t>2024年，北京市无偿献血采集血液总量较2023年增加3.32%</t>
  </si>
  <si>
    <t>保障人民身体健康，提供安全有效血液</t>
  </si>
  <si>
    <t>降低血液风险</t>
  </si>
  <si>
    <t>通过加大宣传，提升了市民参与无偿献血的意识</t>
  </si>
  <si>
    <t>效益呈现不充分</t>
  </si>
  <si>
    <t>无偿献血志愿者队伍持续稳定扩大，志愿服务质量不断提高，志愿服务岗位得到拓展，无偿献血社会工作内涵得以丰富</t>
  </si>
  <si>
    <t>首都无偿献血志愿服务时间增加、志愿者献血人次增加，志愿服务、培训、关爱、表彰等工作有序开展，无偿献血社会工作影响力加强。</t>
  </si>
  <si>
    <t>2024年，志愿无偿献血志愿服务为主题的“红色行动 共助生命——公益社团助力无偿献血项目”荣获全国卫生健康行业青年志愿服务项目大赛金奖、中国青年志愿服务项目大赛铜奖。以志愿者和社会工作者联动为主要特色的“社志联动——无偿献血宣传进医院项目”评为全市医务社会模式推广类培育项目，北京市红十字血液中心荣获北京市医务社工多元培育项目优秀项目单位。</t>
  </si>
  <si>
    <t>满意度指标</t>
  </si>
  <si>
    <t>服务对象满意度指标</t>
  </si>
  <si>
    <t>献血者</t>
  </si>
  <si>
    <t>≥90%</t>
  </si>
  <si>
    <t>志愿者满意度</t>
  </si>
  <si>
    <t>总分：</t>
  </si>
</sst>
</file>

<file path=xl/styles.xml><?xml version="1.0" encoding="utf-8"?>
<styleSheet xmlns="http://schemas.openxmlformats.org/spreadsheetml/2006/main">
  <numFmts count="6">
    <numFmt numFmtId="176" formatCode="0.000000_ "/>
    <numFmt numFmtId="42" formatCode="_ &quot;￥&quot;* #,##0_ ;_ &quot;￥&quot;* \-#,##0_ ;_ &quot;￥&quot;* &quot;-&quot;_ ;_ @_ "/>
    <numFmt numFmtId="177" formatCode="0.00_ "/>
    <numFmt numFmtId="41" formatCode="_ * #,##0_ ;_ * \-#,##0_ ;_ * &quot;-&quot;_ ;_ @_ "/>
    <numFmt numFmtId="44" formatCode="_ &quot;￥&quot;* #,##0.00_ ;_ &quot;￥&quot;* \-#,##0.00_ ;_ &quot;￥&quot;* &quot;-&quot;??_ ;_ @_ "/>
    <numFmt numFmtId="43" formatCode="_ * #,##0.00_ ;_ * \-#,##0.0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sz val="11"/>
      <color theme="1"/>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3"/>
      <color theme="3"/>
      <name val="等线"/>
      <charset val="134"/>
      <scheme val="minor"/>
    </font>
    <font>
      <b/>
      <sz val="11"/>
      <color theme="1"/>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b/>
      <sz val="11"/>
      <color rgb="FF3F3F3F"/>
      <name val="等线"/>
      <charset val="0"/>
      <scheme val="minor"/>
    </font>
    <font>
      <u/>
      <sz val="11"/>
      <color rgb="FF800080"/>
      <name val="等线"/>
      <charset val="0"/>
      <scheme val="minor"/>
    </font>
    <font>
      <i/>
      <sz val="11"/>
      <color rgb="FF7F7F7F"/>
      <name val="等线"/>
      <charset val="0"/>
      <scheme val="minor"/>
    </font>
    <font>
      <b/>
      <sz val="11"/>
      <color rgb="FFFA7D00"/>
      <name val="等线"/>
      <charset val="0"/>
      <scheme val="minor"/>
    </font>
    <font>
      <sz val="11"/>
      <color rgb="FF3F3F76"/>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6"/>
        <bgColor indexed="64"/>
      </patternFill>
    </fill>
    <fill>
      <patternFill patternType="solid">
        <fgColor rgb="FFFFFFCC"/>
        <bgColor indexed="64"/>
      </patternFill>
    </fill>
    <fill>
      <patternFill patternType="solid">
        <fgColor theme="7"/>
        <bgColor indexed="64"/>
      </patternFill>
    </fill>
    <fill>
      <patternFill patternType="solid">
        <fgColor theme="8"/>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rgb="FF000000"/>
      </left>
      <right style="thin">
        <color rgb="FF000000"/>
      </right>
      <top style="thin">
        <color rgb="FF000000"/>
      </top>
      <bottom style="thin">
        <color rgb="FF000000"/>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7" fillId="21"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11" fillId="0" borderId="15"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5"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26"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7" fillId="13"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17" fillId="0" borderId="12"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7"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8" borderId="0" applyNumberFormat="false" applyBorder="false" applyAlignment="false" applyProtection="false">
      <alignment vertical="center"/>
    </xf>
    <xf numFmtId="0" fontId="22" fillId="24" borderId="16"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23" fillId="31" borderId="16" applyNumberFormat="false" applyAlignment="false" applyProtection="false">
      <alignment vertical="center"/>
    </xf>
    <xf numFmtId="0" fontId="19" fillId="24" borderId="14" applyNumberFormat="false" applyAlignment="false" applyProtection="false">
      <alignment vertical="center"/>
    </xf>
    <xf numFmtId="0" fontId="24" fillId="32" borderId="17" applyNumberFormat="false" applyAlignment="false" applyProtection="false">
      <alignment vertical="center"/>
    </xf>
    <xf numFmtId="0" fontId="25" fillId="0" borderId="18" applyNumberFormat="false" applyFill="false" applyAlignment="false" applyProtection="false">
      <alignment vertical="center"/>
    </xf>
    <xf numFmtId="0" fontId="10" fillId="14"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0" fillId="8" borderId="11"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10" fillId="7" borderId="0" applyNumberFormat="false" applyBorder="false" applyAlignment="false" applyProtection="false">
      <alignment vertical="center"/>
    </xf>
  </cellStyleXfs>
  <cellXfs count="44">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textRotation="255"/>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4" fillId="0" borderId="3" xfId="0" applyFont="true" applyFill="true" applyBorder="true" applyAlignment="true">
      <alignment horizontal="center" vertical="center" wrapText="true"/>
    </xf>
    <xf numFmtId="0" fontId="3" fillId="0" borderId="4" xfId="0" applyFont="true" applyFill="true" applyBorder="true" applyAlignment="true" applyProtection="true">
      <alignment horizontal="center" vertical="center"/>
    </xf>
    <xf numFmtId="0" fontId="4" fillId="0" borderId="5" xfId="0" applyFont="true" applyFill="true" applyBorder="true" applyAlignment="true">
      <alignment horizontal="center" vertical="center" wrapText="true"/>
    </xf>
    <xf numFmtId="0" fontId="3" fillId="0" borderId="4" xfId="0" applyFont="true" applyFill="true" applyBorder="true" applyAlignment="true" applyProtection="true">
      <alignment horizontal="center" vertical="center" wrapText="true"/>
    </xf>
    <xf numFmtId="0" fontId="0" fillId="0" borderId="5" xfId="0" applyBorder="true" applyAlignment="true">
      <alignment horizontal="center" vertical="center" wrapText="true"/>
    </xf>
    <xf numFmtId="0" fontId="4" fillId="0" borderId="1" xfId="0" applyFont="true" applyFill="true" applyBorder="true" applyAlignment="true">
      <alignment horizontal="center" vertical="center" wrapText="true"/>
    </xf>
    <xf numFmtId="0" fontId="4" fillId="0" borderId="6"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3" fillId="0" borderId="7" xfId="0" applyFont="true" applyBorder="true" applyAlignment="true">
      <alignment horizontal="center" vertical="center"/>
    </xf>
    <xf numFmtId="0" fontId="3" fillId="0" borderId="8" xfId="0" applyFont="true" applyBorder="true" applyAlignment="true">
      <alignment horizontal="center" vertical="center"/>
    </xf>
    <xf numFmtId="176" fontId="3" fillId="0" borderId="1" xfId="0" applyNumberFormat="true" applyFont="true" applyFill="true" applyBorder="true" applyAlignment="true">
      <alignment horizontal="center" vertical="center"/>
    </xf>
    <xf numFmtId="9" fontId="3" fillId="0" borderId="4" xfId="0" applyNumberFormat="true" applyFont="true" applyFill="true" applyBorder="true" applyAlignment="true" applyProtection="true">
      <alignment horizontal="center" vertical="center" wrapText="true"/>
    </xf>
    <xf numFmtId="0" fontId="3" fillId="0" borderId="9" xfId="0" applyFont="true" applyFill="true" applyBorder="true" applyAlignment="true" applyProtection="true">
      <alignment horizontal="center" vertical="center" wrapText="true"/>
    </xf>
    <xf numFmtId="0" fontId="3" fillId="0" borderId="10" xfId="0" applyFont="true" applyFill="true" applyBorder="true" applyAlignment="true" applyProtection="true">
      <alignment horizontal="center" vertical="center" wrapText="true"/>
    </xf>
    <xf numFmtId="0" fontId="3" fillId="0" borderId="2" xfId="0" applyFont="true" applyFill="true" applyBorder="true" applyAlignment="true">
      <alignment horizontal="center" vertical="center"/>
    </xf>
    <xf numFmtId="0" fontId="3" fillId="0" borderId="8" xfId="0" applyFont="true" applyFill="true" applyBorder="true" applyAlignment="true">
      <alignment horizontal="center" vertical="center"/>
    </xf>
    <xf numFmtId="0" fontId="3" fillId="0" borderId="2" xfId="0" applyFont="true" applyFill="true" applyBorder="true" applyAlignment="true">
      <alignment horizontal="center" vertical="center" wrapText="true"/>
    </xf>
    <xf numFmtId="0" fontId="3" fillId="0" borderId="8" xfId="0" applyFont="true" applyFill="true" applyBorder="true" applyAlignment="true">
      <alignment horizontal="center" vertical="center" wrapText="true"/>
    </xf>
    <xf numFmtId="10" fontId="3" fillId="0" borderId="4" xfId="0" applyNumberFormat="true" applyFont="true" applyFill="true" applyBorder="true" applyAlignment="true" applyProtection="true">
      <alignment horizontal="center" vertical="center" wrapText="true"/>
    </xf>
    <xf numFmtId="57" fontId="3" fillId="0" borderId="4" xfId="0" applyNumberFormat="true" applyFont="true" applyFill="true" applyBorder="true" applyAlignment="true" applyProtection="true">
      <alignment horizontal="center" vertical="center" wrapText="true"/>
    </xf>
    <xf numFmtId="10" fontId="3" fillId="0" borderId="2" xfId="0" applyNumberFormat="true"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xf>
    <xf numFmtId="10" fontId="3" fillId="0" borderId="1" xfId="11" applyNumberFormat="true" applyFont="true" applyBorder="true" applyAlignment="true">
      <alignment horizontal="center" vertical="center"/>
    </xf>
    <xf numFmtId="177" fontId="3" fillId="0" borderId="1" xfId="0" applyNumberFormat="true" applyFont="true" applyBorder="true" applyAlignment="true">
      <alignment horizontal="center" vertical="center" wrapText="true"/>
    </xf>
    <xf numFmtId="9" fontId="3" fillId="0" borderId="1" xfId="11" applyFont="true" applyBorder="true" applyAlignment="true">
      <alignment horizontal="center" vertical="center"/>
    </xf>
    <xf numFmtId="177" fontId="3" fillId="0" borderId="1" xfId="0" applyNumberFormat="true" applyFont="true" applyFill="true" applyBorder="true" applyAlignment="true">
      <alignment horizontal="center" vertical="center" wrapText="true"/>
    </xf>
    <xf numFmtId="0" fontId="6" fillId="0" borderId="0" xfId="0" applyFont="true" applyAlignment="true">
      <alignment horizontal="center" vertical="center" wrapText="true"/>
    </xf>
    <xf numFmtId="0" fontId="3" fillId="0" borderId="1" xfId="0" applyFont="true" applyBorder="true" applyAlignment="true">
      <alignment vertical="center" wrapText="true"/>
    </xf>
    <xf numFmtId="177" fontId="5"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6435"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6"/>
  <sheetViews>
    <sheetView tabSelected="1" view="pageBreakPreview" zoomScale="73" zoomScaleNormal="100" zoomScaleSheetLayoutView="73" topLeftCell="A37" workbookViewId="0">
      <selection activeCell="A38" sqref="$A1:$XFD1 $A38:$XFD38"/>
    </sheetView>
  </sheetViews>
  <sheetFormatPr defaultColWidth="9" defaultRowHeight="13.5"/>
  <cols>
    <col min="1" max="1" width="5.375" customWidth="true"/>
    <col min="2" max="2" width="7.75" customWidth="true"/>
    <col min="3" max="3" width="12.25" customWidth="true"/>
    <col min="4" max="4" width="22" customWidth="true"/>
    <col min="5" max="5" width="17.5" customWidth="true"/>
    <col min="6" max="6" width="14.375" customWidth="true"/>
    <col min="7" max="7" width="16.5" customWidth="true"/>
    <col min="8" max="8" width="12.5" customWidth="true"/>
    <col min="9" max="9" width="11" customWidth="true"/>
    <col min="10" max="10" width="24.25" customWidth="true"/>
    <col min="11" max="11" width="12.625"/>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5" t="s">
        <v>5</v>
      </c>
      <c r="E4" s="23"/>
      <c r="F4" s="24"/>
      <c r="G4" s="4" t="s">
        <v>6</v>
      </c>
      <c r="H4" s="6" t="s">
        <v>7</v>
      </c>
      <c r="I4" s="6"/>
      <c r="J4" s="6"/>
    </row>
    <row r="5" ht="31.5" spans="1:10">
      <c r="A5" s="6" t="s">
        <v>8</v>
      </c>
      <c r="B5" s="6"/>
      <c r="C5" s="6"/>
      <c r="D5" s="4"/>
      <c r="E5" s="6" t="s">
        <v>9</v>
      </c>
      <c r="F5" s="6" t="s">
        <v>10</v>
      </c>
      <c r="G5" s="6" t="s">
        <v>11</v>
      </c>
      <c r="H5" s="6" t="s">
        <v>12</v>
      </c>
      <c r="I5" s="6" t="s">
        <v>13</v>
      </c>
      <c r="J5" s="4" t="s">
        <v>14</v>
      </c>
    </row>
    <row r="6" ht="20.1" customHeight="true" spans="1:10">
      <c r="A6" s="6"/>
      <c r="B6" s="6"/>
      <c r="C6" s="6"/>
      <c r="D6" s="7" t="s">
        <v>15</v>
      </c>
      <c r="E6" s="25">
        <v>3761.4</v>
      </c>
      <c r="F6" s="25">
        <v>6959.006175</v>
      </c>
      <c r="G6" s="25">
        <v>5954.334</v>
      </c>
      <c r="H6" s="4">
        <v>10</v>
      </c>
      <c r="I6" s="37">
        <f>G6/F6</f>
        <v>0.855629934830457</v>
      </c>
      <c r="J6" s="38">
        <f>10*I6</f>
        <v>8.55629934830457</v>
      </c>
    </row>
    <row r="7" ht="15.75" spans="1:10">
      <c r="A7" s="6"/>
      <c r="B7" s="6"/>
      <c r="C7" s="6"/>
      <c r="D7" s="8" t="s">
        <v>16</v>
      </c>
      <c r="E7" s="25">
        <v>3761.4</v>
      </c>
      <c r="F7" s="25">
        <v>6959.006175</v>
      </c>
      <c r="G7" s="25">
        <v>5954.334</v>
      </c>
      <c r="H7" s="4" t="s">
        <v>17</v>
      </c>
      <c r="I7" s="37">
        <f>G7/F7</f>
        <v>0.855629934830457</v>
      </c>
      <c r="J7" s="6" t="s">
        <v>17</v>
      </c>
    </row>
    <row r="8" ht="24.95" customHeight="true" spans="1:10">
      <c r="A8" s="6"/>
      <c r="B8" s="6"/>
      <c r="C8" s="6"/>
      <c r="D8" s="4" t="s">
        <v>18</v>
      </c>
      <c r="E8" s="4">
        <v>0</v>
      </c>
      <c r="F8" s="4"/>
      <c r="G8" s="4"/>
      <c r="H8" s="4" t="s">
        <v>17</v>
      </c>
      <c r="I8" s="39"/>
      <c r="J8" s="6" t="s">
        <v>17</v>
      </c>
    </row>
    <row r="9" ht="18.95" customHeight="true" spans="1:10">
      <c r="A9" s="6"/>
      <c r="B9" s="6"/>
      <c r="C9" s="6"/>
      <c r="D9" s="9" t="s">
        <v>19</v>
      </c>
      <c r="E9" s="4">
        <v>0</v>
      </c>
      <c r="F9" s="4"/>
      <c r="G9" s="4"/>
      <c r="H9" s="4" t="s">
        <v>17</v>
      </c>
      <c r="I9" s="39"/>
      <c r="J9" s="6" t="s">
        <v>17</v>
      </c>
    </row>
    <row r="10" ht="26.1" customHeight="true" spans="1:10">
      <c r="A10" s="10" t="s">
        <v>20</v>
      </c>
      <c r="B10" s="6" t="s">
        <v>21</v>
      </c>
      <c r="C10" s="6"/>
      <c r="D10" s="6"/>
      <c r="E10" s="6"/>
      <c r="F10" s="6" t="s">
        <v>22</v>
      </c>
      <c r="G10" s="6"/>
      <c r="H10" s="6"/>
      <c r="I10" s="6"/>
      <c r="J10" s="6"/>
    </row>
    <row r="11" ht="110.25" customHeight="true" spans="1:10">
      <c r="A11" s="10"/>
      <c r="B11" s="11" t="s">
        <v>23</v>
      </c>
      <c r="C11" s="11"/>
      <c r="D11" s="11"/>
      <c r="E11" s="11"/>
      <c r="F11" s="8" t="s">
        <v>24</v>
      </c>
      <c r="G11" s="8"/>
      <c r="H11" s="8"/>
      <c r="I11" s="8"/>
      <c r="J11" s="8"/>
    </row>
    <row r="12" ht="31.5" spans="1:10">
      <c r="A12" s="12" t="s">
        <v>25</v>
      </c>
      <c r="B12" s="13" t="s">
        <v>26</v>
      </c>
      <c r="C12" s="14" t="s">
        <v>27</v>
      </c>
      <c r="D12" s="14" t="s">
        <v>28</v>
      </c>
      <c r="E12" s="14" t="s">
        <v>29</v>
      </c>
      <c r="F12" s="13" t="s">
        <v>30</v>
      </c>
      <c r="G12" s="13"/>
      <c r="H12" s="13" t="s">
        <v>31</v>
      </c>
      <c r="I12" s="13" t="s">
        <v>14</v>
      </c>
      <c r="J12" s="6" t="s">
        <v>32</v>
      </c>
    </row>
    <row r="13" ht="75.95" customHeight="true" spans="1:10">
      <c r="A13" s="12"/>
      <c r="B13" s="15" t="s">
        <v>33</v>
      </c>
      <c r="C13" s="14" t="s">
        <v>34</v>
      </c>
      <c r="D13" s="16" t="s">
        <v>35</v>
      </c>
      <c r="E13" s="18" t="s">
        <v>36</v>
      </c>
      <c r="F13" s="18" t="s">
        <v>37</v>
      </c>
      <c r="G13" s="18"/>
      <c r="H13" s="13">
        <v>4</v>
      </c>
      <c r="I13" s="13">
        <v>4</v>
      </c>
      <c r="J13" s="13"/>
    </row>
    <row r="14" ht="53.1" customHeight="true" spans="1:11">
      <c r="A14" s="12"/>
      <c r="B14" s="17"/>
      <c r="C14" s="14" t="s">
        <v>34</v>
      </c>
      <c r="D14" s="18" t="s">
        <v>38</v>
      </c>
      <c r="E14" s="26" t="s">
        <v>39</v>
      </c>
      <c r="F14" s="27" t="s">
        <v>40</v>
      </c>
      <c r="G14" s="28"/>
      <c r="H14" s="13">
        <v>4</v>
      </c>
      <c r="I14" s="40">
        <f>4*200/360</f>
        <v>2.22222222222222</v>
      </c>
      <c r="J14" s="13" t="s">
        <v>41</v>
      </c>
      <c r="K14" s="41"/>
    </row>
    <row r="15" ht="48.95" customHeight="true" spans="1:10">
      <c r="A15" s="12"/>
      <c r="B15" s="17"/>
      <c r="C15" s="14" t="s">
        <v>34</v>
      </c>
      <c r="D15" s="13" t="s">
        <v>42</v>
      </c>
      <c r="E15" s="14" t="s">
        <v>43</v>
      </c>
      <c r="F15" s="14" t="s">
        <v>43</v>
      </c>
      <c r="G15" s="14"/>
      <c r="H15" s="13">
        <v>3</v>
      </c>
      <c r="I15" s="13">
        <v>3</v>
      </c>
      <c r="J15" s="8"/>
    </row>
    <row r="16" ht="75" customHeight="true" spans="1:10">
      <c r="A16" s="12"/>
      <c r="B16" s="17"/>
      <c r="C16" s="14" t="s">
        <v>34</v>
      </c>
      <c r="D16" s="13" t="s">
        <v>44</v>
      </c>
      <c r="E16" s="14" t="s">
        <v>45</v>
      </c>
      <c r="F16" s="29" t="s">
        <v>46</v>
      </c>
      <c r="G16" s="30"/>
      <c r="H16" s="13">
        <v>2</v>
      </c>
      <c r="I16" s="13">
        <v>2</v>
      </c>
      <c r="J16" s="42"/>
    </row>
    <row r="17" ht="71.1" customHeight="true" spans="1:10">
      <c r="A17" s="12"/>
      <c r="B17" s="17"/>
      <c r="C17" s="14" t="s">
        <v>34</v>
      </c>
      <c r="D17" s="13" t="s">
        <v>47</v>
      </c>
      <c r="E17" s="13" t="s">
        <v>48</v>
      </c>
      <c r="F17" s="31" t="s">
        <v>49</v>
      </c>
      <c r="G17" s="32"/>
      <c r="H17" s="13">
        <v>2</v>
      </c>
      <c r="I17" s="13">
        <v>2</v>
      </c>
      <c r="J17" s="42"/>
    </row>
    <row r="18" ht="41.1" customHeight="true" spans="1:10">
      <c r="A18" s="12"/>
      <c r="B18" s="17"/>
      <c r="C18" s="14" t="s">
        <v>34</v>
      </c>
      <c r="D18" s="13" t="s">
        <v>50</v>
      </c>
      <c r="E18" s="14" t="s">
        <v>51</v>
      </c>
      <c r="F18" s="29" t="s">
        <v>51</v>
      </c>
      <c r="G18" s="30"/>
      <c r="H18" s="13">
        <v>4</v>
      </c>
      <c r="I18" s="13">
        <v>4</v>
      </c>
      <c r="J18" s="8"/>
    </row>
    <row r="19" ht="54.95" customHeight="true" spans="1:10">
      <c r="A19" s="12"/>
      <c r="B19" s="17"/>
      <c r="C19" s="14" t="s">
        <v>34</v>
      </c>
      <c r="D19" s="13" t="s">
        <v>52</v>
      </c>
      <c r="E19" s="14" t="s">
        <v>53</v>
      </c>
      <c r="F19" s="29" t="s">
        <v>54</v>
      </c>
      <c r="G19" s="30"/>
      <c r="H19" s="13">
        <v>3</v>
      </c>
      <c r="I19" s="13">
        <v>3</v>
      </c>
      <c r="J19" s="8"/>
    </row>
    <row r="20" ht="59.1" customHeight="true" spans="1:10">
      <c r="A20" s="12"/>
      <c r="B20" s="17"/>
      <c r="C20" s="14" t="s">
        <v>34</v>
      </c>
      <c r="D20" s="13" t="s">
        <v>55</v>
      </c>
      <c r="E20" s="14" t="s">
        <v>56</v>
      </c>
      <c r="F20" s="29" t="s">
        <v>56</v>
      </c>
      <c r="G20" s="30"/>
      <c r="H20" s="13">
        <v>4</v>
      </c>
      <c r="I20" s="13">
        <v>4</v>
      </c>
      <c r="J20" s="42"/>
    </row>
    <row r="21" ht="59.1" customHeight="true" spans="1:10">
      <c r="A21" s="12"/>
      <c r="B21" s="17"/>
      <c r="C21" s="14" t="s">
        <v>34</v>
      </c>
      <c r="D21" s="13" t="s">
        <v>57</v>
      </c>
      <c r="E21" s="14" t="s">
        <v>58</v>
      </c>
      <c r="F21" s="29" t="s">
        <v>59</v>
      </c>
      <c r="G21" s="30"/>
      <c r="H21" s="13">
        <v>4</v>
      </c>
      <c r="I21" s="13">
        <v>4</v>
      </c>
      <c r="J21" s="42"/>
    </row>
    <row r="22" ht="59.1" customHeight="true" spans="1:10">
      <c r="A22" s="12"/>
      <c r="B22" s="17"/>
      <c r="C22" s="14" t="s">
        <v>34</v>
      </c>
      <c r="D22" s="13" t="s">
        <v>60</v>
      </c>
      <c r="E22" s="14" t="s">
        <v>61</v>
      </c>
      <c r="F22" s="29" t="s">
        <v>62</v>
      </c>
      <c r="G22" s="30"/>
      <c r="H22" s="13">
        <v>3</v>
      </c>
      <c r="I22" s="13">
        <v>3</v>
      </c>
      <c r="J22" s="8"/>
    </row>
    <row r="23" ht="59.1" customHeight="true" spans="1:10">
      <c r="A23" s="12"/>
      <c r="B23" s="17"/>
      <c r="C23" s="14" t="s">
        <v>34</v>
      </c>
      <c r="D23" s="13" t="s">
        <v>63</v>
      </c>
      <c r="E23" s="14" t="s">
        <v>61</v>
      </c>
      <c r="F23" s="29" t="s">
        <v>64</v>
      </c>
      <c r="G23" s="30"/>
      <c r="H23" s="13">
        <v>4</v>
      </c>
      <c r="I23" s="13">
        <v>4</v>
      </c>
      <c r="J23" s="8"/>
    </row>
    <row r="24" ht="59.1" customHeight="true" spans="1:10">
      <c r="A24" s="12"/>
      <c r="B24" s="17"/>
      <c r="C24" s="14" t="s">
        <v>34</v>
      </c>
      <c r="D24" s="13" t="s">
        <v>65</v>
      </c>
      <c r="E24" s="14" t="s">
        <v>66</v>
      </c>
      <c r="F24" s="29" t="s">
        <v>67</v>
      </c>
      <c r="G24" s="30"/>
      <c r="H24" s="13">
        <v>3</v>
      </c>
      <c r="I24" s="13">
        <v>3</v>
      </c>
      <c r="J24" s="8"/>
    </row>
    <row r="25" s="1" customFormat="true" ht="41.1" customHeight="true" spans="1:10">
      <c r="A25" s="12"/>
      <c r="B25" s="17"/>
      <c r="C25" s="14" t="s">
        <v>68</v>
      </c>
      <c r="D25" s="18" t="s">
        <v>69</v>
      </c>
      <c r="E25" s="18" t="s">
        <v>70</v>
      </c>
      <c r="F25" s="33">
        <v>0.9627</v>
      </c>
      <c r="G25" s="18"/>
      <c r="H25" s="13">
        <v>4</v>
      </c>
      <c r="I25" s="13">
        <v>4</v>
      </c>
      <c r="J25" s="14"/>
    </row>
    <row r="26" s="1" customFormat="true" ht="126" customHeight="true" spans="1:10">
      <c r="A26" s="12"/>
      <c r="B26" s="17"/>
      <c r="C26" s="14" t="s">
        <v>68</v>
      </c>
      <c r="D26" s="18" t="s">
        <v>71</v>
      </c>
      <c r="E26" s="18" t="s">
        <v>72</v>
      </c>
      <c r="F26" s="27" t="s">
        <v>73</v>
      </c>
      <c r="G26" s="28"/>
      <c r="H26" s="13">
        <v>4</v>
      </c>
      <c r="I26" s="13">
        <v>4</v>
      </c>
      <c r="J26" s="14"/>
    </row>
    <row r="27" s="1" customFormat="true" ht="41.1" customHeight="true" spans="1:10">
      <c r="A27" s="12"/>
      <c r="B27" s="17"/>
      <c r="C27" s="14" t="s">
        <v>74</v>
      </c>
      <c r="D27" s="18" t="s">
        <v>75</v>
      </c>
      <c r="E27" s="34" t="s">
        <v>76</v>
      </c>
      <c r="F27" s="27" t="s">
        <v>77</v>
      </c>
      <c r="G27" s="28"/>
      <c r="H27" s="13">
        <v>4</v>
      </c>
      <c r="I27" s="13">
        <v>3</v>
      </c>
      <c r="J27" s="14" t="s">
        <v>78</v>
      </c>
    </row>
    <row r="28" s="1" customFormat="true" ht="41.1" customHeight="true" spans="1:10">
      <c r="A28" s="12"/>
      <c r="B28" s="17"/>
      <c r="C28" s="14" t="s">
        <v>74</v>
      </c>
      <c r="D28" s="18" t="s">
        <v>79</v>
      </c>
      <c r="E28" s="34" t="s">
        <v>76</v>
      </c>
      <c r="F28" s="27" t="s">
        <v>80</v>
      </c>
      <c r="G28" s="28"/>
      <c r="H28" s="13">
        <v>3</v>
      </c>
      <c r="I28" s="13">
        <v>3</v>
      </c>
      <c r="J28" s="14"/>
    </row>
    <row r="29" ht="41.1" customHeight="true" spans="1:10">
      <c r="A29" s="12"/>
      <c r="B29" s="17"/>
      <c r="C29" s="14" t="s">
        <v>74</v>
      </c>
      <c r="D29" s="13" t="s">
        <v>81</v>
      </c>
      <c r="E29" s="13" t="s">
        <v>82</v>
      </c>
      <c r="F29" s="13" t="s">
        <v>83</v>
      </c>
      <c r="G29" s="13"/>
      <c r="H29" s="13">
        <v>3</v>
      </c>
      <c r="I29" s="13">
        <v>3</v>
      </c>
      <c r="J29" s="4"/>
    </row>
    <row r="30" ht="38.1" customHeight="true" spans="1:10">
      <c r="A30" s="12"/>
      <c r="B30" s="19"/>
      <c r="C30" s="13" t="s">
        <v>84</v>
      </c>
      <c r="D30" s="13" t="s">
        <v>85</v>
      </c>
      <c r="E30" s="13" t="s">
        <v>86</v>
      </c>
      <c r="F30" s="13" t="s">
        <v>87</v>
      </c>
      <c r="G30" s="13"/>
      <c r="H30" s="13">
        <v>4</v>
      </c>
      <c r="I30" s="13">
        <v>4</v>
      </c>
      <c r="J30" s="4"/>
    </row>
    <row r="31" ht="165" customHeight="true" spans="1:10">
      <c r="A31" s="12"/>
      <c r="B31" s="20"/>
      <c r="C31" s="20" t="s">
        <v>88</v>
      </c>
      <c r="D31" s="13" t="s">
        <v>89</v>
      </c>
      <c r="E31" s="13" t="s">
        <v>90</v>
      </c>
      <c r="F31" s="31" t="s">
        <v>91</v>
      </c>
      <c r="G31" s="32"/>
      <c r="H31" s="13">
        <v>6</v>
      </c>
      <c r="I31" s="14">
        <v>6</v>
      </c>
      <c r="J31" s="8"/>
    </row>
    <row r="32" ht="167.1" customHeight="true" spans="1:10">
      <c r="A32" s="12"/>
      <c r="B32" s="20"/>
      <c r="C32" s="20" t="s">
        <v>88</v>
      </c>
      <c r="D32" s="13" t="s">
        <v>92</v>
      </c>
      <c r="E32" s="13" t="s">
        <v>93</v>
      </c>
      <c r="F32" s="31" t="s">
        <v>94</v>
      </c>
      <c r="G32" s="32"/>
      <c r="H32" s="13">
        <v>10</v>
      </c>
      <c r="I32" s="14">
        <v>9</v>
      </c>
      <c r="J32" s="6" t="s">
        <v>95</v>
      </c>
    </row>
    <row r="33" ht="237.95" customHeight="true" spans="1:10">
      <c r="A33" s="12"/>
      <c r="B33" s="20"/>
      <c r="C33" s="18" t="s">
        <v>88</v>
      </c>
      <c r="D33" s="18" t="s">
        <v>96</v>
      </c>
      <c r="E33" s="18" t="s">
        <v>97</v>
      </c>
      <c r="F33" s="18" t="s">
        <v>98</v>
      </c>
      <c r="G33" s="18"/>
      <c r="H33" s="13">
        <v>4</v>
      </c>
      <c r="I33" s="14">
        <v>4</v>
      </c>
      <c r="J33" s="8"/>
    </row>
    <row r="34" ht="45" customHeight="true" spans="1:10">
      <c r="A34" s="12"/>
      <c r="B34" s="15" t="s">
        <v>99</v>
      </c>
      <c r="C34" s="15" t="s">
        <v>100</v>
      </c>
      <c r="D34" s="13" t="s">
        <v>101</v>
      </c>
      <c r="E34" s="13" t="s">
        <v>102</v>
      </c>
      <c r="F34" s="35">
        <v>0.943</v>
      </c>
      <c r="G34" s="32"/>
      <c r="H34" s="13">
        <v>4</v>
      </c>
      <c r="I34" s="14">
        <v>4</v>
      </c>
      <c r="J34" s="8"/>
    </row>
    <row r="35" ht="63" customHeight="true" spans="1:10">
      <c r="A35" s="12"/>
      <c r="B35" s="21"/>
      <c r="C35" s="15" t="s">
        <v>100</v>
      </c>
      <c r="D35" s="13" t="s">
        <v>103</v>
      </c>
      <c r="E35" s="14" t="s">
        <v>102</v>
      </c>
      <c r="F35" s="36">
        <v>0.9995</v>
      </c>
      <c r="G35" s="14"/>
      <c r="H35" s="13">
        <v>4</v>
      </c>
      <c r="I35" s="14">
        <v>4</v>
      </c>
      <c r="J35" s="6"/>
    </row>
    <row r="36" ht="27" customHeight="true" spans="1:10">
      <c r="A36" s="22" t="s">
        <v>104</v>
      </c>
      <c r="B36" s="22"/>
      <c r="C36" s="22"/>
      <c r="D36" s="22"/>
      <c r="E36" s="22"/>
      <c r="F36" s="22"/>
      <c r="G36" s="22"/>
      <c r="H36" s="22">
        <v>100</v>
      </c>
      <c r="I36" s="43">
        <f>SUM(I12:I35)+J6</f>
        <v>94.7785215705268</v>
      </c>
      <c r="J36" s="6"/>
    </row>
  </sheetData>
  <mergeCells count="42">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A36:G36"/>
    <mergeCell ref="A10:A11"/>
    <mergeCell ref="A12:A35"/>
    <mergeCell ref="B13:B30"/>
    <mergeCell ref="B31:B33"/>
    <mergeCell ref="B34:B35"/>
    <mergeCell ref="A5:C9"/>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2025-05-13T14:00:00Z</cp:lastPrinted>
  <dcterms:modified xsi:type="dcterms:W3CDTF">2025-08-25T20:19:59Z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F20C812DB3B64C82AF6732267E22D62A_13</vt:lpwstr>
  </property>
</Properties>
</file>