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625"/>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<sst xmlns="http://schemas.openxmlformats.org/spreadsheetml/2006/main" count="94" uniqueCount="73">
  <si>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</si>
  <si>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</si>
  <si>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</si>
  <si>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首发-眼研基于大样本队列观察及多中心随机对照试验探索环境因素、红光调控和体质干预对近视防控效果的临床研究&amp;一种用于提高视网膜色素变性基因治疗效果的Gas6纳米缓释药物的转化研究</t>
  </si>
  <si>
    <t>主管部门</t>
  </si>
  <si>
    <t>北京市卫生健康委员会</t>
  </si>
  <si>
    <t>实施单位</t>
  </si>
  <si>
    <t>北京市眼科研究所</t>
  </si>
  <si>
    <t>项目资金（万元）</t>
  </si>
  <si>
    <t>年初预算数</t>
  </si>
  <si>
    <t>全年预算数（A）</t>
  </si>
  <si>
    <t>全年执行数（B）</t>
  </si>
  <si>
    <t>分值（10分）</t>
  </si>
  <si>
    <t>执行率（B/A)</t>
  </si>
  <si>
    <t>得分</t>
  </si>
  <si>
    <t>年度资金总额：</t>
  </si>
  <si>
    <t>其中:当年财政拨款</t>
  </si>
  <si>
    <t>—</t>
  </si>
  <si>
    <t>-</t>
  </si>
  <si>
    <t>上年结转资金</t>
  </si>
  <si>
    <t xml:space="preserve">     其他资金</t>
  </si>
  <si>
    <t>年度总体目标</t>
  </si>
  <si>
    <t>预期目标</t>
  </si>
  <si>
    <t>实际完成情况</t>
  </si>
  <si>
    <t xml:space="preserve">1、通过建立队列模型，构建儿童青少年的近视远期风险评估模型；通过大样本临床试验验证生物光干预设备对于儿童及青少年近视防控的有效性，进行近视防控、降低近视发生率的精准数据，并对现有智能头戴式生物光干预设备进行改良；从中医角度对体质因素进行评估，获得有效延缓近视发展的中药复方制剂 ；建立儿童及青少年健康监测网络平台，降低近视发生率。
2、提高视网膜色素项目：获得一类Gas6长效纳米缓释体系，药物缓释时间可达1月以上；完成一份Gas6纳米缓释体系与AAV-Mertk联合干预的有效性的研究报告。
</t>
  </si>
  <si>
    <t>1、明确了低强度单波长红光可以有效降低近视发病率，延缓近视进展。中医体质干预试验也已完成；获得使用低强度单波长生物光进行近视防控、降低近视发生率的精准数据，并对现有智能头戴式生物光干预设备进行改良；建立了儿童青少年眼健康监测平台，本项目的顺利实施将为青少年儿童近视防控提供重要临床数据及方法。
2、本项目已构建并优化了眼部长效作用的Gas6纳米脂质体缓释体系，并通过体外细胞实验证明了生物安全性；构建了具有临床级别的AAV-Mertk基因过表达制剂，完成了临床前应用的安全性评估。</t>
  </si>
  <si>
    <t>绩效指标</t>
  </si>
  <si>
    <t>一级指标</t>
  </si>
  <si>
    <t>二级指标</t>
  </si>
  <si>
    <t>三级指标</t>
  </si>
  <si>
    <t>年度指标值(A)</t>
  </si>
  <si>
    <t>实际完成值(B)</t>
  </si>
  <si>
    <t>分值</t>
  </si>
  <si>
    <t>偏差原因分析及改进措施</t>
  </si>
  <si>
    <t>产出指标</t>
  </si>
  <si>
    <t>数量指标</t>
  </si>
  <si>
    <t>SCI论文</t>
  </si>
  <si>
    <t>3篇</t>
  </si>
  <si>
    <t>学术交流</t>
  </si>
  <si>
    <t>3人次</t>
  </si>
  <si>
    <t>4人次</t>
  </si>
  <si>
    <t>参加国际眼科学相关会议及学术交流、参加国内眼科学相关学术会议</t>
  </si>
  <si>
    <t>培养研究生</t>
  </si>
  <si>
    <t>2人</t>
  </si>
  <si>
    <t>缓释制剂动物模型药效学报告、缓释制剂动物模型安全性报告、缓释制剂动物模型眼部移植</t>
  </si>
  <si>
    <t>3项</t>
  </si>
  <si>
    <t>质量指标</t>
  </si>
  <si>
    <t>发表论文合格率</t>
  </si>
  <si>
    <t>研究生毕业合格率</t>
  </si>
  <si>
    <t>时效指标</t>
  </si>
  <si>
    <t>项目完成时限</t>
  </si>
  <si>
    <t>12月底前</t>
  </si>
  <si>
    <t>12月底</t>
  </si>
  <si>
    <t>成本指标</t>
  </si>
  <si>
    <t>项目预算控制数</t>
  </si>
  <si>
    <t>≤61万</t>
  </si>
  <si>
    <t>60.1255万元</t>
  </si>
  <si>
    <t>效益指标</t>
  </si>
  <si>
    <t>社会效益
指标</t>
  </si>
  <si>
    <t>提高北京地区近视防控水平</t>
  </si>
  <si>
    <t>完成Gas6纳米缓释体系与AAV-Mertk联合干预的有效性验证</t>
  </si>
  <si>
    <t>完成</t>
  </si>
  <si>
    <t>完成有效性验证</t>
  </si>
  <si>
    <t>可持续影响指标</t>
  </si>
  <si>
    <t>证明Gas6纳米缓释体系的相关作用</t>
  </si>
  <si>
    <t>证明作用</t>
  </si>
  <si>
    <t>完成作用证明</t>
  </si>
  <si>
    <t>加强指标量化工作</t>
  </si>
  <si>
    <t>满意度
指标</t>
  </si>
  <si>
    <t>服务对象满意度指标</t>
  </si>
  <si>
    <t>实验人员满意度</t>
  </si>
  <si>
    <t>≥95%</t>
  </si>
  <si>
    <t>总分：</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</si>
</sst>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1" formatCode="_ * #,##0_ ;_ * \-#,##0_ ;_ * &quot;-&quot;_ ;_ @_ "/>
    <numFmt numFmtId="176" formatCode="0.000000_ "/>
    <numFmt numFmtId="44" formatCode="_ &quot;￥&quot;* #,##0.00_ ;_ &quot;￥&quot;* \-#,##0.00_ ;_ &quot;￥&quot;*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b/>
      <sz val="18"/>
      <color theme="3"/>
      <name val="等线"/>
      <charset val="134"/>
      <scheme val="minor"/>
    </font>
    <font>
      <sz val="11"/>
      <color rgb="FFFF0000"/>
      <name val="等线"/>
      <charset val="0"/>
      <scheme val="minor"/>
    </font>
    <font>
      <sz val="11"/>
      <color rgb="FF9C6500"/>
      <name val="等线"/>
      <charset val="0"/>
      <scheme val="minor"/>
    </font>
    <font>
      <u/>
      <sz val="11"/>
      <color rgb="FF800080"/>
      <name val="等线"/>
      <charset val="0"/>
      <scheme val="minor"/>
    </font>
    <font>
      <sz val="11"/>
      <color rgb="FF006100"/>
      <name val="等线"/>
      <charset val="0"/>
      <scheme val="minor"/>
    </font>
    <font>
      <b/>
      <sz val="11"/>
      <color rgb="FFFFFFFF"/>
      <name val="等线"/>
      <charset val="0"/>
      <scheme val="minor"/>
    </font>
    <font>
      <i/>
      <sz val="11"/>
      <color rgb="FF7F7F7F"/>
      <name val="等线"/>
      <charset val="0"/>
      <scheme val="minor"/>
    </font>
    <font>
      <b/>
      <sz val="15"/>
      <color theme="3"/>
      <name val="等线"/>
      <charset val="134"/>
      <scheme val="minor"/>
    </font>
    <font>
      <u/>
      <sz val="11"/>
      <color rgb="FF0000FF"/>
      <name val="等线"/>
      <charset val="0"/>
      <scheme val="minor"/>
    </font>
    <font>
      <b/>
      <sz val="11"/>
      <color rgb="FFFA7D00"/>
      <name val="等线"/>
      <charset val="0"/>
      <scheme val="minor"/>
    </font>
    <font>
      <sz val="11"/>
      <color rgb="FF3F3F76"/>
      <name val="等线"/>
      <charset val="0"/>
      <scheme val="minor"/>
    </font>
    <font>
      <b/>
      <sz val="13"/>
      <color theme="3"/>
      <name val="等线"/>
      <charset val="134"/>
      <scheme val="minor"/>
    </font>
    <font>
      <sz val="11"/>
      <color rgb="FFFA7D00"/>
      <name val="等线"/>
      <charset val="0"/>
      <scheme val="minor"/>
    </font>
    <font>
      <b/>
      <sz val="11"/>
      <color rgb="FF3F3F3F"/>
      <name val="等线"/>
      <charset val="0"/>
      <scheme val="minor"/>
    </font>
    <font>
      <b/>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8"/>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4"/>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8" fillId="15"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10" fillId="0" borderId="9"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25"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8"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8" fillId="0" borderId="11"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4" borderId="0" applyNumberFormat="false" applyBorder="false" applyAlignment="false" applyProtection="false">
      <alignment vertical="center"/>
    </xf>
    <xf numFmtId="0" fontId="20" fillId="26" borderId="12" applyNumberFormat="false" applyAlignment="false" applyProtection="false">
      <alignment vertical="center"/>
    </xf>
    <xf numFmtId="0" fontId="1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21" fillId="30" borderId="12" applyNumberFormat="false" applyAlignment="false" applyProtection="false">
      <alignment vertical="center"/>
    </xf>
    <xf numFmtId="0" fontId="24" fillId="26" borderId="14" applyNumberFormat="false" applyAlignment="false" applyProtection="false">
      <alignment vertical="center"/>
    </xf>
    <xf numFmtId="0" fontId="16" fillId="17" borderId="10" applyNumberFormat="false" applyAlignment="false" applyProtection="false">
      <alignment vertical="center"/>
    </xf>
    <xf numFmtId="0" fontId="23" fillId="0" borderId="13"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0" fillId="9" borderId="8"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5" fillId="16"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25"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5">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3" fillId="0" borderId="1" xfId="0" applyFont="true" applyFill="true" applyBorder="true" applyAlignment="true">
      <alignment horizontal="left" vertical="center" wrapText="true"/>
    </xf>
    <xf numFmtId="0" fontId="4" fillId="0" borderId="3" xfId="0" applyFont="true" applyBorder="true" applyAlignment="true">
      <alignment horizontal="center" vertical="center" wrapText="true"/>
    </xf>
    <xf numFmtId="0" fontId="3" fillId="0" borderId="3" xfId="0" applyFont="true" applyBorder="true" applyAlignment="true">
      <alignment horizontal="center" vertical="center"/>
    </xf>
    <xf numFmtId="0" fontId="4" fillId="0" borderId="4" xfId="0" applyFont="true" applyBorder="true" applyAlignment="true">
      <alignment horizontal="center" vertical="center" wrapText="true"/>
    </xf>
    <xf numFmtId="0" fontId="3" fillId="0" borderId="4" xfId="0" applyFont="true" applyBorder="true" applyAlignment="true">
      <alignment horizontal="center" vertical="center"/>
    </xf>
    <xf numFmtId="0" fontId="3" fillId="0" borderId="1" xfId="0" applyFont="true" applyFill="true" applyBorder="true" applyAlignment="true">
      <alignment horizontal="center" vertical="center" textRotation="255"/>
    </xf>
    <xf numFmtId="0" fontId="5" fillId="0" borderId="1" xfId="0" applyFont="true" applyBorder="true" applyAlignment="true">
      <alignment horizontal="center" vertical="center"/>
    </xf>
    <xf numFmtId="0" fontId="3" fillId="0" borderId="5" xfId="0" applyFont="true" applyBorder="true" applyAlignment="true">
      <alignment horizontal="center" vertical="center"/>
    </xf>
    <xf numFmtId="0" fontId="5" fillId="0" borderId="1" xfId="0" applyFont="true" applyBorder="true" applyAlignment="true">
      <alignment horizontal="center"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6"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0" fontId="3" fillId="0" borderId="1" xfId="0" applyFont="true" applyBorder="true" applyAlignment="true">
      <alignment horizontal="justify" vertical="center" wrapText="true"/>
    </xf>
    <xf numFmtId="176" fontId="3" fillId="0" borderId="1" xfId="0" applyNumberFormat="true" applyFont="true" applyBorder="true" applyAlignment="true">
      <alignment horizontal="center" vertical="center"/>
    </xf>
    <xf numFmtId="9" fontId="3" fillId="0" borderId="1" xfId="0" applyNumberFormat="true" applyFont="true" applyBorder="true" applyAlignment="true">
      <alignment horizontal="center" vertical="center"/>
    </xf>
    <xf numFmtId="9" fontId="3" fillId="0" borderId="2" xfId="11" applyFont="true" applyBorder="true" applyAlignment="true">
      <alignment horizontal="center" vertical="center"/>
    </xf>
    <xf numFmtId="9" fontId="3" fillId="0" borderId="7" xfId="11" applyFont="true" applyBorder="true" applyAlignment="true">
      <alignment horizontal="center" vertical="center"/>
    </xf>
    <xf numFmtId="0" fontId="3" fillId="0" borderId="2" xfId="0" applyFont="true" applyBorder="true" applyAlignment="true">
      <alignment horizontal="center" vertical="center" wrapText="true"/>
    </xf>
    <xf numFmtId="0" fontId="3" fillId="0" borderId="7" xfId="0" applyFont="true" applyBorder="true" applyAlignment="true">
      <alignment horizontal="center" vertical="center" wrapText="true"/>
    </xf>
    <xf numFmtId="10" fontId="3" fillId="0" borderId="1" xfId="11"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4979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6"/>
  <sheetViews>
    <sheetView tabSelected="1" view="pageBreakPreview" zoomScaleNormal="55" zoomScaleSheetLayoutView="100" topLeftCell="A21" workbookViewId="0">
      <selection activeCell="K24" sqref="K24"/>
    </sheetView>
  </sheetViews>
  <sheetFormatPr defaultColWidth="9" defaultRowHeight="13.5"/>
  <cols>
    <col min="1" max="1" width="5.33333333333333" customWidth="true"/>
    <col min="2" max="2" width="7.75" customWidth="true"/>
    <col min="3" max="3" width="12.25" customWidth="true"/>
    <col min="4" max="4" width="24.6666666666667" customWidth="true"/>
    <col min="5" max="5" width="19.5" customWidth="true"/>
    <col min="6" max="6" width="13.3333333333333" customWidth="true"/>
    <col min="7" max="7" width="11.6666666666667" customWidth="true"/>
    <col min="8" max="8" width="12.5" customWidth="true"/>
    <col min="9" max="9" width="11" customWidth="true"/>
    <col min="10" max="10" width="25.225" customWidth="true"/>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43" customHeight="true" spans="1:10">
      <c r="A3" s="4" t="s">
        <v>2</v>
      </c>
      <c r="B3" s="4"/>
      <c r="C3" s="4"/>
      <c r="D3" s="5" t="s">
        <v>3</v>
      </c>
      <c r="E3" s="5"/>
      <c r="F3" s="5"/>
      <c r="G3" s="5"/>
      <c r="H3" s="5"/>
      <c r="I3" s="5"/>
      <c r="J3" s="5"/>
    </row>
    <row r="4" ht="20" customHeight="true" spans="1:10">
      <c r="A4" s="4" t="s">
        <v>4</v>
      </c>
      <c r="B4" s="4"/>
      <c r="C4" s="4"/>
      <c r="D4" s="6" t="s">
        <v>5</v>
      </c>
      <c r="E4" s="25"/>
      <c r="F4" s="26"/>
      <c r="G4" s="4" t="s">
        <v>6</v>
      </c>
      <c r="H4" s="27" t="s">
        <v>7</v>
      </c>
      <c r="I4" s="27"/>
      <c r="J4" s="27"/>
    </row>
    <row r="5" ht="31.5" spans="1:10">
      <c r="A5" s="7" t="s">
        <v>8</v>
      </c>
      <c r="B5" s="7"/>
      <c r="C5" s="7"/>
      <c r="D5" s="4"/>
      <c r="E5" s="7" t="s">
        <v>9</v>
      </c>
      <c r="F5" s="7" t="s">
        <v>10</v>
      </c>
      <c r="G5" s="7" t="s">
        <v>11</v>
      </c>
      <c r="H5" s="7" t="s">
        <v>12</v>
      </c>
      <c r="I5" s="7" t="s">
        <v>13</v>
      </c>
      <c r="J5" s="4" t="s">
        <v>14</v>
      </c>
    </row>
    <row r="6" ht="20" customHeight="true" spans="1:10">
      <c r="A6" s="7"/>
      <c r="B6" s="7"/>
      <c r="C6" s="7"/>
      <c r="D6" s="8" t="s">
        <v>15</v>
      </c>
      <c r="E6" s="28">
        <v>0.8745</v>
      </c>
      <c r="F6" s="28">
        <v>0.8745</v>
      </c>
      <c r="G6" s="28">
        <v>0.8745</v>
      </c>
      <c r="H6" s="4">
        <v>10</v>
      </c>
      <c r="I6" s="34">
        <f>G6/F6</f>
        <v>1</v>
      </c>
      <c r="J6" s="7">
        <f>ROUND(10*I6,2)</f>
        <v>10</v>
      </c>
    </row>
    <row r="7" ht="15.75" spans="1:10">
      <c r="A7" s="7"/>
      <c r="B7" s="7"/>
      <c r="C7" s="7"/>
      <c r="D7" s="5" t="s">
        <v>16</v>
      </c>
      <c r="E7" s="7" t="s">
        <v>17</v>
      </c>
      <c r="F7" s="7" t="s">
        <v>17</v>
      </c>
      <c r="G7" s="7" t="s">
        <v>17</v>
      </c>
      <c r="H7" s="4" t="s">
        <v>17</v>
      </c>
      <c r="I7" s="34" t="s">
        <v>18</v>
      </c>
      <c r="J7" s="7" t="s">
        <v>17</v>
      </c>
    </row>
    <row r="8" ht="25" customHeight="true" spans="1:10">
      <c r="A8" s="7"/>
      <c r="B8" s="7"/>
      <c r="C8" s="7"/>
      <c r="D8" s="4" t="s">
        <v>19</v>
      </c>
      <c r="E8" s="28">
        <v>0.8745</v>
      </c>
      <c r="F8" s="28">
        <v>0.8745</v>
      </c>
      <c r="G8" s="28">
        <v>0.8745</v>
      </c>
      <c r="H8" s="7" t="s">
        <v>17</v>
      </c>
      <c r="I8" s="34">
        <f>G8/F8</f>
        <v>1</v>
      </c>
      <c r="J8" s="7" t="s">
        <v>17</v>
      </c>
    </row>
    <row r="9" ht="19" customHeight="true" spans="1:10">
      <c r="A9" s="7"/>
      <c r="B9" s="7"/>
      <c r="C9" s="7"/>
      <c r="D9" s="9" t="s">
        <v>20</v>
      </c>
      <c r="E9" s="7" t="s">
        <v>17</v>
      </c>
      <c r="F9" s="7" t="s">
        <v>17</v>
      </c>
      <c r="G9" s="7" t="s">
        <v>17</v>
      </c>
      <c r="H9" s="7" t="s">
        <v>17</v>
      </c>
      <c r="I9" s="7" t="s">
        <v>17</v>
      </c>
      <c r="J9" s="7" t="s">
        <v>17</v>
      </c>
    </row>
    <row r="10" ht="26" customHeight="true" spans="1:10">
      <c r="A10" s="10" t="s">
        <v>21</v>
      </c>
      <c r="B10" s="7" t="s">
        <v>22</v>
      </c>
      <c r="C10" s="7"/>
      <c r="D10" s="7"/>
      <c r="E10" s="7"/>
      <c r="F10" s="7" t="s">
        <v>23</v>
      </c>
      <c r="G10" s="7"/>
      <c r="H10" s="7"/>
      <c r="I10" s="7"/>
      <c r="J10" s="7"/>
    </row>
    <row r="11" ht="169" customHeight="true" spans="1:10">
      <c r="A11" s="10"/>
      <c r="B11" s="11" t="s">
        <v>24</v>
      </c>
      <c r="C11" s="11"/>
      <c r="D11" s="11"/>
      <c r="E11" s="11"/>
      <c r="F11" s="11" t="s">
        <v>25</v>
      </c>
      <c r="G11" s="11"/>
      <c r="H11" s="11"/>
      <c r="I11" s="11"/>
      <c r="J11" s="11"/>
    </row>
    <row r="12" ht="31.5" spans="1:10">
      <c r="A12" s="10" t="s">
        <v>26</v>
      </c>
      <c r="B12" s="7" t="s">
        <v>27</v>
      </c>
      <c r="C12" s="4" t="s">
        <v>28</v>
      </c>
      <c r="D12" s="4" t="s">
        <v>29</v>
      </c>
      <c r="E12" s="4" t="s">
        <v>30</v>
      </c>
      <c r="F12" s="7" t="s">
        <v>31</v>
      </c>
      <c r="G12" s="7"/>
      <c r="H12" s="7" t="s">
        <v>32</v>
      </c>
      <c r="I12" s="7" t="s">
        <v>14</v>
      </c>
      <c r="J12" s="7" t="s">
        <v>33</v>
      </c>
    </row>
    <row r="13" ht="27" customHeight="true" spans="1:10">
      <c r="A13" s="10"/>
      <c r="B13" s="12" t="s">
        <v>34</v>
      </c>
      <c r="C13" s="13" t="s">
        <v>35</v>
      </c>
      <c r="D13" s="4" t="s">
        <v>36</v>
      </c>
      <c r="E13" s="4" t="s">
        <v>37</v>
      </c>
      <c r="F13" s="6" t="s">
        <v>37</v>
      </c>
      <c r="G13" s="26"/>
      <c r="H13" s="4">
        <v>5</v>
      </c>
      <c r="I13" s="4">
        <v>5</v>
      </c>
      <c r="J13" s="4"/>
    </row>
    <row r="14" customFormat="true" ht="27" customHeight="true" spans="1:10">
      <c r="A14" s="10"/>
      <c r="B14" s="14"/>
      <c r="C14" s="15"/>
      <c r="D14" s="4" t="s">
        <v>38</v>
      </c>
      <c r="E14" s="4" t="s">
        <v>39</v>
      </c>
      <c r="F14" s="6" t="s">
        <v>40</v>
      </c>
      <c r="G14" s="26"/>
      <c r="H14" s="4">
        <v>5</v>
      </c>
      <c r="I14" s="17">
        <v>5</v>
      </c>
      <c r="J14" s="4"/>
    </row>
    <row r="15" customFormat="true" ht="49" customHeight="true" spans="1:10">
      <c r="A15" s="10"/>
      <c r="B15" s="14"/>
      <c r="C15" s="15"/>
      <c r="D15" s="7" t="s">
        <v>41</v>
      </c>
      <c r="E15" s="4" t="s">
        <v>39</v>
      </c>
      <c r="F15" s="6" t="s">
        <v>40</v>
      </c>
      <c r="G15" s="26"/>
      <c r="H15" s="4">
        <v>5</v>
      </c>
      <c r="I15" s="17">
        <v>5</v>
      </c>
      <c r="J15" s="7"/>
    </row>
    <row r="16" s="1" customFormat="true" ht="27" customHeight="true" spans="1:10">
      <c r="A16" s="16"/>
      <c r="B16" s="14"/>
      <c r="C16" s="15"/>
      <c r="D16" s="17" t="s">
        <v>42</v>
      </c>
      <c r="E16" s="4" t="s">
        <v>43</v>
      </c>
      <c r="F16" s="6" t="s">
        <v>43</v>
      </c>
      <c r="G16" s="26"/>
      <c r="H16" s="4">
        <v>5</v>
      </c>
      <c r="I16" s="17">
        <v>5</v>
      </c>
      <c r="J16" s="4"/>
    </row>
    <row r="17" s="1" customFormat="true" ht="68" customHeight="true" spans="1:10">
      <c r="A17" s="16"/>
      <c r="B17" s="14"/>
      <c r="C17" s="18"/>
      <c r="D17" s="19" t="s">
        <v>44</v>
      </c>
      <c r="E17" s="4" t="s">
        <v>45</v>
      </c>
      <c r="F17" s="6" t="s">
        <v>45</v>
      </c>
      <c r="G17" s="26"/>
      <c r="H17" s="4">
        <v>5</v>
      </c>
      <c r="I17" s="4">
        <v>5</v>
      </c>
      <c r="J17" s="7"/>
    </row>
    <row r="18" s="1" customFormat="true" ht="24" customHeight="true" spans="1:10">
      <c r="A18" s="16"/>
      <c r="B18" s="14"/>
      <c r="C18" s="15" t="s">
        <v>46</v>
      </c>
      <c r="D18" s="19" t="s">
        <v>47</v>
      </c>
      <c r="E18" s="29">
        <v>1</v>
      </c>
      <c r="F18" s="30">
        <v>1</v>
      </c>
      <c r="G18" s="31">
        <v>1</v>
      </c>
      <c r="H18" s="4">
        <v>5</v>
      </c>
      <c r="I18" s="4">
        <v>5</v>
      </c>
      <c r="J18" s="7"/>
    </row>
    <row r="19" s="1" customFormat="true" ht="24" customHeight="true" spans="1:10">
      <c r="A19" s="16"/>
      <c r="B19" s="14"/>
      <c r="C19" s="18"/>
      <c r="D19" s="19" t="s">
        <v>48</v>
      </c>
      <c r="E19" s="29">
        <v>1</v>
      </c>
      <c r="F19" s="30">
        <v>1</v>
      </c>
      <c r="G19" s="31">
        <v>1</v>
      </c>
      <c r="H19" s="4">
        <v>5</v>
      </c>
      <c r="I19" s="4">
        <v>5</v>
      </c>
      <c r="J19" s="7"/>
    </row>
    <row r="20" ht="27" customHeight="true" spans="1:10">
      <c r="A20" s="10"/>
      <c r="B20" s="14"/>
      <c r="C20" s="20" t="s">
        <v>49</v>
      </c>
      <c r="D20" s="21" t="s">
        <v>50</v>
      </c>
      <c r="E20" s="21" t="s">
        <v>51</v>
      </c>
      <c r="F20" s="21" t="s">
        <v>52</v>
      </c>
      <c r="G20" s="21"/>
      <c r="H20" s="21">
        <v>5</v>
      </c>
      <c r="I20" s="21">
        <v>5</v>
      </c>
      <c r="J20" s="4"/>
    </row>
    <row r="21" ht="38" customHeight="true" spans="1:10">
      <c r="A21" s="10"/>
      <c r="B21" s="14"/>
      <c r="C21" s="7" t="s">
        <v>53</v>
      </c>
      <c r="D21" s="7" t="s">
        <v>54</v>
      </c>
      <c r="E21" s="7" t="s">
        <v>55</v>
      </c>
      <c r="F21" s="32" t="s">
        <v>56</v>
      </c>
      <c r="G21" s="33"/>
      <c r="H21" s="7">
        <v>10</v>
      </c>
      <c r="I21" s="7">
        <v>10</v>
      </c>
      <c r="J21" s="7"/>
    </row>
    <row r="22" ht="31.5" spans="1:10">
      <c r="A22" s="10"/>
      <c r="B22" s="12" t="s">
        <v>57</v>
      </c>
      <c r="C22" s="22" t="s">
        <v>58</v>
      </c>
      <c r="D22" s="7" t="s">
        <v>59</v>
      </c>
      <c r="E22" s="7" t="s">
        <v>59</v>
      </c>
      <c r="F22" s="7" t="s">
        <v>59</v>
      </c>
      <c r="G22" s="7"/>
      <c r="H22" s="7">
        <v>10</v>
      </c>
      <c r="I22" s="4">
        <v>9.5</v>
      </c>
      <c r="J22" s="7"/>
    </row>
    <row r="23" ht="43" customHeight="true" spans="1:10">
      <c r="A23" s="10"/>
      <c r="B23" s="14"/>
      <c r="C23" s="22" t="s">
        <v>58</v>
      </c>
      <c r="D23" s="7" t="s">
        <v>60</v>
      </c>
      <c r="E23" s="7" t="s">
        <v>61</v>
      </c>
      <c r="F23" s="4" t="s">
        <v>62</v>
      </c>
      <c r="G23" s="4"/>
      <c r="H23" s="7">
        <v>10</v>
      </c>
      <c r="I23" s="4">
        <v>9.5</v>
      </c>
      <c r="J23" s="7"/>
    </row>
    <row r="24" ht="40" customHeight="true" spans="1:10">
      <c r="A24" s="10"/>
      <c r="B24" s="23"/>
      <c r="C24" s="22" t="s">
        <v>63</v>
      </c>
      <c r="D24" s="7" t="s">
        <v>64</v>
      </c>
      <c r="E24" s="7" t="s">
        <v>65</v>
      </c>
      <c r="F24" s="4" t="s">
        <v>66</v>
      </c>
      <c r="G24" s="4"/>
      <c r="H24" s="21">
        <v>10</v>
      </c>
      <c r="I24" s="21">
        <v>9.5</v>
      </c>
      <c r="J24" s="7" t="s">
        <v>67</v>
      </c>
    </row>
    <row r="25" ht="48" customHeight="true" spans="1:10">
      <c r="A25" s="10"/>
      <c r="B25" s="22" t="s">
        <v>68</v>
      </c>
      <c r="C25" s="22" t="s">
        <v>69</v>
      </c>
      <c r="D25" s="19" t="s">
        <v>70</v>
      </c>
      <c r="E25" s="7" t="s">
        <v>71</v>
      </c>
      <c r="F25" s="29">
        <v>1</v>
      </c>
      <c r="G25" s="4"/>
      <c r="H25" s="7">
        <v>10</v>
      </c>
      <c r="I25" s="4">
        <v>10</v>
      </c>
      <c r="J25" s="4"/>
    </row>
    <row r="26" ht="27" customHeight="true" spans="1:10">
      <c r="A26" s="24" t="s">
        <v>72</v>
      </c>
      <c r="B26" s="24"/>
      <c r="C26" s="24"/>
      <c r="D26" s="24"/>
      <c r="E26" s="24"/>
      <c r="F26" s="24"/>
      <c r="G26" s="24"/>
      <c r="H26" s="24">
        <v>100</v>
      </c>
      <c r="I26" s="24">
        <f>SUM(I13:I25)+J6</f>
        <v>98.5</v>
      </c>
      <c r="J26" s="4"/>
    </row>
  </sheetData>
  <mergeCells count="3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10:A11"/>
    <mergeCell ref="A12:A25"/>
    <mergeCell ref="B13:B21"/>
    <mergeCell ref="B22:B24"/>
    <mergeCell ref="C13:C17"/>
    <mergeCell ref="C18:C19"/>
    <mergeCell ref="A5:C9"/>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2025-08-26T18:30:08Z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745E51905C63496EA6110E9CC1AB1E87_13</vt:lpwstr>
  </property>
</Properties>
</file>