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625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<sst xmlns="http://schemas.openxmlformats.org/spreadsheetml/2006/main" count="116" uniqueCount="82">
  <si>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</si>
  <si>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</si>
  <si>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</si>
  <si>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骨研所骨与软骨修复机制及新型骨重建活性材料的研发及平台建设</t>
  </si>
  <si>
    <t>主管部门</t>
  </si>
  <si>
    <t>北京市卫生健康委员会</t>
  </si>
  <si>
    <t>实施单位</t>
  </si>
  <si>
    <t>北京市创伤骨科研究所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</si>
  <si>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</si>
  <si>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</si>
  <si>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</si>
  <si>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</si>
  <si>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</si>
  <si>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</si>
  <si>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</si>
  <si>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</si>
  <si>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</si>
  <si>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</si>
  <si>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</si>
  <si>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</si>
  <si>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</si>
  <si>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</si>
  <si>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</si>
  <si>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计划开展新的促骨融合和重建的生物活性材料促进成骨的机理，同时在动物模型中研究软骨的发育特点并深入探索OA的发病机制及治疗靶点，解决复杂骨科疾病患者的需求。建立科研平台开放共享，重视青年人才培养。</t>
  </si>
  <si>
    <t>围绕椎旁融合生物活性材料的表观机制研究、电活性纳米纤维对于骨重建与腱骨融合作用及机理研究、骨关节严重HIF2A调控机理及临床前应用研究、猪胚胎期关节纤维软骨与透明软骨的发育研究等设立自主选题项目，建设科研平台共享，发表文章参与培养研究生，申请专利。并在2024年4月底前完成尾款支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</si>
  <si>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</si>
  <si>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</si>
  <si>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</si>
  <si>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</si>
  <si>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</si>
  <si>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</si>
  <si>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</si>
  <si>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</si>
  <si>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</si>
  <si>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</si>
  <si>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新增设备</t>
  </si>
  <si>
    <t>1台</t>
  </si>
  <si>
    <t>发表中英文论文</t>
  </si>
  <si>
    <t>≥4篇</t>
  </si>
  <si>
    <t>11篇</t>
  </si>
  <si>
    <t>培养研究生</t>
  </si>
  <si>
    <t>≥5名</t>
  </si>
  <si>
    <t>5名</t>
  </si>
  <si>
    <t>申请专利</t>
  </si>
  <si>
    <t>≥2项</t>
  </si>
  <si>
    <t>5项</t>
  </si>
  <si>
    <t>无菌制备异体骨组织的装备</t>
  </si>
  <si>
    <t>≥1套</t>
  </si>
  <si>
    <t>正在继续无菌制备异体骨组织的装备</t>
  </si>
  <si>
    <t>加快推进项目实施</t>
  </si>
  <si>
    <t>质量指标</t>
  </si>
  <si>
    <t>SCI发表率</t>
  </si>
  <si>
    <t>≥50%</t>
  </si>
  <si>
    <t>设备质量合格率</t>
  </si>
  <si>
    <t>≥95%</t>
  </si>
  <si>
    <t>研究成果验收通过率</t>
  </si>
  <si>
    <t>加快装备研发成果验收进度</t>
  </si>
  <si>
    <t>研究生获得学位</t>
  </si>
  <si>
    <t>研究内容完成度</t>
  </si>
  <si>
    <t>≥80%</t>
  </si>
  <si>
    <t>加快执行进度</t>
  </si>
  <si>
    <t>时效指标</t>
  </si>
  <si>
    <t>项目实施的及时性，按照数量和质量指标评价项目实施进度</t>
  </si>
  <si>
    <t>2023年底</t>
  </si>
  <si>
    <t>2024年4月底前完成尾款支付</t>
  </si>
  <si>
    <t>加快进度执行进度</t>
  </si>
  <si>
    <t>成本指标</t>
  </si>
  <si>
    <t>预算控制数</t>
  </si>
  <si>
    <t>≤55.665373万元</t>
  </si>
  <si>
    <t>54.923225万元</t>
  </si>
  <si>
    <t>效益指标</t>
  </si>
  <si>
    <t>经济效益
指标</t>
  </si>
  <si>
    <t>产生有效的诊疗技术和诊疗方法，提高病人确诊率和有效治疗率，降低疾病负担</t>
  </si>
  <si>
    <t>制定了临床诊疗新方案，解决了临床研究中的重点难点问题</t>
  </si>
  <si>
    <t>加强效益资料收集</t>
  </si>
  <si>
    <t>社会效益
指标</t>
  </si>
  <si>
    <t>提高研究所知名度</t>
  </si>
  <si>
    <t>满意度
指标</t>
  </si>
  <si>
    <t>服务对象满意度指标</t>
  </si>
  <si>
    <t>参与科研工作相关课题人员满意度</t>
  </si>
  <si>
    <t>基础医疗机构满意度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</si>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</sst>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2" fillId="12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5" fillId="29" borderId="13" applyNumberFormat="false" applyAlignment="false" applyProtection="false">
      <alignment vertical="center"/>
    </xf>
    <xf numFmtId="0" fontId="26" fillId="26" borderId="14" applyNumberFormat="false" applyAlignment="false" applyProtection="false">
      <alignment vertical="center"/>
    </xf>
    <xf numFmtId="0" fontId="27" fillId="31" borderId="15" applyNumberFormat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9" borderId="11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</cellStyleXfs>
  <cellXfs count="39">
    <xf numFmtId="0" fontId="0" fillId="0" borderId="0" xfId="0"/>
    <xf numFmtId="0" fontId="1" fillId="0" borderId="0" xfId="0" applyFont="true"/>
    <xf numFmtId="0" fontId="0" fillId="0" borderId="0" xfId="0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justify" vertical="center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/>
    </xf>
    <xf numFmtId="0" fontId="5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textRotation="255"/>
    </xf>
    <xf numFmtId="0" fontId="5" fillId="0" borderId="4" xfId="0" applyFont="true" applyBorder="true" applyAlignment="true">
      <alignment horizontal="center" vertical="center" textRotation="255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textRotation="255"/>
    </xf>
    <xf numFmtId="0" fontId="5" fillId="0" borderId="5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7" xfId="0" applyFont="true" applyBorder="true" applyAlignment="true">
      <alignment horizontal="center" vertical="center" wrapText="true"/>
    </xf>
    <xf numFmtId="9" fontId="5" fillId="0" borderId="2" xfId="0" applyNumberFormat="true" applyFont="true" applyBorder="true" applyAlignment="true">
      <alignment horizontal="center" vertical="center" wrapText="true"/>
    </xf>
    <xf numFmtId="9" fontId="5" fillId="0" borderId="1" xfId="0" applyNumberFormat="true" applyFont="true" applyBorder="true" applyAlignment="true">
      <alignment horizontal="center" vertical="center" wrapText="true"/>
    </xf>
    <xf numFmtId="31" fontId="7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10" fontId="5" fillId="0" borderId="1" xfId="11" applyNumberFormat="true" applyFont="true" applyFill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1" fillId="0" borderId="0" xfId="0" applyFont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/>
    </xf>
    <xf numFmtId="177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212340" y="121158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zoomScale="85" zoomScaleNormal="85" workbookViewId="0">
      <selection activeCell="K25" sqref="K25"/>
    </sheetView>
  </sheetViews>
  <sheetFormatPr defaultColWidth="9" defaultRowHeight="13.5"/>
  <cols>
    <col min="1" max="1" width="5.4" customWidth="true"/>
    <col min="2" max="2" width="11.1333333333333" customWidth="true"/>
    <col min="3" max="3" width="12.2" customWidth="true"/>
    <col min="4" max="4" width="22.9333333333333" customWidth="true"/>
    <col min="5" max="5" width="19.4666666666667" customWidth="true"/>
    <col min="6" max="7" width="14.2" customWidth="true"/>
    <col min="8" max="8" width="12.4666666666667" style="1" customWidth="true"/>
    <col min="9" max="9" width="11" customWidth="true"/>
    <col min="10" max="10" width="27.7333333333333" style="2" customWidth="true"/>
    <col min="11" max="11" width="25.2" customWidth="true"/>
  </cols>
  <sheetData>
    <row r="1" ht="34.0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2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2" customHeight="true" spans="1:10">
      <c r="A4" s="5" t="s">
        <v>4</v>
      </c>
      <c r="B4" s="5"/>
      <c r="C4" s="5"/>
      <c r="D4" s="6" t="s">
        <v>5</v>
      </c>
      <c r="E4" s="23"/>
      <c r="F4" s="24"/>
      <c r="G4" s="5" t="s">
        <v>6</v>
      </c>
      <c r="H4" s="25" t="s">
        <v>7</v>
      </c>
      <c r="I4" s="25"/>
      <c r="J4" s="25"/>
    </row>
    <row r="5" ht="31.5" spans="1:10">
      <c r="A5" s="7" t="s">
        <v>8</v>
      </c>
      <c r="B5" s="7"/>
      <c r="C5" s="7"/>
      <c r="D5" s="8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7" t="s">
        <v>14</v>
      </c>
    </row>
    <row r="6" ht="20.2" customHeight="true" spans="1:10">
      <c r="A6" s="7"/>
      <c r="B6" s="7"/>
      <c r="C6" s="7"/>
      <c r="D6" s="9" t="s">
        <v>15</v>
      </c>
      <c r="E6" s="7">
        <v>55.665373</v>
      </c>
      <c r="F6" s="7">
        <v>54.923225</v>
      </c>
      <c r="G6" s="7">
        <v>54.923225</v>
      </c>
      <c r="H6" s="7">
        <v>10</v>
      </c>
      <c r="I6" s="33">
        <f>G6/F6</f>
        <v>1</v>
      </c>
      <c r="J6" s="34">
        <f>10*I6</f>
        <v>10</v>
      </c>
    </row>
    <row r="7" ht="24" customHeight="true" spans="1:10">
      <c r="A7" s="7"/>
      <c r="B7" s="7"/>
      <c r="C7" s="7"/>
      <c r="D7" s="10" t="s">
        <v>16</v>
      </c>
      <c r="E7" s="7" t="s">
        <v>17</v>
      </c>
      <c r="F7" s="7" t="s">
        <v>17</v>
      </c>
      <c r="G7" s="7" t="s">
        <v>17</v>
      </c>
      <c r="H7" s="7" t="s">
        <v>17</v>
      </c>
      <c r="I7" s="7" t="s">
        <v>17</v>
      </c>
      <c r="J7" s="7" t="s">
        <v>17</v>
      </c>
    </row>
    <row r="8" ht="25.05" customHeight="true" spans="1:10">
      <c r="A8" s="7"/>
      <c r="B8" s="7"/>
      <c r="C8" s="7"/>
      <c r="D8" s="8" t="s">
        <v>18</v>
      </c>
      <c r="E8" s="7">
        <v>55.665373</v>
      </c>
      <c r="F8" s="7">
        <v>54.923225</v>
      </c>
      <c r="G8" s="7">
        <v>54.923225</v>
      </c>
      <c r="H8" s="7" t="s">
        <v>17</v>
      </c>
      <c r="I8" s="33">
        <f>G8/F8</f>
        <v>1</v>
      </c>
      <c r="J8" s="7" t="s">
        <v>17</v>
      </c>
    </row>
    <row r="9" ht="19.05" customHeight="true" spans="1:10">
      <c r="A9" s="7"/>
      <c r="B9" s="7"/>
      <c r="C9" s="7"/>
      <c r="D9" s="11" t="s">
        <v>19</v>
      </c>
      <c r="E9" s="7" t="s">
        <v>17</v>
      </c>
      <c r="F9" s="7" t="s">
        <v>17</v>
      </c>
      <c r="G9" s="7" t="s">
        <v>17</v>
      </c>
      <c r="H9" s="7" t="s">
        <v>17</v>
      </c>
      <c r="I9" s="7" t="s">
        <v>17</v>
      </c>
      <c r="J9" s="7" t="s">
        <v>17</v>
      </c>
    </row>
    <row r="10" ht="26.2" customHeight="true" spans="1:10">
      <c r="A10" s="12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93" customHeight="true" spans="1:10">
      <c r="A11" s="12"/>
      <c r="B11" s="7" t="s">
        <v>23</v>
      </c>
      <c r="C11" s="7"/>
      <c r="D11" s="7"/>
      <c r="E11" s="7"/>
      <c r="F11" s="26" t="s">
        <v>24</v>
      </c>
      <c r="G11" s="26"/>
      <c r="H11" s="26"/>
      <c r="I11" s="26"/>
      <c r="J11" s="26"/>
    </row>
    <row r="12" ht="28.05" customHeight="true" spans="1:10">
      <c r="A12" s="13" t="s">
        <v>25</v>
      </c>
      <c r="B12" s="7" t="s">
        <v>26</v>
      </c>
      <c r="C12" s="8" t="s">
        <v>27</v>
      </c>
      <c r="D12" s="8" t="s">
        <v>28</v>
      </c>
      <c r="E12" s="8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20.2" customHeight="true" spans="1:10">
      <c r="A13" s="14"/>
      <c r="B13" s="15" t="s">
        <v>33</v>
      </c>
      <c r="C13" s="16" t="s">
        <v>34</v>
      </c>
      <c r="D13" s="7" t="s">
        <v>35</v>
      </c>
      <c r="E13" s="7" t="s">
        <v>36</v>
      </c>
      <c r="F13" s="7" t="s">
        <v>36</v>
      </c>
      <c r="G13" s="7"/>
      <c r="H13" s="7">
        <v>3</v>
      </c>
      <c r="I13" s="7">
        <v>3</v>
      </c>
      <c r="J13" s="7"/>
    </row>
    <row r="14" ht="20.2" customHeight="true" spans="1:10">
      <c r="A14" s="14"/>
      <c r="B14" s="17"/>
      <c r="C14" s="16" t="s">
        <v>34</v>
      </c>
      <c r="D14" s="7" t="s">
        <v>37</v>
      </c>
      <c r="E14" s="7" t="s">
        <v>38</v>
      </c>
      <c r="F14" s="27" t="s">
        <v>39</v>
      </c>
      <c r="G14" s="28"/>
      <c r="H14" s="7">
        <v>3</v>
      </c>
      <c r="I14" s="7">
        <v>3</v>
      </c>
      <c r="J14" s="7"/>
    </row>
    <row r="15" ht="20.2" customHeight="true" spans="1:10">
      <c r="A15" s="14"/>
      <c r="B15" s="17"/>
      <c r="C15" s="16" t="s">
        <v>34</v>
      </c>
      <c r="D15" s="7" t="s">
        <v>40</v>
      </c>
      <c r="E15" s="7" t="s">
        <v>41</v>
      </c>
      <c r="F15" s="27" t="s">
        <v>42</v>
      </c>
      <c r="G15" s="28"/>
      <c r="H15" s="7">
        <v>3</v>
      </c>
      <c r="I15" s="7">
        <v>3</v>
      </c>
      <c r="J15" s="7"/>
    </row>
    <row r="16" ht="20.2" customHeight="true" spans="1:10">
      <c r="A16" s="14"/>
      <c r="B16" s="17"/>
      <c r="C16" s="16" t="s">
        <v>34</v>
      </c>
      <c r="D16" s="7" t="s">
        <v>43</v>
      </c>
      <c r="E16" s="7" t="s">
        <v>44</v>
      </c>
      <c r="F16" s="27" t="s">
        <v>45</v>
      </c>
      <c r="G16" s="28"/>
      <c r="H16" s="7">
        <v>3</v>
      </c>
      <c r="I16" s="7">
        <v>3</v>
      </c>
      <c r="J16" s="7"/>
    </row>
    <row r="17" ht="67.05" customHeight="true" spans="1:11">
      <c r="A17" s="14"/>
      <c r="B17" s="17"/>
      <c r="C17" s="16" t="s">
        <v>34</v>
      </c>
      <c r="D17" s="7" t="s">
        <v>46</v>
      </c>
      <c r="E17" s="7" t="s">
        <v>47</v>
      </c>
      <c r="F17" s="27" t="s">
        <v>48</v>
      </c>
      <c r="G17" s="28"/>
      <c r="H17" s="7">
        <v>3</v>
      </c>
      <c r="I17" s="7">
        <v>0</v>
      </c>
      <c r="J17" s="7" t="s">
        <v>49</v>
      </c>
      <c r="K17" s="2"/>
    </row>
    <row r="18" ht="20.2" customHeight="true" spans="1:10">
      <c r="A18" s="14"/>
      <c r="B18" s="17"/>
      <c r="C18" s="16" t="s">
        <v>50</v>
      </c>
      <c r="D18" s="7" t="s">
        <v>51</v>
      </c>
      <c r="E18" s="7" t="s">
        <v>52</v>
      </c>
      <c r="F18" s="29">
        <v>0.5</v>
      </c>
      <c r="G18" s="28"/>
      <c r="H18" s="7">
        <v>3</v>
      </c>
      <c r="I18" s="7">
        <v>3</v>
      </c>
      <c r="J18" s="7"/>
    </row>
    <row r="19" ht="20.2" customHeight="true" spans="1:10">
      <c r="A19" s="14"/>
      <c r="B19" s="17"/>
      <c r="C19" s="16" t="s">
        <v>50</v>
      </c>
      <c r="D19" s="7" t="s">
        <v>53</v>
      </c>
      <c r="E19" s="30" t="s">
        <v>54</v>
      </c>
      <c r="F19" s="29">
        <v>1</v>
      </c>
      <c r="G19" s="28"/>
      <c r="H19" s="7">
        <v>3</v>
      </c>
      <c r="I19" s="7">
        <v>3</v>
      </c>
      <c r="J19" s="7"/>
    </row>
    <row r="20" ht="78" customHeight="true" spans="1:10">
      <c r="A20" s="14"/>
      <c r="B20" s="17"/>
      <c r="C20" s="16" t="s">
        <v>50</v>
      </c>
      <c r="D20" s="7" t="s">
        <v>55</v>
      </c>
      <c r="E20" s="30" t="s">
        <v>54</v>
      </c>
      <c r="F20" s="29">
        <v>0.8</v>
      </c>
      <c r="G20" s="28"/>
      <c r="H20" s="7">
        <v>3</v>
      </c>
      <c r="I20" s="35">
        <f>80/95*3</f>
        <v>2.52631578947368</v>
      </c>
      <c r="J20" s="7" t="s">
        <v>56</v>
      </c>
    </row>
    <row r="21" ht="20.2" customHeight="true" spans="1:10">
      <c r="A21" s="14"/>
      <c r="B21" s="17"/>
      <c r="C21" s="16" t="s">
        <v>50</v>
      </c>
      <c r="D21" s="7" t="s">
        <v>57</v>
      </c>
      <c r="E21" s="7" t="s">
        <v>41</v>
      </c>
      <c r="F21" s="27" t="s">
        <v>42</v>
      </c>
      <c r="G21" s="28"/>
      <c r="H21" s="7">
        <v>3</v>
      </c>
      <c r="I21" s="7">
        <v>3</v>
      </c>
      <c r="J21" s="7"/>
    </row>
    <row r="22" ht="92.2" customHeight="true" spans="1:10">
      <c r="A22" s="14"/>
      <c r="B22" s="17"/>
      <c r="C22" s="16" t="s">
        <v>50</v>
      </c>
      <c r="D22" s="7" t="s">
        <v>58</v>
      </c>
      <c r="E22" s="7" t="s">
        <v>54</v>
      </c>
      <c r="F22" s="7" t="s">
        <v>59</v>
      </c>
      <c r="G22" s="7"/>
      <c r="H22" s="7">
        <v>3</v>
      </c>
      <c r="I22" s="35">
        <f>80/95*3</f>
        <v>2.52631578947368</v>
      </c>
      <c r="J22" s="7" t="s">
        <v>60</v>
      </c>
    </row>
    <row r="23" ht="66" customHeight="true" spans="1:10">
      <c r="A23" s="14"/>
      <c r="B23" s="17"/>
      <c r="C23" s="16" t="s">
        <v>61</v>
      </c>
      <c r="D23" s="7" t="s">
        <v>62</v>
      </c>
      <c r="E23" s="7" t="s">
        <v>63</v>
      </c>
      <c r="F23" s="31" t="s">
        <v>64</v>
      </c>
      <c r="G23" s="26"/>
      <c r="H23" s="7">
        <v>10</v>
      </c>
      <c r="I23" s="7">
        <v>9</v>
      </c>
      <c r="J23" s="7" t="s">
        <v>65</v>
      </c>
    </row>
    <row r="24" ht="29.2" customHeight="true" spans="1:10">
      <c r="A24" s="14"/>
      <c r="B24" s="17"/>
      <c r="C24" s="18" t="s">
        <v>66</v>
      </c>
      <c r="D24" s="7" t="s">
        <v>67</v>
      </c>
      <c r="E24" s="7" t="s">
        <v>68</v>
      </c>
      <c r="F24" s="7" t="s">
        <v>69</v>
      </c>
      <c r="G24" s="7"/>
      <c r="H24" s="7">
        <v>10</v>
      </c>
      <c r="I24" s="7">
        <v>10</v>
      </c>
      <c r="J24" s="7"/>
    </row>
    <row r="25" ht="77.1" customHeight="true" spans="1:10">
      <c r="A25" s="14"/>
      <c r="B25" s="18" t="s">
        <v>70</v>
      </c>
      <c r="C25" s="18" t="s">
        <v>71</v>
      </c>
      <c r="D25" s="7" t="s">
        <v>72</v>
      </c>
      <c r="E25" s="7" t="s">
        <v>72</v>
      </c>
      <c r="F25" s="7" t="s">
        <v>73</v>
      </c>
      <c r="G25" s="7"/>
      <c r="H25" s="7">
        <v>15</v>
      </c>
      <c r="I25" s="8">
        <v>14</v>
      </c>
      <c r="J25" s="25" t="s">
        <v>74</v>
      </c>
    </row>
    <row r="26" ht="29.2" customHeight="true" spans="1:10">
      <c r="A26" s="14"/>
      <c r="B26" s="18"/>
      <c r="C26" s="18" t="s">
        <v>75</v>
      </c>
      <c r="D26" s="7" t="s">
        <v>76</v>
      </c>
      <c r="E26" s="7" t="s">
        <v>76</v>
      </c>
      <c r="F26" s="7" t="s">
        <v>76</v>
      </c>
      <c r="G26" s="7"/>
      <c r="H26" s="7">
        <v>15</v>
      </c>
      <c r="I26" s="8">
        <v>14</v>
      </c>
      <c r="J26" s="25" t="s">
        <v>74</v>
      </c>
    </row>
    <row r="27" ht="39" customHeight="true" spans="1:11">
      <c r="A27" s="14"/>
      <c r="B27" s="19" t="s">
        <v>77</v>
      </c>
      <c r="C27" s="7" t="s">
        <v>78</v>
      </c>
      <c r="D27" s="7" t="s">
        <v>79</v>
      </c>
      <c r="E27" s="7" t="s">
        <v>54</v>
      </c>
      <c r="F27" s="30">
        <v>0.95</v>
      </c>
      <c r="G27" s="7"/>
      <c r="H27" s="7">
        <v>5</v>
      </c>
      <c r="I27" s="8">
        <v>5</v>
      </c>
      <c r="J27" s="7"/>
      <c r="K27" s="36"/>
    </row>
    <row r="28" ht="36" customHeight="true" spans="1:11">
      <c r="A28" s="20"/>
      <c r="B28" s="21"/>
      <c r="C28" s="7" t="s">
        <v>78</v>
      </c>
      <c r="D28" s="7" t="s">
        <v>80</v>
      </c>
      <c r="E28" s="7" t="s">
        <v>54</v>
      </c>
      <c r="F28" s="30">
        <v>0.95</v>
      </c>
      <c r="G28" s="7"/>
      <c r="H28" s="8">
        <v>5</v>
      </c>
      <c r="I28" s="37">
        <v>5</v>
      </c>
      <c r="J28" s="7"/>
      <c r="K28" s="36"/>
    </row>
    <row r="29" ht="27" customHeight="true" spans="1:10">
      <c r="A29" s="22" t="s">
        <v>81</v>
      </c>
      <c r="B29" s="22"/>
      <c r="C29" s="22"/>
      <c r="D29" s="22"/>
      <c r="E29" s="22"/>
      <c r="F29" s="22"/>
      <c r="G29" s="22"/>
      <c r="H29" s="32">
        <f>SUM(H13:H28)+10</f>
        <v>100</v>
      </c>
      <c r="I29" s="38">
        <f>SUM(I13:I28)+J6</f>
        <v>93.0526315789474</v>
      </c>
      <c r="J29" s="25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10:A11"/>
    <mergeCell ref="A12:A28"/>
    <mergeCell ref="B13:B24"/>
    <mergeCell ref="B25:B26"/>
    <mergeCell ref="B27:B28"/>
    <mergeCell ref="K27:K28"/>
    <mergeCell ref="A5:C9"/>
  </mergeCells>
  <pageMargins left="0.708661417322835" right="0.511811023622047" top="0.551181102362205" bottom="0.551181102362205" header="0.31496062992126" footer="0.31496062992126"/>
  <pageSetup paperSize="9" scale="5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2025-08-26T18:44:45Z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31FD69502DD6458DB27A2FFCAD8FEBD1_13</vt:lpwstr>
  </property>
</Properties>
</file>