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6880"/>
  </bookViews>
  <sheets>
    <sheet name="Sheet1" sheetId="1" r:id="rId1"/>
  </sheets>
  <definedNames>
    <definedName name="_xlnm.Print_Area" localSheetId="0">Sheet1!$A$1:$J$22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<sst xmlns="http://schemas.openxmlformats.org/spreadsheetml/2006/main" count="73" uniqueCount="62">
  <si>
    <t>附件2</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</si>
  <si>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</si>
  <si>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</si>
  <si>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</si>
  <si>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五批试点—神经疑难罕见疾病数据体系建立及关键技术研发与诊疗应用（二期）</t>
  </si>
  <si>
    <t>主管部门</t>
  </si>
  <si>
    <t>北京市卫生健康委员会</t>
  </si>
  <si>
    <t>实施单位</t>
  </si>
  <si>
    <t>北京市老年病医疗研究中心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</si>
  <si>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</si>
  <si>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</si>
  <si>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</si>
  <si>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</si>
  <si>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</si>
  <si>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</si>
  <si>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</si>
  <si>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</si>
  <si>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</si>
  <si>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</si>
  <si>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</si>
  <si>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</si>
  <si>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</si>
  <si>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</si>
  <si>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</si>
  <si>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2024年度目标：1）发表学术论文至少6篇；2）培养博士研究生3人，硕士研究生3人；3）申请高质量专利至少2项；4） 建立完善全基因组测序分析大数据平台与临床信息数据库。</t>
  </si>
  <si>
    <t>2024年度目标：1）发表学术论文至少6篇；2）培养博士研究生3人，硕士研究生3人；3）申请高质量专利至少2项；4） 建立完善全基因组测序分析大数据平台与临床信息数据库</t>
  </si>
  <si>
    <t>绩效指标</t>
  </si>
  <si>
    <t>一级指标</t>
  </si>
  <si>
    <t>二级指标</t>
  </si>
  <si>
    <t>三级指标</t>
  </si>
  <si>
    <t>年度指标值(A)</t>
  </si>
  <si>
    <t>实际完成值(B)</t>
  </si>
  <si>
    <t>分值</t>
  </si>
  <si>
    <t>偏差原因分析及改进措施</t>
  </si>
  <si>
    <t>产出指标</t>
  </si>
  <si>
    <t>数量指标</t>
  </si>
  <si>
    <t>发表学术论文</t>
  </si>
  <si>
    <t>≥6篇</t>
  </si>
  <si>
    <t>6篇</t>
  </si>
  <si>
    <t>申请专利</t>
  </si>
  <si>
    <t>≥2项</t>
  </si>
  <si>
    <t>2项</t>
  </si>
  <si>
    <t>研究生培养</t>
  </si>
  <si>
    <t>≥6名</t>
  </si>
  <si>
    <t>6名</t>
  </si>
  <si>
    <t>质量指标</t>
  </si>
  <si>
    <t>学术论文（IF≥10）</t>
  </si>
  <si>
    <t>≥2篇</t>
  </si>
  <si>
    <t>2篇</t>
  </si>
  <si>
    <t>研究生培养中博士及以上人员所占比例</t>
  </si>
  <si>
    <t>≥50%</t>
  </si>
  <si>
    <t>建立完善全基因组测序分析大数据平台与神经系统罕见病临床信息数据库</t>
  </si>
  <si>
    <t>≥1项</t>
  </si>
  <si>
    <t>1项</t>
  </si>
  <si>
    <t>时效指标</t>
  </si>
  <si>
    <t>严格执行项目预算进度</t>
  </si>
  <si>
    <t>效益指标</t>
  </si>
  <si>
    <t>社会效益
指标</t>
  </si>
  <si>
    <t>建成一支完善的关于神经疑难罕见疾病数据体系建立及关键技术研发与诊疗应用的研究团队，培养中青年学术骨干</t>
  </si>
  <si>
    <t>＝1项</t>
  </si>
  <si>
    <t>加强绩效资料归集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</si>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</sst>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
    <numFmt numFmtId="178"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8"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4" borderId="11" applyNumberFormat="0" applyAlignment="0" applyProtection="0">
      <alignment vertical="center"/>
    </xf>
    <xf numFmtId="0" fontId="18" fillId="5" borderId="12" applyNumberFormat="0" applyAlignment="0" applyProtection="0">
      <alignment vertical="center"/>
    </xf>
    <xf numFmtId="0" fontId="19" fillId="5" borderId="11" applyNumberFormat="0" applyAlignment="0" applyProtection="0">
      <alignment vertical="center"/>
    </xf>
    <xf numFmtId="0" fontId="20" fillId="6"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31">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5" fillId="0" borderId="1" xfId="0" applyFont="1" applyBorder="1" applyAlignment="1">
      <alignment horizontal="center" vertical="center"/>
    </xf>
    <xf numFmtId="0" fontId="4" fillId="0" borderId="1" xfId="0" applyFont="1" applyBorder="1" applyAlignment="1">
      <alignment horizontal="center" vertical="center" textRotation="255"/>
    </xf>
    <xf numFmtId="0" fontId="6" fillId="0" borderId="5" xfId="0" applyFont="1" applyBorder="1" applyAlignment="1">
      <alignment horizontal="center" vertical="center" wrapText="1"/>
    </xf>
    <xf numFmtId="0" fontId="4" fillId="0" borderId="5" xfId="0" applyFont="1" applyBorder="1" applyAlignment="1">
      <alignment horizontal="center" vertical="center"/>
    </xf>
    <xf numFmtId="0" fontId="6" fillId="0" borderId="6" xfId="0" applyFont="1" applyBorder="1" applyAlignment="1">
      <alignment horizontal="center" vertical="center" wrapText="1"/>
    </xf>
    <xf numFmtId="0" fontId="4" fillId="0" borderId="6" xfId="0" applyFont="1" applyBorder="1" applyAlignment="1">
      <alignment horizontal="center" vertical="center"/>
    </xf>
    <xf numFmtId="0" fontId="6"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xf>
    <xf numFmtId="0" fontId="6" fillId="2"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177" fontId="4"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9" fontId="4" fillId="0" borderId="1" xfId="3" applyFont="1" applyBorder="1" applyAlignment="1">
      <alignment horizontal="center" vertical="center"/>
    </xf>
    <xf numFmtId="178" fontId="4" fillId="0" borderId="1" xfId="0" applyNumberFormat="1" applyFont="1" applyBorder="1" applyAlignment="1">
      <alignment horizontal="center" vertical="center" wrapText="1"/>
    </xf>
    <xf numFmtId="178" fontId="7" fillId="0" borderId="1" xfId="0" applyNumberFormat="1" applyFont="1" applyBorder="1" applyAlignment="1">
      <alignment horizontal="center" vertical="center"/>
    </xf>
    <xf numFmtId="0" fontId="4"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937385" y="15506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2"/>
  <sheetViews>
    <sheetView tabSelected="1" zoomScale="80" zoomScaleNormal="80" topLeftCell="A7" workbookViewId="0">
      <selection activeCell="J21" sqref="J21"/>
    </sheetView>
  </sheetViews>
  <sheetFormatPr defaultColWidth="9" defaultRowHeight="14"/>
  <cols>
    <col min="1" max="1" width="5.375" customWidth="1"/>
    <col min="2" max="2" width="7.625" customWidth="1"/>
    <col min="3" max="3" width="12.125" customWidth="1"/>
    <col min="4" max="4" width="21.625" customWidth="1"/>
    <col min="5" max="5" width="17.625" customWidth="1"/>
    <col min="6" max="6" width="17.125" customWidth="1"/>
    <col min="7" max="7" width="17.75" customWidth="1"/>
    <col min="8" max="8" width="12.5" customWidth="1"/>
    <col min="9" max="9" width="11" customWidth="1"/>
    <col min="10" max="10" width="14.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5" t="s">
        <v>6</v>
      </c>
      <c r="E5" s="6"/>
      <c r="F5" s="7"/>
      <c r="G5" s="4" t="s">
        <v>7</v>
      </c>
      <c r="H5" s="8" t="s">
        <v>8</v>
      </c>
      <c r="I5" s="8"/>
      <c r="J5" s="8"/>
    </row>
    <row r="6" ht="30" spans="1:10">
      <c r="A6" s="8" t="s">
        <v>9</v>
      </c>
      <c r="B6" s="8"/>
      <c r="C6" s="8"/>
      <c r="D6" s="4"/>
      <c r="E6" s="8" t="s">
        <v>10</v>
      </c>
      <c r="F6" s="8" t="s">
        <v>11</v>
      </c>
      <c r="G6" s="8" t="s">
        <v>12</v>
      </c>
      <c r="H6" s="8" t="s">
        <v>13</v>
      </c>
      <c r="I6" s="8" t="s">
        <v>14</v>
      </c>
      <c r="J6" s="4" t="s">
        <v>15</v>
      </c>
    </row>
    <row r="7" ht="20.1" customHeight="1" spans="1:10">
      <c r="A7" s="8"/>
      <c r="B7" s="8"/>
      <c r="C7" s="8"/>
      <c r="D7" s="9" t="s">
        <v>16</v>
      </c>
      <c r="E7" s="10">
        <f>E8+E9</f>
        <v>662</v>
      </c>
      <c r="F7" s="10">
        <f t="shared" ref="F7:G7" si="0">F8+F9</f>
        <v>662</v>
      </c>
      <c r="G7" s="10">
        <f t="shared" si="0"/>
        <v>661.9</v>
      </c>
      <c r="H7" s="4">
        <v>10</v>
      </c>
      <c r="I7" s="28">
        <f>G7/F7</f>
        <v>0.999848942598187</v>
      </c>
      <c r="J7" s="29">
        <f>10*I7</f>
        <v>9.99848942598187</v>
      </c>
    </row>
    <row r="8" ht="15" spans="1:10">
      <c r="A8" s="8"/>
      <c r="B8" s="8"/>
      <c r="C8" s="8"/>
      <c r="D8" s="11" t="s">
        <v>17</v>
      </c>
      <c r="E8" s="10">
        <v>50</v>
      </c>
      <c r="F8" s="10">
        <v>50</v>
      </c>
      <c r="G8" s="10">
        <v>50</v>
      </c>
      <c r="H8" s="4" t="s">
        <v>18</v>
      </c>
      <c r="I8" s="28">
        <f>G8/F8</f>
        <v>1</v>
      </c>
      <c r="J8" s="8" t="s">
        <v>18</v>
      </c>
    </row>
    <row r="9" ht="24.95" customHeight="1" spans="1:10">
      <c r="A9" s="8"/>
      <c r="B9" s="8"/>
      <c r="C9" s="8"/>
      <c r="D9" s="4" t="s">
        <v>19</v>
      </c>
      <c r="E9" s="10">
        <v>612</v>
      </c>
      <c r="F9" s="10">
        <v>612</v>
      </c>
      <c r="G9" s="10">
        <v>611.9</v>
      </c>
      <c r="H9" s="4" t="s">
        <v>18</v>
      </c>
      <c r="I9" s="28">
        <f>G9/F9</f>
        <v>0.99983660130719</v>
      </c>
      <c r="J9" s="8" t="s">
        <v>18</v>
      </c>
    </row>
    <row r="10" ht="18.95" customHeight="1" spans="1:10">
      <c r="A10" s="8"/>
      <c r="B10" s="8"/>
      <c r="C10" s="8"/>
      <c r="D10" s="12" t="s">
        <v>20</v>
      </c>
      <c r="E10" s="13" t="s">
        <v>18</v>
      </c>
      <c r="F10" s="13" t="s">
        <v>18</v>
      </c>
      <c r="G10" s="13" t="s">
        <v>18</v>
      </c>
      <c r="H10" s="4" t="s">
        <v>18</v>
      </c>
      <c r="I10" s="4" t="s">
        <v>18</v>
      </c>
      <c r="J10" s="8" t="s">
        <v>18</v>
      </c>
    </row>
    <row r="11" ht="26.1" customHeight="1" spans="1:10">
      <c r="A11" s="14" t="s">
        <v>21</v>
      </c>
      <c r="B11" s="8" t="s">
        <v>22</v>
      </c>
      <c r="C11" s="8"/>
      <c r="D11" s="8"/>
      <c r="E11" s="8"/>
      <c r="F11" s="8" t="s">
        <v>23</v>
      </c>
      <c r="G11" s="8"/>
      <c r="H11" s="8"/>
      <c r="I11" s="8"/>
      <c r="J11" s="8"/>
    </row>
    <row r="12" ht="101.1" customHeight="1" spans="1:10">
      <c r="A12" s="14"/>
      <c r="B12" s="11" t="s">
        <v>24</v>
      </c>
      <c r="C12" s="11"/>
      <c r="D12" s="11"/>
      <c r="E12" s="11"/>
      <c r="F12" s="11" t="s">
        <v>25</v>
      </c>
      <c r="G12" s="11"/>
      <c r="H12" s="11"/>
      <c r="I12" s="11"/>
      <c r="J12" s="11"/>
    </row>
    <row r="13" ht="30" spans="1:10">
      <c r="A13" s="14" t="s">
        <v>26</v>
      </c>
      <c r="B13" s="8" t="s">
        <v>27</v>
      </c>
      <c r="C13" s="4" t="s">
        <v>28</v>
      </c>
      <c r="D13" s="4" t="s">
        <v>29</v>
      </c>
      <c r="E13" s="4" t="s">
        <v>30</v>
      </c>
      <c r="F13" s="8" t="s">
        <v>31</v>
      </c>
      <c r="G13" s="8"/>
      <c r="H13" s="8" t="s">
        <v>32</v>
      </c>
      <c r="I13" s="8" t="s">
        <v>15</v>
      </c>
      <c r="J13" s="8" t="s">
        <v>33</v>
      </c>
    </row>
    <row r="14" ht="41.1" customHeight="1" spans="1:10">
      <c r="A14" s="14"/>
      <c r="B14" s="15" t="s">
        <v>34</v>
      </c>
      <c r="C14" s="16" t="s">
        <v>35</v>
      </c>
      <c r="D14" s="8" t="s">
        <v>36</v>
      </c>
      <c r="E14" s="4" t="s">
        <v>37</v>
      </c>
      <c r="F14" s="4" t="s">
        <v>38</v>
      </c>
      <c r="G14" s="4"/>
      <c r="H14" s="8">
        <v>10</v>
      </c>
      <c r="I14" s="8">
        <v>10</v>
      </c>
      <c r="J14" s="4"/>
    </row>
    <row r="15" ht="30.95" customHeight="1" spans="1:10">
      <c r="A15" s="14"/>
      <c r="B15" s="17"/>
      <c r="C15" s="18"/>
      <c r="D15" s="19" t="s">
        <v>39</v>
      </c>
      <c r="E15" s="8" t="s">
        <v>40</v>
      </c>
      <c r="F15" s="20" t="s">
        <v>41</v>
      </c>
      <c r="G15" s="21"/>
      <c r="H15" s="8">
        <v>10</v>
      </c>
      <c r="I15" s="8">
        <v>10</v>
      </c>
      <c r="J15" s="8"/>
    </row>
    <row r="16" ht="41.1" customHeight="1" spans="1:10">
      <c r="A16" s="14"/>
      <c r="B16" s="17"/>
      <c r="C16" s="22"/>
      <c r="D16" s="23" t="s">
        <v>42</v>
      </c>
      <c r="E16" s="8" t="s">
        <v>43</v>
      </c>
      <c r="F16" s="20" t="s">
        <v>44</v>
      </c>
      <c r="G16" s="21"/>
      <c r="H16" s="8">
        <v>10</v>
      </c>
      <c r="I16" s="8">
        <v>10</v>
      </c>
      <c r="J16" s="4"/>
    </row>
    <row r="17" ht="41.1" customHeight="1" spans="1:10">
      <c r="A17" s="14"/>
      <c r="B17" s="17"/>
      <c r="C17" s="16" t="s">
        <v>45</v>
      </c>
      <c r="D17" s="23" t="s">
        <v>46</v>
      </c>
      <c r="E17" s="8" t="s">
        <v>47</v>
      </c>
      <c r="F17" s="8" t="s">
        <v>48</v>
      </c>
      <c r="G17" s="8"/>
      <c r="H17" s="8">
        <v>10</v>
      </c>
      <c r="I17" s="8">
        <v>10</v>
      </c>
      <c r="J17" s="4"/>
    </row>
    <row r="18" ht="54" customHeight="1" spans="1:10">
      <c r="A18" s="14"/>
      <c r="B18" s="17"/>
      <c r="C18" s="18"/>
      <c r="D18" s="23" t="s">
        <v>49</v>
      </c>
      <c r="E18" s="8" t="s">
        <v>50</v>
      </c>
      <c r="F18" s="24">
        <v>0.5</v>
      </c>
      <c r="G18" s="8"/>
      <c r="H18" s="8">
        <v>5</v>
      </c>
      <c r="I18" s="8">
        <v>5</v>
      </c>
      <c r="J18" s="4"/>
    </row>
    <row r="19" ht="60.75" customHeight="1" spans="1:10">
      <c r="A19" s="14"/>
      <c r="B19" s="17"/>
      <c r="C19" s="18"/>
      <c r="D19" s="19" t="s">
        <v>51</v>
      </c>
      <c r="E19" s="8" t="s">
        <v>52</v>
      </c>
      <c r="F19" s="8" t="s">
        <v>53</v>
      </c>
      <c r="G19" s="8"/>
      <c r="H19" s="8">
        <v>5</v>
      </c>
      <c r="I19" s="8">
        <v>5</v>
      </c>
      <c r="J19" s="4"/>
    </row>
    <row r="20" ht="41.1" customHeight="1" spans="1:10">
      <c r="A20" s="14"/>
      <c r="B20" s="25"/>
      <c r="C20" s="4" t="s">
        <v>54</v>
      </c>
      <c r="D20" s="8" t="s">
        <v>55</v>
      </c>
      <c r="E20" s="26">
        <f>100%</f>
        <v>1</v>
      </c>
      <c r="F20" s="24">
        <v>1</v>
      </c>
      <c r="G20" s="8"/>
      <c r="H20" s="8">
        <v>10</v>
      </c>
      <c r="I20" s="8">
        <v>10</v>
      </c>
      <c r="J20" s="4"/>
    </row>
    <row r="21" ht="90" spans="1:10">
      <c r="A21" s="14"/>
      <c r="B21" s="19" t="s">
        <v>56</v>
      </c>
      <c r="C21" s="19" t="s">
        <v>57</v>
      </c>
      <c r="D21" s="19" t="s">
        <v>58</v>
      </c>
      <c r="E21" s="31" t="s">
        <v>59</v>
      </c>
      <c r="F21" s="4" t="s">
        <v>53</v>
      </c>
      <c r="G21" s="4"/>
      <c r="H21" s="8">
        <v>30</v>
      </c>
      <c r="I21" s="4">
        <v>28</v>
      </c>
      <c r="J21" s="8" t="s">
        <v>60</v>
      </c>
    </row>
    <row r="22" ht="27" customHeight="1" spans="1:10">
      <c r="A22" s="27" t="s">
        <v>61</v>
      </c>
      <c r="B22" s="27"/>
      <c r="C22" s="27"/>
      <c r="D22" s="27"/>
      <c r="E22" s="27"/>
      <c r="F22" s="27"/>
      <c r="G22" s="27"/>
      <c r="H22" s="27">
        <v>100</v>
      </c>
      <c r="I22" s="30">
        <f>SUM(I14:I21)+J7</f>
        <v>97.9984894259819</v>
      </c>
      <c r="J22" s="4"/>
    </row>
  </sheetData>
  <mergeCells count="27">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A22:G22"/>
    <mergeCell ref="A11:A12"/>
    <mergeCell ref="A13:A21"/>
    <mergeCell ref="B14:B20"/>
    <mergeCell ref="C14:C16"/>
    <mergeCell ref="C17:C19"/>
    <mergeCell ref="A6:C10"/>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2015-06-07T18:17:00Z</dcterms:created>
  <cp:lastPrinted>2020-04-25T02:17:00Z</cp:lastPrinted>
  <dcterms:modified xsi:type="dcterms:W3CDTF">2025-08-26T10:25:12Z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6FCBA2C450D04C8CA05D8FC87D31C56B_13</vt:lpwstr>
  </property>
</Properties>
</file>