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Sheet1!$A$1:$J$34</definedName>
  </definedNames>
  <calcPr calcId="144525"/>
</workbook>
</file>

<file path=xl/sharedStrings.xml><?xml version="1.0" encoding="utf-8"?>
<sst xmlns="http://schemas.openxmlformats.org/spreadsheetml/2006/main" count="133" uniqueCount="93">
  <si>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</si>
  <si>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</si>
  <si>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</si>
  <si>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呼吸所改革与发展</t>
  </si>
  <si>
    <t>主管部门</t>
  </si>
  <si>
    <t>北京市卫生健康委员会</t>
  </si>
  <si>
    <t>实施单位</t>
  </si>
  <si>
    <t>北京市呼吸疾病研究所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</si>
  <si>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</si>
  <si>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</si>
  <si>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</si>
  <si>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</si>
  <si>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</si>
  <si>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</si>
  <si>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</si>
  <si>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</si>
  <si>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</si>
  <si>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</si>
  <si>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</si>
  <si>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</si>
  <si>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</si>
  <si>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</si>
  <si>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</si>
  <si>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开展呼吸系统疾病预防、诊断、救治、康复护理等新技术、新产品以及疾病管理策略的临床研究或应用基础研究，以明确呼吸系统疾病的相关发病机制和危险因素，制定呼吸危重症治疗策略以及各类呼吸慢病的防治技术等，改善呼吸系统疾病患者的预后及降低我国呼吸疾病的负担。</t>
  </si>
  <si>
    <t>鉴定纤维化相关巨噬细胞的关键致病亚群，揭示其在肺纤维化中的作用机制；通过逻辑回归识别重症肺炎死亡的独立危险因素；研究所得到的与CAP住院患者VTE发生相关的危险因素，建立预测评分，从而更有针对性地为肺炎患者制订VTE精准预防及诊治决策；从B淋巴细胞免疫调控机制深入阐明重症PCP的发病机制，为PCP的治疗提供新靶点及新策略；首次阐明SPP1+巨噬细胞通过ERK/JNK信号轴调控MMT的双重作用，为靶向干预矽肺进展提供了新策略；探究DNT细胞通过CD39水解胞外ATP产生腺苷，抑制巨噬细胞、中性粒细胞等促炎细胞，为肺纤维化的治疗提供新的免疫干预措施及治疗靶点；建立一种快速、准确检测碳青霉烯类耐药基因的方法；构建新冠短期及长期不良预后模型，指导早期干预，改善患者预后；明确初次PP早期V/Q匹配的改善与更好的预后相关，V/Q反应性可作为评估PP疗效和制定个体化治疗策略的重要参考；研发的诱导分化治疗策略可有效抑制肉瘤样肾细胞癌的转移能力；结合多组学生信分析技术探索可疑肺结节良恶性鉴别的无创诊断方法；</t>
  </si>
  <si>
    <t>绩效指标</t>
  </si>
  <si>
    <t>一级指标</t>
  </si>
  <si>
    <t>二级指标</t>
  </si>
  <si>
    <t>三级指标</t>
  </si>
  <si>
    <t>年度指标值(A)</t>
  </si>
  <si>
    <t>实际完成值(B)</t>
  </si>
  <si>
    <t>分值</t>
  </si>
  <si>
    <t>偏差原因分析及改进措施</t>
  </si>
  <si>
    <t>产出指标</t>
  </si>
  <si>
    <t>数量指标</t>
  </si>
  <si>
    <t>纳入新冠感染患者数量</t>
  </si>
  <si>
    <t>≥500人</t>
  </si>
  <si>
    <t>503人</t>
  </si>
  <si>
    <t>纳入肺结节患者数量</t>
  </si>
  <si>
    <t>100人</t>
  </si>
  <si>
    <t>纳入肺动脉高压患者数量</t>
  </si>
  <si>
    <t>≥100人</t>
  </si>
  <si>
    <t>105人</t>
  </si>
  <si>
    <t>纳入肺癌患者数量</t>
  </si>
  <si>
    <t>≥3人</t>
  </si>
  <si>
    <t>4人</t>
  </si>
  <si>
    <t>纳入重症肺炎例数</t>
  </si>
  <si>
    <t>≥300人</t>
  </si>
  <si>
    <t>300人</t>
  </si>
  <si>
    <t>发表SCI文章</t>
  </si>
  <si>
    <t>≥15篇</t>
  </si>
  <si>
    <t>20篇</t>
  </si>
  <si>
    <t>专利或软著</t>
  </si>
  <si>
    <t>≥3项</t>
  </si>
  <si>
    <t>5项</t>
  </si>
  <si>
    <t>纳入阻塞性睡眠呼吸暂停患者数量</t>
  </si>
  <si>
    <t>200人</t>
  </si>
  <si>
    <t>纳入病毒合并曲霉菌感染患者数量</t>
  </si>
  <si>
    <t>113人</t>
  </si>
  <si>
    <t>加快项目推进</t>
  </si>
  <si>
    <t>纳入肺炎住院患者数量</t>
  </si>
  <si>
    <t>1000人</t>
  </si>
  <si>
    <t>纳入PRISm，COPD，正常数量</t>
  </si>
  <si>
    <t>600人</t>
  </si>
  <si>
    <t>质量指标</t>
  </si>
  <si>
    <t>SCI影响因子大于等于5分</t>
  </si>
  <si>
    <t>5篇</t>
  </si>
  <si>
    <t>SCIQ1区</t>
  </si>
  <si>
    <t>时效指标</t>
  </si>
  <si>
    <t>第四季度</t>
  </si>
  <si>
    <t>数据录入与整理、撰写研究报告，完成年度绩效指标</t>
  </si>
  <si>
    <t>完成</t>
  </si>
  <si>
    <t>第三季度</t>
  </si>
  <si>
    <t>临床数据采集、临床检查与实验室检测</t>
  </si>
  <si>
    <t>第一、二季度</t>
  </si>
  <si>
    <t>项目启动、招募患者、准备实验动物、开展预实验</t>
  </si>
  <si>
    <t>成本指标</t>
  </si>
  <si>
    <t>项目经费数</t>
  </si>
  <si>
    <t>≤400万元</t>
  </si>
  <si>
    <t>394.89521万元</t>
  </si>
  <si>
    <t>效益指标</t>
  </si>
  <si>
    <t>社会效益
指标</t>
  </si>
  <si>
    <t>培养研究生</t>
  </si>
  <si>
    <t>15人</t>
  </si>
  <si>
    <t>社会效益</t>
  </si>
  <si>
    <t>明确临床研究干预措施疗效，通过基础实验探究呼吸疾病发病机制，提升诊疗水平，降低呼吸系统疾病负担</t>
  </si>
  <si>
    <t>加强支撑材料收集全面性</t>
  </si>
  <si>
    <t>满意度
指标</t>
  </si>
  <si>
    <t>服务对象满意度指标</t>
  </si>
  <si>
    <t>研究对象满意度</t>
  </si>
  <si>
    <t>≥90%</t>
  </si>
  <si>
    <t>满意度样本容量可进一步提升</t>
  </si>
  <si>
    <t>总分：</t>
  </si>
</sst>
</file>

<file path=xl/styles.xml><?xml version="1.0" encoding="utf-8"?>
<styleSheet xmlns="http://schemas.openxmlformats.org/spreadsheetml/2006/main">
  <numFmts count="6">
    <numFmt numFmtId="176" formatCode="0.00_ "/>
    <numFmt numFmtId="177" formatCode="_ * #,##0.000000_ ;_ * \-#,##0.000000_ ;_ * &quot;-&quot;??.0000_ ;_ @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等线"/>
      <charset val="134"/>
      <scheme val="minor"/>
    </font>
    <font>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b/>
      <sz val="11"/>
      <color theme="3"/>
      <name val="等线"/>
      <charset val="134"/>
      <scheme val="minor"/>
    </font>
    <font>
      <sz val="11"/>
      <color rgb="FF006100"/>
      <name val="等线"/>
      <charset val="0"/>
      <scheme val="minor"/>
    </font>
    <font>
      <b/>
      <sz val="13"/>
      <color theme="3"/>
      <name val="等线"/>
      <charset val="134"/>
      <scheme val="minor"/>
    </font>
    <font>
      <u/>
      <sz val="11"/>
      <color rgb="FF800080"/>
      <name val="等线"/>
      <charset val="0"/>
      <scheme val="minor"/>
    </font>
    <font>
      <i/>
      <sz val="11"/>
      <color rgb="FF7F7F7F"/>
      <name val="等线"/>
      <charset val="0"/>
      <scheme val="minor"/>
    </font>
    <font>
      <b/>
      <sz val="18"/>
      <color theme="3"/>
      <name val="等线"/>
      <charset val="134"/>
      <scheme val="minor"/>
    </font>
    <font>
      <b/>
      <sz val="11"/>
      <color theme="1"/>
      <name val="等线"/>
      <charset val="0"/>
      <scheme val="minor"/>
    </font>
    <font>
      <b/>
      <sz val="11"/>
      <color rgb="FF3F3F3F"/>
      <name val="等线"/>
      <charset val="0"/>
      <scheme val="minor"/>
    </font>
    <font>
      <sz val="11"/>
      <color rgb="FFFF0000"/>
      <name val="等线"/>
      <charset val="0"/>
      <scheme val="minor"/>
    </font>
    <font>
      <b/>
      <sz val="11"/>
      <color rgb="FFFFFFFF"/>
      <name val="等线"/>
      <charset val="0"/>
      <scheme val="minor"/>
    </font>
    <font>
      <b/>
      <sz val="15"/>
      <color theme="3"/>
      <name val="等线"/>
      <charset val="134"/>
      <scheme val="minor"/>
    </font>
    <font>
      <b/>
      <sz val="11"/>
      <color rgb="FFFA7D00"/>
      <name val="等线"/>
      <charset val="0"/>
      <scheme val="minor"/>
    </font>
    <font>
      <sz val="11"/>
      <color rgb="FF9C0006"/>
      <name val="等线"/>
      <charset val="0"/>
      <scheme val="minor"/>
    </font>
    <font>
      <sz val="11"/>
      <color rgb="FF9C6500"/>
      <name val="等线"/>
      <charset val="0"/>
      <scheme val="minor"/>
    </font>
    <font>
      <u/>
      <sz val="11"/>
      <color rgb="FF0000FF"/>
      <name val="等线"/>
      <charset val="0"/>
      <scheme val="minor"/>
    </font>
    <font>
      <sz val="11"/>
      <color rgb="FF3F3F76"/>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rgb="FFF2F2F2"/>
        <bgColor indexed="64"/>
      </patternFill>
    </fill>
    <fill>
      <patternFill patternType="solid">
        <fgColor theme="8"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599993896298105"/>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right/>
      <top style="thin">
        <color auto="true"/>
      </top>
      <bottom/>
      <diagonal/>
    </border>
    <border>
      <left style="thin">
        <color auto="true"/>
      </left>
      <right style="thin">
        <color auto="true"/>
      </right>
      <top/>
      <bottom style="thin">
        <color auto="true"/>
      </bottom>
      <diagonal/>
    </border>
    <border>
      <left style="thin">
        <color auto="true"/>
      </left>
      <right/>
      <top/>
      <bottom style="thin">
        <color auto="true"/>
      </bottom>
      <diagonal/>
    </border>
    <border>
      <left/>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style="thin">
        <color auto="true"/>
      </right>
      <top style="thin">
        <color auto="true"/>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0" fontId="8" fillId="28"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9" fillId="0" borderId="16"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5"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9" fillId="0" borderId="15"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8"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30" borderId="0" applyNumberFormat="false" applyBorder="false" applyAlignment="false" applyProtection="false">
      <alignment vertical="center"/>
    </xf>
    <xf numFmtId="0" fontId="20" fillId="20" borderId="20" applyNumberFormat="false" applyAlignment="false" applyProtection="false">
      <alignment vertical="center"/>
    </xf>
    <xf numFmtId="0" fontId="1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24" fillId="31" borderId="20" applyNumberFormat="false" applyAlignment="false" applyProtection="false">
      <alignment vertical="center"/>
    </xf>
    <xf numFmtId="0" fontId="16" fillId="20" borderId="18" applyNumberFormat="false" applyAlignment="false" applyProtection="false">
      <alignment vertical="center"/>
    </xf>
    <xf numFmtId="0" fontId="18" fillId="22" borderId="19" applyNumberFormat="false" applyAlignment="false" applyProtection="false">
      <alignment vertical="center"/>
    </xf>
    <xf numFmtId="0" fontId="25" fillId="0" borderId="21" applyNumberFormat="false" applyFill="false" applyAlignment="false" applyProtection="false">
      <alignment vertical="center"/>
    </xf>
    <xf numFmtId="0" fontId="7" fillId="17"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0" fillId="8" borderId="14"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21" fillId="2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5">
    <xf numFmtId="0" fontId="0" fillId="0" borderId="0" xfId="0"/>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1" xfId="0" applyFont="true" applyBorder="true" applyAlignment="true">
      <alignment horizontal="left" vertical="center"/>
    </xf>
    <xf numFmtId="0" fontId="4" fillId="0" borderId="2"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3" xfId="0" applyFont="true" applyBorder="true" applyAlignment="true">
      <alignment horizontal="center" vertical="center" textRotation="255"/>
    </xf>
    <xf numFmtId="0" fontId="4" fillId="0" borderId="4" xfId="0" applyFont="true" applyBorder="true" applyAlignment="true">
      <alignment horizontal="center" vertical="center" textRotation="255"/>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7" xfId="0" applyFont="true" applyBorder="true" applyAlignment="true">
      <alignment horizontal="center" vertical="center" textRotation="255"/>
    </xf>
    <xf numFmtId="0" fontId="4" fillId="0" borderId="8" xfId="0" applyFont="true" applyBorder="true" applyAlignment="true">
      <alignment horizontal="center" vertical="center" wrapText="true"/>
    </xf>
    <xf numFmtId="0" fontId="4" fillId="0" borderId="9" xfId="0" applyFont="true" applyBorder="true" applyAlignment="true">
      <alignment horizontal="center" vertical="center" wrapText="true"/>
    </xf>
    <xf numFmtId="0" fontId="4" fillId="0" borderId="1" xfId="0" applyFont="true" applyBorder="true" applyAlignment="true">
      <alignment horizontal="center" vertical="center" textRotation="255"/>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5" fillId="0" borderId="7"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4" fillId="0" borderId="10" xfId="0" applyFont="true" applyBorder="true" applyAlignment="true">
      <alignment horizontal="center" vertical="center"/>
    </xf>
    <xf numFmtId="0" fontId="4" fillId="0" borderId="11" xfId="0" applyFont="true" applyBorder="true" applyAlignment="true">
      <alignment horizontal="center" vertical="center"/>
    </xf>
    <xf numFmtId="0" fontId="4" fillId="0" borderId="1" xfId="0" applyFont="true" applyBorder="true" applyAlignment="true">
      <alignment horizontal="justify" vertical="center" wrapText="true"/>
    </xf>
    <xf numFmtId="177" fontId="4" fillId="0" borderId="1" xfId="12" applyNumberFormat="true" applyFont="true" applyFill="true" applyBorder="true" applyAlignment="true">
      <alignment horizontal="center" vertical="center"/>
    </xf>
    <xf numFmtId="0" fontId="4" fillId="0" borderId="12" xfId="0" applyFont="true" applyBorder="true" applyAlignment="true">
      <alignment horizontal="center" vertical="center" wrapText="true"/>
    </xf>
    <xf numFmtId="0" fontId="4" fillId="0" borderId="13"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11" xfId="0" applyFont="true" applyBorder="true" applyAlignment="true">
      <alignment horizontal="center" vertical="center" wrapText="true"/>
    </xf>
    <xf numFmtId="9" fontId="4" fillId="0" borderId="1" xfId="0" applyNumberFormat="true" applyFont="true" applyBorder="true" applyAlignment="true">
      <alignment horizontal="center" vertical="center"/>
    </xf>
    <xf numFmtId="10" fontId="4" fillId="0" borderId="1" xfId="11" applyNumberFormat="true" applyFont="true" applyFill="true" applyBorder="true" applyAlignment="true">
      <alignment horizontal="center" vertical="center"/>
    </xf>
    <xf numFmtId="176" fontId="4" fillId="0" borderId="1" xfId="0" applyNumberFormat="true" applyFont="true" applyBorder="true" applyAlignment="true">
      <alignment horizontal="center" vertical="center" wrapText="true"/>
    </xf>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6435"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4"/>
  <sheetViews>
    <sheetView tabSelected="1" view="pageBreakPreview" zoomScale="70" zoomScaleNormal="100" zoomScaleSheetLayoutView="70" topLeftCell="A15" workbookViewId="0">
      <selection activeCell="T17" sqref="T17"/>
    </sheetView>
  </sheetViews>
  <sheetFormatPr defaultColWidth="9" defaultRowHeight="13.5"/>
  <cols>
    <col min="1" max="1" width="5.375" customWidth="true"/>
    <col min="2" max="2" width="7.75" customWidth="true"/>
    <col min="3" max="3" width="12.25" customWidth="true"/>
    <col min="4" max="4" width="17.75" customWidth="true"/>
    <col min="5" max="5" width="19.5" customWidth="true"/>
    <col min="6" max="6" width="16.375" customWidth="true"/>
    <col min="7" max="7" width="15.125" customWidth="true"/>
    <col min="8" max="9" width="16.375" customWidth="true"/>
    <col min="10" max="10" width="28.875" customWidth="true"/>
    <col min="11" max="11" width="9" style="1"/>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5" t="s">
        <v>3</v>
      </c>
      <c r="E3" s="5"/>
      <c r="F3" s="5"/>
      <c r="G3" s="5"/>
      <c r="H3" s="5"/>
      <c r="I3" s="5"/>
      <c r="J3" s="5"/>
    </row>
    <row r="4" ht="20.1" customHeight="true" spans="1:10">
      <c r="A4" s="4" t="s">
        <v>4</v>
      </c>
      <c r="B4" s="4"/>
      <c r="C4" s="4"/>
      <c r="D4" s="6" t="s">
        <v>5</v>
      </c>
      <c r="E4" s="23"/>
      <c r="F4" s="24"/>
      <c r="G4" s="4" t="s">
        <v>6</v>
      </c>
      <c r="H4" s="25" t="s">
        <v>7</v>
      </c>
      <c r="I4" s="25"/>
      <c r="J4" s="25"/>
    </row>
    <row r="5" ht="31.5" spans="1:10">
      <c r="A5" s="7" t="s">
        <v>8</v>
      </c>
      <c r="B5" s="7"/>
      <c r="C5" s="7"/>
      <c r="D5" s="4"/>
      <c r="E5" s="7" t="s">
        <v>9</v>
      </c>
      <c r="F5" s="7" t="s">
        <v>10</v>
      </c>
      <c r="G5" s="7" t="s">
        <v>11</v>
      </c>
      <c r="H5" s="7" t="s">
        <v>12</v>
      </c>
      <c r="I5" s="7" t="s">
        <v>13</v>
      </c>
      <c r="J5" s="4" t="s">
        <v>14</v>
      </c>
    </row>
    <row r="6" ht="20.1" customHeight="true" spans="1:10">
      <c r="A6" s="7"/>
      <c r="B6" s="7"/>
      <c r="C6" s="7"/>
      <c r="D6" s="8" t="s">
        <v>15</v>
      </c>
      <c r="E6" s="26">
        <v>400</v>
      </c>
      <c r="F6" s="26">
        <v>400</v>
      </c>
      <c r="G6" s="26">
        <v>394.89521</v>
      </c>
      <c r="H6" s="4">
        <v>10</v>
      </c>
      <c r="I6" s="32">
        <f>G6/F6</f>
        <v>0.987238025</v>
      </c>
      <c r="J6" s="33">
        <f>10*I6</f>
        <v>9.87238025</v>
      </c>
    </row>
    <row r="7" ht="15.75" spans="1:10">
      <c r="A7" s="7"/>
      <c r="B7" s="7"/>
      <c r="C7" s="7"/>
      <c r="D7" s="9" t="s">
        <v>16</v>
      </c>
      <c r="E7" s="26">
        <v>400</v>
      </c>
      <c r="F7" s="26">
        <v>400</v>
      </c>
      <c r="G7" s="26">
        <v>394.89521</v>
      </c>
      <c r="H7" s="4" t="s">
        <v>17</v>
      </c>
      <c r="I7" s="32">
        <f>G7/F7</f>
        <v>0.987238025</v>
      </c>
      <c r="J7" s="7" t="s">
        <v>17</v>
      </c>
    </row>
    <row r="8" ht="24.95" customHeight="true" spans="1:10">
      <c r="A8" s="7"/>
      <c r="B8" s="7"/>
      <c r="C8" s="7"/>
      <c r="D8" s="4" t="s">
        <v>18</v>
      </c>
      <c r="E8" s="7" t="s">
        <v>17</v>
      </c>
      <c r="F8" s="7" t="s">
        <v>17</v>
      </c>
      <c r="G8" s="7" t="s">
        <v>17</v>
      </c>
      <c r="H8" s="7" t="s">
        <v>17</v>
      </c>
      <c r="I8" s="7" t="s">
        <v>17</v>
      </c>
      <c r="J8" s="7" t="s">
        <v>17</v>
      </c>
    </row>
    <row r="9" ht="18.95" customHeight="true" spans="1:10">
      <c r="A9" s="7"/>
      <c r="B9" s="7"/>
      <c r="C9" s="7"/>
      <c r="D9" s="5" t="s">
        <v>19</v>
      </c>
      <c r="E9" s="7" t="s">
        <v>17</v>
      </c>
      <c r="F9" s="7" t="s">
        <v>17</v>
      </c>
      <c r="G9" s="7" t="s">
        <v>17</v>
      </c>
      <c r="H9" s="7" t="s">
        <v>17</v>
      </c>
      <c r="I9" s="7" t="s">
        <v>17</v>
      </c>
      <c r="J9" s="7" t="s">
        <v>17</v>
      </c>
    </row>
    <row r="10" ht="26.1" customHeight="true" spans="1:10">
      <c r="A10" s="10" t="s">
        <v>20</v>
      </c>
      <c r="B10" s="7" t="s">
        <v>21</v>
      </c>
      <c r="C10" s="7"/>
      <c r="D10" s="7"/>
      <c r="E10" s="7"/>
      <c r="F10" s="7" t="s">
        <v>22</v>
      </c>
      <c r="G10" s="7"/>
      <c r="H10" s="7"/>
      <c r="I10" s="7"/>
      <c r="J10" s="7"/>
    </row>
    <row r="11" ht="219.95" customHeight="true" spans="1:10">
      <c r="A11" s="11"/>
      <c r="B11" s="12" t="s">
        <v>23</v>
      </c>
      <c r="C11" s="13"/>
      <c r="D11" s="13"/>
      <c r="E11" s="27"/>
      <c r="F11" s="12" t="s">
        <v>24</v>
      </c>
      <c r="G11" s="13"/>
      <c r="H11" s="13"/>
      <c r="I11" s="13"/>
      <c r="J11" s="27"/>
    </row>
    <row r="12" ht="219.95" customHeight="true" spans="1:10">
      <c r="A12" s="14"/>
      <c r="B12" s="15"/>
      <c r="C12" s="16"/>
      <c r="D12" s="16"/>
      <c r="E12" s="28"/>
      <c r="F12" s="15"/>
      <c r="G12" s="16"/>
      <c r="H12" s="16"/>
      <c r="I12" s="16"/>
      <c r="J12" s="28"/>
    </row>
    <row r="13" ht="31.5" spans="1:10">
      <c r="A13" s="17" t="s">
        <v>25</v>
      </c>
      <c r="B13" s="7" t="s">
        <v>26</v>
      </c>
      <c r="C13" s="4" t="s">
        <v>27</v>
      </c>
      <c r="D13" s="4" t="s">
        <v>28</v>
      </c>
      <c r="E13" s="4" t="s">
        <v>29</v>
      </c>
      <c r="F13" s="7" t="s">
        <v>30</v>
      </c>
      <c r="G13" s="7"/>
      <c r="H13" s="7" t="s">
        <v>31</v>
      </c>
      <c r="I13" s="7" t="s">
        <v>14</v>
      </c>
      <c r="J13" s="7" t="s">
        <v>32</v>
      </c>
    </row>
    <row r="14" ht="41.1" customHeight="true" spans="1:10">
      <c r="A14" s="17"/>
      <c r="B14" s="18" t="s">
        <v>33</v>
      </c>
      <c r="C14" s="4" t="s">
        <v>34</v>
      </c>
      <c r="D14" s="7" t="s">
        <v>35</v>
      </c>
      <c r="E14" s="4" t="s">
        <v>36</v>
      </c>
      <c r="F14" s="4" t="s">
        <v>37</v>
      </c>
      <c r="G14" s="4"/>
      <c r="H14" s="7">
        <v>3</v>
      </c>
      <c r="I14" s="7">
        <v>3</v>
      </c>
      <c r="J14" s="4"/>
    </row>
    <row r="15" ht="41.1" customHeight="true" spans="1:10">
      <c r="A15" s="17"/>
      <c r="B15" s="19"/>
      <c r="C15" s="4" t="s">
        <v>34</v>
      </c>
      <c r="D15" s="7" t="s">
        <v>38</v>
      </c>
      <c r="E15" s="4" t="s">
        <v>39</v>
      </c>
      <c r="F15" s="4" t="s">
        <v>39</v>
      </c>
      <c r="G15" s="4"/>
      <c r="H15" s="7">
        <v>3</v>
      </c>
      <c r="I15" s="7">
        <v>3</v>
      </c>
      <c r="J15" s="4"/>
    </row>
    <row r="16" ht="41.1" customHeight="true" spans="1:10">
      <c r="A16" s="17"/>
      <c r="B16" s="19"/>
      <c r="C16" s="4" t="s">
        <v>34</v>
      </c>
      <c r="D16" s="7" t="s">
        <v>40</v>
      </c>
      <c r="E16" s="4" t="s">
        <v>41</v>
      </c>
      <c r="F16" s="4" t="s">
        <v>42</v>
      </c>
      <c r="G16" s="4"/>
      <c r="H16" s="7">
        <v>3</v>
      </c>
      <c r="I16" s="7">
        <v>3</v>
      </c>
      <c r="J16" s="4"/>
    </row>
    <row r="17" ht="41.1" customHeight="true" spans="1:10">
      <c r="A17" s="17"/>
      <c r="B17" s="19"/>
      <c r="C17" s="4" t="s">
        <v>34</v>
      </c>
      <c r="D17" s="7" t="s">
        <v>43</v>
      </c>
      <c r="E17" s="4" t="s">
        <v>44</v>
      </c>
      <c r="F17" s="4" t="s">
        <v>45</v>
      </c>
      <c r="G17" s="4"/>
      <c r="H17" s="7">
        <v>3</v>
      </c>
      <c r="I17" s="7">
        <v>3</v>
      </c>
      <c r="J17" s="4"/>
    </row>
    <row r="18" ht="41.1" customHeight="true" spans="1:10">
      <c r="A18" s="17"/>
      <c r="B18" s="19"/>
      <c r="C18" s="4" t="s">
        <v>34</v>
      </c>
      <c r="D18" s="7" t="s">
        <v>46</v>
      </c>
      <c r="E18" s="4" t="s">
        <v>47</v>
      </c>
      <c r="F18" s="4" t="s">
        <v>48</v>
      </c>
      <c r="G18" s="4"/>
      <c r="H18" s="7">
        <v>3</v>
      </c>
      <c r="I18" s="7">
        <v>3</v>
      </c>
      <c r="J18" s="4"/>
    </row>
    <row r="19" ht="41.1" customHeight="true" spans="1:10">
      <c r="A19" s="17"/>
      <c r="B19" s="19"/>
      <c r="C19" s="4" t="s">
        <v>34</v>
      </c>
      <c r="D19" s="7" t="s">
        <v>49</v>
      </c>
      <c r="E19" s="4" t="s">
        <v>50</v>
      </c>
      <c r="F19" s="4" t="s">
        <v>51</v>
      </c>
      <c r="G19" s="4"/>
      <c r="H19" s="7">
        <v>5</v>
      </c>
      <c r="I19" s="7">
        <v>5</v>
      </c>
      <c r="J19" s="4"/>
    </row>
    <row r="20" ht="41.1" customHeight="true" spans="1:10">
      <c r="A20" s="17"/>
      <c r="B20" s="19"/>
      <c r="C20" s="4" t="s">
        <v>34</v>
      </c>
      <c r="D20" s="7" t="s">
        <v>52</v>
      </c>
      <c r="E20" s="4" t="s">
        <v>53</v>
      </c>
      <c r="F20" s="4" t="s">
        <v>54</v>
      </c>
      <c r="G20" s="4"/>
      <c r="H20" s="7">
        <v>5</v>
      </c>
      <c r="I20" s="7">
        <v>5</v>
      </c>
      <c r="J20" s="4"/>
    </row>
    <row r="21" ht="51" customHeight="true" spans="1:10">
      <c r="A21" s="17"/>
      <c r="B21" s="19"/>
      <c r="C21" s="4" t="s">
        <v>34</v>
      </c>
      <c r="D21" s="7" t="s">
        <v>55</v>
      </c>
      <c r="E21" s="4" t="s">
        <v>56</v>
      </c>
      <c r="F21" s="4" t="s">
        <v>56</v>
      </c>
      <c r="G21" s="4"/>
      <c r="H21" s="7">
        <v>3</v>
      </c>
      <c r="I21" s="7">
        <v>3</v>
      </c>
      <c r="J21" s="4"/>
    </row>
    <row r="22" ht="105" customHeight="true" spans="1:10">
      <c r="A22" s="17"/>
      <c r="B22" s="19"/>
      <c r="C22" s="4" t="s">
        <v>34</v>
      </c>
      <c r="D22" s="7" t="s">
        <v>57</v>
      </c>
      <c r="E22" s="4" t="s">
        <v>56</v>
      </c>
      <c r="F22" s="4" t="s">
        <v>58</v>
      </c>
      <c r="G22" s="4"/>
      <c r="H22" s="7">
        <v>3</v>
      </c>
      <c r="I22" s="7">
        <v>1.7</v>
      </c>
      <c r="J22" s="7" t="s">
        <v>59</v>
      </c>
    </row>
    <row r="23" ht="41.1" customHeight="true" spans="1:10">
      <c r="A23" s="17"/>
      <c r="B23" s="19"/>
      <c r="C23" s="4" t="s">
        <v>34</v>
      </c>
      <c r="D23" s="7" t="s">
        <v>60</v>
      </c>
      <c r="E23" s="4" t="s">
        <v>61</v>
      </c>
      <c r="F23" s="4" t="s">
        <v>61</v>
      </c>
      <c r="G23" s="4"/>
      <c r="H23" s="7">
        <v>4</v>
      </c>
      <c r="I23" s="7">
        <v>4</v>
      </c>
      <c r="J23" s="4"/>
    </row>
    <row r="24" ht="41.1" customHeight="true" spans="1:10">
      <c r="A24" s="17"/>
      <c r="B24" s="19"/>
      <c r="C24" s="4" t="s">
        <v>34</v>
      </c>
      <c r="D24" s="7" t="s">
        <v>62</v>
      </c>
      <c r="E24" s="4" t="s">
        <v>63</v>
      </c>
      <c r="F24" s="4" t="s">
        <v>63</v>
      </c>
      <c r="G24" s="4"/>
      <c r="H24" s="7">
        <v>3</v>
      </c>
      <c r="I24" s="7">
        <v>3</v>
      </c>
      <c r="J24" s="4"/>
    </row>
    <row r="25" ht="41.1" customHeight="true" spans="1:10">
      <c r="A25" s="17"/>
      <c r="B25" s="19"/>
      <c r="C25" s="4" t="s">
        <v>64</v>
      </c>
      <c r="D25" s="7" t="s">
        <v>65</v>
      </c>
      <c r="E25" s="7" t="s">
        <v>66</v>
      </c>
      <c r="F25" s="29" t="s">
        <v>66</v>
      </c>
      <c r="G25" s="30"/>
      <c r="H25" s="7">
        <v>3</v>
      </c>
      <c r="I25" s="7">
        <v>3</v>
      </c>
      <c r="J25" s="4"/>
    </row>
    <row r="26" ht="41.1" customHeight="true" spans="1:10">
      <c r="A26" s="17"/>
      <c r="B26" s="19"/>
      <c r="C26" s="4" t="s">
        <v>64</v>
      </c>
      <c r="D26" s="7" t="s">
        <v>67</v>
      </c>
      <c r="E26" s="7" t="s">
        <v>66</v>
      </c>
      <c r="F26" s="29" t="s">
        <v>66</v>
      </c>
      <c r="G26" s="30"/>
      <c r="H26" s="7">
        <v>3</v>
      </c>
      <c r="I26" s="7">
        <v>3</v>
      </c>
      <c r="J26" s="4"/>
    </row>
    <row r="27" ht="54" customHeight="true" spans="1:10">
      <c r="A27" s="17"/>
      <c r="B27" s="19"/>
      <c r="C27" s="4" t="s">
        <v>68</v>
      </c>
      <c r="D27" s="7" t="s">
        <v>69</v>
      </c>
      <c r="E27" s="7" t="s">
        <v>70</v>
      </c>
      <c r="F27" s="29" t="s">
        <v>71</v>
      </c>
      <c r="G27" s="30"/>
      <c r="H27" s="7">
        <v>4</v>
      </c>
      <c r="I27" s="7">
        <v>4</v>
      </c>
      <c r="J27" s="4"/>
    </row>
    <row r="28" ht="54" customHeight="true" spans="1:10">
      <c r="A28" s="17"/>
      <c r="B28" s="19"/>
      <c r="C28" s="4" t="s">
        <v>68</v>
      </c>
      <c r="D28" s="7" t="s">
        <v>72</v>
      </c>
      <c r="E28" s="7" t="s">
        <v>73</v>
      </c>
      <c r="F28" s="29" t="s">
        <v>71</v>
      </c>
      <c r="G28" s="30"/>
      <c r="H28" s="7">
        <v>4</v>
      </c>
      <c r="I28" s="7">
        <v>4</v>
      </c>
      <c r="J28" s="4"/>
    </row>
    <row r="29" ht="54" customHeight="true" spans="1:10">
      <c r="A29" s="17"/>
      <c r="B29" s="19"/>
      <c r="C29" s="4" t="s">
        <v>68</v>
      </c>
      <c r="D29" s="7" t="s">
        <v>74</v>
      </c>
      <c r="E29" s="7" t="s">
        <v>75</v>
      </c>
      <c r="F29" s="29" t="s">
        <v>71</v>
      </c>
      <c r="G29" s="30"/>
      <c r="H29" s="7">
        <v>4</v>
      </c>
      <c r="I29" s="7">
        <v>4</v>
      </c>
      <c r="J29" s="4"/>
    </row>
    <row r="30" ht="38.1" customHeight="true" spans="1:10">
      <c r="A30" s="17"/>
      <c r="B30" s="20"/>
      <c r="C30" s="7" t="s">
        <v>76</v>
      </c>
      <c r="D30" s="7" t="s">
        <v>77</v>
      </c>
      <c r="E30" s="7" t="s">
        <v>78</v>
      </c>
      <c r="F30" s="7" t="s">
        <v>79</v>
      </c>
      <c r="G30" s="7"/>
      <c r="H30" s="7">
        <v>4</v>
      </c>
      <c r="I30" s="7">
        <v>4</v>
      </c>
      <c r="J30" s="4"/>
    </row>
    <row r="31" ht="31.5" spans="1:10">
      <c r="A31" s="17"/>
      <c r="B31" s="21" t="s">
        <v>80</v>
      </c>
      <c r="C31" s="21" t="s">
        <v>81</v>
      </c>
      <c r="D31" s="7" t="s">
        <v>82</v>
      </c>
      <c r="E31" s="7" t="s">
        <v>83</v>
      </c>
      <c r="F31" s="4" t="s">
        <v>83</v>
      </c>
      <c r="G31" s="4"/>
      <c r="H31" s="7">
        <v>10</v>
      </c>
      <c r="I31" s="7">
        <v>10</v>
      </c>
      <c r="J31" s="4"/>
    </row>
    <row r="32" ht="94.5" spans="1:10">
      <c r="A32" s="17"/>
      <c r="B32" s="21"/>
      <c r="C32" s="21" t="s">
        <v>81</v>
      </c>
      <c r="D32" s="7" t="s">
        <v>84</v>
      </c>
      <c r="E32" s="7" t="s">
        <v>85</v>
      </c>
      <c r="F32" s="7" t="s">
        <v>85</v>
      </c>
      <c r="G32" s="7"/>
      <c r="H32" s="7">
        <v>10</v>
      </c>
      <c r="I32" s="7">
        <v>9</v>
      </c>
      <c r="J32" s="4" t="s">
        <v>86</v>
      </c>
    </row>
    <row r="33" ht="51" customHeight="true" spans="1:10">
      <c r="A33" s="17"/>
      <c r="B33" s="21" t="s">
        <v>87</v>
      </c>
      <c r="C33" s="21" t="s">
        <v>88</v>
      </c>
      <c r="D33" s="7" t="s">
        <v>89</v>
      </c>
      <c r="E33" s="4" t="s">
        <v>90</v>
      </c>
      <c r="F33" s="31">
        <v>0.9</v>
      </c>
      <c r="G33" s="4"/>
      <c r="H33" s="7">
        <v>10</v>
      </c>
      <c r="I33" s="7">
        <v>9</v>
      </c>
      <c r="J33" s="7" t="s">
        <v>91</v>
      </c>
    </row>
    <row r="34" ht="27" customHeight="true" spans="1:10">
      <c r="A34" s="22" t="s">
        <v>92</v>
      </c>
      <c r="B34" s="22"/>
      <c r="C34" s="22"/>
      <c r="D34" s="22"/>
      <c r="E34" s="22"/>
      <c r="F34" s="22"/>
      <c r="G34" s="22"/>
      <c r="H34" s="22">
        <v>100</v>
      </c>
      <c r="I34" s="34">
        <f>SUM(I14:I33)+J6</f>
        <v>96.57238025</v>
      </c>
      <c r="J34" s="4"/>
    </row>
  </sheetData>
  <mergeCells count="38">
    <mergeCell ref="A1:J1"/>
    <mergeCell ref="A2:J2"/>
    <mergeCell ref="A3:C3"/>
    <mergeCell ref="D3:J3"/>
    <mergeCell ref="A4:C4"/>
    <mergeCell ref="D4:F4"/>
    <mergeCell ref="H4:J4"/>
    <mergeCell ref="B10:E10"/>
    <mergeCell ref="F10:J10"/>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10:A12"/>
    <mergeCell ref="A13:A33"/>
    <mergeCell ref="B14:B30"/>
    <mergeCell ref="B31:B32"/>
    <mergeCell ref="A5:C9"/>
    <mergeCell ref="B11:E12"/>
    <mergeCell ref="F11:J12"/>
  </mergeCells>
  <pageMargins left="0.708661417322835" right="0.511811023622047" top="0.551181102362205" bottom="0.551181102362205" header="0.31496062992126" footer="0.31496062992126"/>
  <pageSetup paperSize="9" scale="5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