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<sst xmlns="http://schemas.openxmlformats.org/spreadsheetml/2006/main" count="100" uniqueCount="84">
  <si>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</si>
  <si>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</si>
  <si>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</si>
  <si>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新型预警和诊疗技术平台建设及在心血管疾病中的应用</t>
  </si>
  <si>
    <t>主管部门</t>
  </si>
  <si>
    <t>北京市卫生健康委员会</t>
  </si>
  <si>
    <t>实施单位</t>
  </si>
  <si>
    <t>北京市心肺血管疾病研究所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</si>
  <si>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</si>
  <si>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</si>
  <si>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</si>
  <si>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</si>
  <si>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</si>
  <si>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</si>
  <si>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</si>
  <si>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</si>
  <si>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</si>
  <si>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</si>
  <si>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</si>
  <si>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</si>
  <si>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</si>
  <si>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</si>
  <si>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</si>
  <si>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建设新型预警和诊疗技术平台并实现在心血管疾病中的应用。为临床糖尿病心血管疾病的管理和决策提供前期的预警和科学指导。</t>
  </si>
  <si>
    <t xml:space="preserve">1）建立超高分辨率质谱设备建立蛋白质组学技术平台，（2）建立联合基因检测数据、影像学、传统危险因素的分子分型体系，；（3）建立了多基因评分结合单基因变异在早发冠心病风险评估体系，（4）建立了清除衰老细胞的免疫治疗平台，（5）建立了糖尿病内皮功能障碍的循环细胞外囊泡蛋白诊断模型，可为临床糖尿病心血管疾病的管理和决策提供依据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</si>
  <si>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</si>
  <si>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</si>
  <si>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</si>
  <si>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</si>
  <si>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</si>
  <si>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</si>
  <si>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</si>
  <si>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</si>
  <si>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</si>
  <si>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</si>
  <si>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研发新方法</t>
  </si>
  <si>
    <t>1个</t>
  </si>
  <si>
    <t>1项用于高通量、高灵敏度检测心血管标志物的蛋白质组的技术方法</t>
  </si>
  <si>
    <t>蛋白质组学平台检测蛋白不小于3000个；结合外显子测序和多组学数据分析筛选出1-2个预警致病基因及其在胸主动脉瘤/夹层中的分子机制；不少于300例早发冠性病患者目标基因测序；获得亿级数量级别以上的iNK细胞；筛选关键心血管疾病差异循环细胞外囊泡生物标志物1-2个。</t>
  </si>
  <si>
    <t xml:space="preserve">蛋白质组学平台可检测蛋白10000个；筛选出2个可预警致病基因及其在胸主动脉瘤/夹层中的分子机制；完成320例早发冠性病患者目标基因测序；获得亿级数量级别以上的iNK细胞；筛选关键心血管疾病差异循环细胞外囊泡生物标志物2个。
</t>
  </si>
  <si>
    <t>加强指标值设置精确性</t>
  </si>
  <si>
    <t>质量指标</t>
  </si>
  <si>
    <t>研究（调研、规划）报告的实用性</t>
  </si>
  <si>
    <t>蛋白质组学检测技术平台对蛋白质的准确识别率不低于70%，检测的70%蛋白质的定性误差不高于30%；胸主动脉瘤/夹层、青年冠心病临床样本收集及临床样本信息完整90%以上；胸主动脉瘤/夹层致病基因的病理机制挖掘和防治方法的探索；按照ACMG指南完成FH家系致病基因鉴定及遗传咨询</t>
  </si>
  <si>
    <t>蛋白质组学检测技术平台对蛋白质的准确识别率80%，检测的70%蛋白质的定性误差不高于30%；胸主动脉瘤/夹层、青年冠心病临床样本收集及临床样本信息完整性为95%；完成了2个胸主动脉瘤/夹层致病基因的致病机制研究；依据ACMG指南完成了195个FH家系致病分子诊断和遗传咨询；在衰老疾病模型中特定清除超过80%的的衰老细胞的免疫治疗效果同时可减轻心梗后心功能损伤程度；建立了明确的外泌体蛋白与T2DM内皮功能障碍相关的浓度界值。</t>
  </si>
  <si>
    <t>时效指标</t>
  </si>
  <si>
    <t>项目完成及时率</t>
  </si>
  <si>
    <t>项目完成率100%</t>
  </si>
  <si>
    <t>采购物品到位时间≤2024年9月</t>
  </si>
  <si>
    <t>≤9月</t>
  </si>
  <si>
    <t>采购物品到位时间是2024年9月（借用）</t>
  </si>
  <si>
    <t>招标采购时间≤2024年10月</t>
  </si>
  <si>
    <t>≤10月</t>
  </si>
  <si>
    <t>招标时间采购完成时间2024年12月</t>
  </si>
  <si>
    <t>严格按照计划与方案如期完成</t>
  </si>
  <si>
    <t>实验完成时间≤2024年12月</t>
  </si>
  <si>
    <t>≤12月</t>
  </si>
  <si>
    <t>实验完成时间为2024年12月</t>
  </si>
  <si>
    <t>验收时间≤2025年6月</t>
  </si>
  <si>
    <t>≤6月</t>
  </si>
  <si>
    <t>验收时间为2025年4月</t>
  </si>
  <si>
    <t>完成新型预警和诊疗技术平台的建设时间≤1年</t>
  </si>
  <si>
    <t>≤1年</t>
  </si>
  <si>
    <t>完成新型预警和诊疗技术平台的建设时间于2024年底完成</t>
  </si>
  <si>
    <t>成本指标</t>
  </si>
  <si>
    <t>实际成本与工作内容匹配程度</t>
  </si>
  <si>
    <t>＞95%</t>
  </si>
  <si>
    <t>成本与工作内容匹配程度99%，项目完成成本为487.612356万元</t>
  </si>
  <si>
    <t>项目预算控制数</t>
  </si>
  <si>
    <t>≤510万元</t>
  </si>
  <si>
    <t>项目完全控制在预算内</t>
  </si>
  <si>
    <t>效益指标</t>
  </si>
  <si>
    <t>社会效益
指标</t>
  </si>
  <si>
    <t>控制和降低各类急慢性传染病发病率</t>
  </si>
  <si>
    <t>构建的新型预警和诊疗技术平台及其在心血管疾病中的应用，将改善心血管疾病的分层分型、早期诊断、早期预警及早期干预，从而提高患者的存活率，提升民众的健康水平</t>
  </si>
  <si>
    <t>新型预警和诊疗技术平台及其在主动脉夹层、早发冠心病、糖尿病等心血管疾病中的应用，进一步精准的分层分型，从而实现疾病的早期诊断、早期预警及早期干预，从而降低整体的医疗费用，提高民众的健康水平。</t>
  </si>
  <si>
    <t>加强效益资料归集</t>
  </si>
  <si>
    <t>满意度
指标</t>
  </si>
  <si>
    <t>服务对象满意度指标</t>
  </si>
  <si>
    <t>研发人员满意度</t>
  </si>
  <si>
    <t>≥90%</t>
  </si>
  <si>
    <t>研发人员满意度98%</t>
  </si>
  <si>
    <t>满意度样本量还需进一步扩大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</si>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</sst>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7" fillId="25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0" borderId="9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23" fillId="28" borderId="14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24" fillId="30" borderId="14" applyNumberFormat="false" applyAlignment="false" applyProtection="false">
      <alignment vertical="center"/>
    </xf>
    <xf numFmtId="0" fontId="25" fillId="28" borderId="15" applyNumberFormat="false" applyAlignment="false" applyProtection="false">
      <alignment vertical="center"/>
    </xf>
    <xf numFmtId="0" fontId="9" fillId="8" borderId="8" applyNumberFormat="false" applyAlignment="false" applyProtection="false">
      <alignment vertical="center"/>
    </xf>
    <xf numFmtId="0" fontId="17" fillId="0" borderId="13" applyNumberFormat="false" applyFill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18" borderId="12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21" fillId="24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5" fillId="16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4" fillId="0" borderId="0"/>
    <xf numFmtId="0" fontId="6" fillId="20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32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3" fillId="0" borderId="5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3" fillId="0" borderId="5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11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0" fontId="4" fillId="0" borderId="0" xfId="0" applyFont="true"/>
    <xf numFmtId="0" fontId="3" fillId="0" borderId="2" xfId="0" applyFont="true" applyFill="true" applyBorder="true" applyAlignment="true">
      <alignment vertical="center" wrapText="true"/>
    </xf>
    <xf numFmtId="0" fontId="3" fillId="0" borderId="0" xfId="0" applyFont="true" applyAlignment="true">
      <alignment vertical="center" wrapText="true"/>
    </xf>
    <xf numFmtId="0" fontId="3" fillId="0" borderId="0" xfId="0" applyFont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2625" y="120523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6"/>
  <sheetViews>
    <sheetView tabSelected="1" view="pageBreakPreview" zoomScale="85" zoomScaleNormal="100" zoomScaleSheetLayoutView="85" topLeftCell="A23" workbookViewId="0">
      <selection activeCell="E8" sqref="E8:I9"/>
    </sheetView>
  </sheetViews>
  <sheetFormatPr defaultColWidth="9" defaultRowHeight="13.5"/>
  <cols>
    <col min="1" max="1" width="5.33333333333333" customWidth="true"/>
    <col min="2" max="2" width="7.775" customWidth="true"/>
    <col min="3" max="3" width="12.2166666666667" customWidth="true"/>
    <col min="4" max="4" width="17.775" customWidth="true"/>
    <col min="5" max="5" width="19.4416666666667" customWidth="true"/>
    <col min="6" max="6" width="13.3333333333333" customWidth="true"/>
    <col min="7" max="7" width="12.8833333333333" customWidth="true"/>
    <col min="8" max="8" width="12.4416666666667" customWidth="true"/>
    <col min="9" max="9" width="11" customWidth="true"/>
    <col min="10" max="10" width="18.6666666666667" customWidth="true"/>
    <col min="11" max="11" width="14.4416666666667" customWidth="true"/>
  </cols>
  <sheetData>
    <row r="1" ht="34.05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9.95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19.95" customHeight="true" spans="1:10">
      <c r="A4" s="3" t="s">
        <v>4</v>
      </c>
      <c r="B4" s="3"/>
      <c r="C4" s="3"/>
      <c r="D4" s="4" t="s">
        <v>5</v>
      </c>
      <c r="E4" s="20"/>
      <c r="F4" s="21"/>
      <c r="G4" s="3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19.95" customHeight="true" spans="1:10">
      <c r="A6" s="5"/>
      <c r="B6" s="5"/>
      <c r="C6" s="5"/>
      <c r="D6" s="6" t="s">
        <v>15</v>
      </c>
      <c r="E6" s="3">
        <v>491.12</v>
      </c>
      <c r="F6" s="3">
        <v>491.12</v>
      </c>
      <c r="G6" s="3">
        <v>487.612356</v>
      </c>
      <c r="H6" s="3">
        <v>10</v>
      </c>
      <c r="I6" s="25">
        <f>G6/F6</f>
        <v>0.992857867730901</v>
      </c>
      <c r="J6" s="26">
        <f>10*I6</f>
        <v>9.92857867730901</v>
      </c>
    </row>
    <row r="7" ht="15.75" spans="1:10">
      <c r="A7" s="5"/>
      <c r="B7" s="5"/>
      <c r="C7" s="5"/>
      <c r="D7" s="7" t="s">
        <v>16</v>
      </c>
      <c r="E7" s="3">
        <v>491.12</v>
      </c>
      <c r="F7" s="3">
        <v>491.12</v>
      </c>
      <c r="G7" s="3">
        <v>487.612356</v>
      </c>
      <c r="H7" s="3" t="s">
        <v>17</v>
      </c>
      <c r="I7" s="25">
        <f>G7/F7</f>
        <v>0.992857867730901</v>
      </c>
      <c r="J7" s="5" t="s">
        <v>17</v>
      </c>
    </row>
    <row r="8" ht="25.05" customHeight="true" spans="1:10">
      <c r="A8" s="5"/>
      <c r="B8" s="5"/>
      <c r="C8" s="5"/>
      <c r="D8" s="3" t="s">
        <v>18</v>
      </c>
      <c r="E8" s="3" t="s">
        <v>17</v>
      </c>
      <c r="F8" s="3" t="s">
        <v>17</v>
      </c>
      <c r="G8" s="3" t="s">
        <v>17</v>
      </c>
      <c r="H8" s="3" t="s">
        <v>17</v>
      </c>
      <c r="I8" s="3" t="s">
        <v>17</v>
      </c>
      <c r="J8" s="5" t="s">
        <v>17</v>
      </c>
    </row>
    <row r="9" ht="19.05" customHeight="true" spans="1:10">
      <c r="A9" s="5"/>
      <c r="B9" s="5"/>
      <c r="C9" s="5"/>
      <c r="D9" s="8" t="s">
        <v>19</v>
      </c>
      <c r="E9" s="3" t="s">
        <v>17</v>
      </c>
      <c r="F9" s="3" t="s">
        <v>17</v>
      </c>
      <c r="G9" s="3" t="s">
        <v>17</v>
      </c>
      <c r="H9" s="3" t="s">
        <v>17</v>
      </c>
      <c r="I9" s="3" t="s">
        <v>17</v>
      </c>
      <c r="J9" s="5" t="s">
        <v>17</v>
      </c>
    </row>
    <row r="10" ht="25.95" customHeight="true" spans="1:11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  <c r="K10" s="27"/>
    </row>
    <row r="11" ht="78" customHeight="true" spans="1:11">
      <c r="A11" s="9"/>
      <c r="B11" s="7" t="s">
        <v>23</v>
      </c>
      <c r="C11" s="7"/>
      <c r="D11" s="7"/>
      <c r="E11" s="7"/>
      <c r="F11" s="7" t="s">
        <v>24</v>
      </c>
      <c r="G11" s="7"/>
      <c r="H11" s="7"/>
      <c r="I11" s="7"/>
      <c r="J11" s="7"/>
      <c r="K11" s="27"/>
    </row>
    <row r="12" ht="31.5" spans="1:11">
      <c r="A12" s="9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  <c r="K12" s="27"/>
    </row>
    <row r="13" ht="51.6" customHeight="true" spans="1:11">
      <c r="A13" s="9"/>
      <c r="B13" s="10" t="s">
        <v>33</v>
      </c>
      <c r="C13" s="3" t="s">
        <v>34</v>
      </c>
      <c r="D13" s="3" t="s">
        <v>35</v>
      </c>
      <c r="E13" s="3" t="s">
        <v>36</v>
      </c>
      <c r="F13" s="22" t="s">
        <v>37</v>
      </c>
      <c r="G13" s="23"/>
      <c r="H13" s="5">
        <v>5</v>
      </c>
      <c r="I13" s="5">
        <v>5</v>
      </c>
      <c r="J13" s="5"/>
      <c r="K13" s="27"/>
    </row>
    <row r="14" ht="279.6" customHeight="true" spans="1:11">
      <c r="A14" s="9"/>
      <c r="B14" s="11"/>
      <c r="C14" s="3" t="s">
        <v>34</v>
      </c>
      <c r="D14" s="5" t="s">
        <v>38</v>
      </c>
      <c r="E14" s="5" t="s">
        <v>36</v>
      </c>
      <c r="F14" s="5" t="s">
        <v>39</v>
      </c>
      <c r="G14" s="3"/>
      <c r="H14" s="5">
        <v>5</v>
      </c>
      <c r="I14" s="5">
        <v>4.88</v>
      </c>
      <c r="J14" s="5" t="s">
        <v>40</v>
      </c>
      <c r="K14" s="27"/>
    </row>
    <row r="15" ht="309.6" customHeight="true" spans="1:11">
      <c r="A15" s="9"/>
      <c r="B15" s="11"/>
      <c r="C15" s="3" t="s">
        <v>41</v>
      </c>
      <c r="D15" s="5" t="s">
        <v>42</v>
      </c>
      <c r="E15" s="5" t="s">
        <v>43</v>
      </c>
      <c r="F15" s="22" t="s">
        <v>44</v>
      </c>
      <c r="G15" s="23"/>
      <c r="H15" s="5">
        <v>5</v>
      </c>
      <c r="I15" s="5">
        <v>5</v>
      </c>
      <c r="J15" s="3"/>
      <c r="K15" s="27"/>
    </row>
    <row r="16" ht="79.95" customHeight="true" spans="1:11">
      <c r="A16" s="9"/>
      <c r="B16" s="11"/>
      <c r="C16" s="12" t="s">
        <v>45</v>
      </c>
      <c r="D16" s="5" t="s">
        <v>46</v>
      </c>
      <c r="E16" s="24">
        <v>1</v>
      </c>
      <c r="F16" s="5" t="s">
        <v>47</v>
      </c>
      <c r="G16" s="5"/>
      <c r="H16" s="5">
        <v>5</v>
      </c>
      <c r="I16" s="5">
        <v>5</v>
      </c>
      <c r="J16" s="28"/>
      <c r="K16" s="29"/>
    </row>
    <row r="17" ht="40.95" customHeight="true" spans="1:11">
      <c r="A17" s="9"/>
      <c r="B17" s="11"/>
      <c r="C17" s="13"/>
      <c r="D17" s="14" t="s">
        <v>48</v>
      </c>
      <c r="E17" s="14" t="s">
        <v>49</v>
      </c>
      <c r="F17" s="22" t="s">
        <v>50</v>
      </c>
      <c r="G17" s="23"/>
      <c r="H17" s="5">
        <v>5</v>
      </c>
      <c r="I17" s="5">
        <v>5</v>
      </c>
      <c r="J17" s="5"/>
      <c r="K17" s="30"/>
    </row>
    <row r="18" ht="174.6" customHeight="true" spans="1:11">
      <c r="A18" s="9"/>
      <c r="B18" s="11"/>
      <c r="C18" s="13"/>
      <c r="D18" s="14" t="s">
        <v>51</v>
      </c>
      <c r="E18" s="14" t="s">
        <v>52</v>
      </c>
      <c r="F18" s="22" t="s">
        <v>53</v>
      </c>
      <c r="G18" s="23"/>
      <c r="H18" s="5">
        <v>5</v>
      </c>
      <c r="I18" s="5">
        <v>4.17</v>
      </c>
      <c r="J18" s="5" t="s">
        <v>54</v>
      </c>
      <c r="K18" s="30"/>
    </row>
    <row r="19" ht="40.95" customHeight="true" spans="1:11">
      <c r="A19" s="9"/>
      <c r="B19" s="11"/>
      <c r="C19" s="13"/>
      <c r="D19" s="14" t="s">
        <v>55</v>
      </c>
      <c r="E19" s="14" t="s">
        <v>56</v>
      </c>
      <c r="F19" s="22" t="s">
        <v>57</v>
      </c>
      <c r="G19" s="23"/>
      <c r="H19" s="5">
        <v>5</v>
      </c>
      <c r="I19" s="5">
        <v>5</v>
      </c>
      <c r="J19" s="5"/>
      <c r="K19" s="30"/>
    </row>
    <row r="20" ht="40.95" customHeight="true" spans="1:11">
      <c r="A20" s="9"/>
      <c r="B20" s="11"/>
      <c r="C20" s="13"/>
      <c r="D20" s="14" t="s">
        <v>58</v>
      </c>
      <c r="E20" s="14" t="s">
        <v>59</v>
      </c>
      <c r="F20" s="22" t="s">
        <v>60</v>
      </c>
      <c r="G20" s="23"/>
      <c r="H20" s="5">
        <v>5</v>
      </c>
      <c r="I20" s="5">
        <v>5</v>
      </c>
      <c r="J20" s="5"/>
      <c r="K20" s="30"/>
    </row>
    <row r="21" ht="52.2" customHeight="true" spans="1:11">
      <c r="A21" s="9"/>
      <c r="B21" s="11"/>
      <c r="C21" s="15"/>
      <c r="D21" s="14" t="s">
        <v>61</v>
      </c>
      <c r="E21" s="14" t="s">
        <v>62</v>
      </c>
      <c r="F21" s="22" t="s">
        <v>63</v>
      </c>
      <c r="G21" s="23"/>
      <c r="H21" s="5">
        <v>5</v>
      </c>
      <c r="I21" s="5">
        <v>5</v>
      </c>
      <c r="J21" s="5"/>
      <c r="K21" s="30"/>
    </row>
    <row r="22" ht="49.95" customHeight="true" spans="1:11">
      <c r="A22" s="9"/>
      <c r="B22" s="11"/>
      <c r="C22" s="16" t="s">
        <v>64</v>
      </c>
      <c r="D22" s="5" t="s">
        <v>65</v>
      </c>
      <c r="E22" s="5" t="s">
        <v>66</v>
      </c>
      <c r="F22" s="5" t="s">
        <v>67</v>
      </c>
      <c r="G22" s="5"/>
      <c r="H22" s="5">
        <v>5</v>
      </c>
      <c r="I22" s="5">
        <v>5</v>
      </c>
      <c r="J22" s="3"/>
      <c r="K22" s="27"/>
    </row>
    <row r="23" ht="37.95" customHeight="true" spans="1:11">
      <c r="A23" s="9"/>
      <c r="B23" s="17"/>
      <c r="C23" s="18"/>
      <c r="D23" s="5" t="s">
        <v>68</v>
      </c>
      <c r="E23" s="5" t="s">
        <v>69</v>
      </c>
      <c r="F23" s="22" t="s">
        <v>70</v>
      </c>
      <c r="G23" s="23"/>
      <c r="H23" s="5">
        <v>10</v>
      </c>
      <c r="I23" s="5">
        <v>10</v>
      </c>
      <c r="J23" s="3"/>
      <c r="K23" s="27"/>
    </row>
    <row r="24" ht="160.05" customHeight="true" spans="1:11">
      <c r="A24" s="9"/>
      <c r="B24" s="14" t="s">
        <v>71</v>
      </c>
      <c r="C24" s="14" t="s">
        <v>72</v>
      </c>
      <c r="D24" s="5" t="s">
        <v>73</v>
      </c>
      <c r="E24" s="5" t="s">
        <v>74</v>
      </c>
      <c r="F24" s="5" t="s">
        <v>75</v>
      </c>
      <c r="G24" s="5"/>
      <c r="H24" s="5">
        <v>20</v>
      </c>
      <c r="I24" s="3">
        <v>19</v>
      </c>
      <c r="J24" s="3" t="s">
        <v>76</v>
      </c>
      <c r="K24" s="27"/>
    </row>
    <row r="25" ht="51" customHeight="true" spans="1:11">
      <c r="A25" s="9"/>
      <c r="B25" s="14" t="s">
        <v>77</v>
      </c>
      <c r="C25" s="14" t="s">
        <v>78</v>
      </c>
      <c r="D25" s="5" t="s">
        <v>79</v>
      </c>
      <c r="E25" s="3" t="s">
        <v>80</v>
      </c>
      <c r="F25" s="4" t="s">
        <v>81</v>
      </c>
      <c r="G25" s="21"/>
      <c r="H25" s="5">
        <v>10</v>
      </c>
      <c r="I25" s="3">
        <v>9</v>
      </c>
      <c r="J25" s="14" t="s">
        <v>82</v>
      </c>
      <c r="K25" s="27"/>
    </row>
    <row r="26" ht="27" customHeight="true" spans="1:11">
      <c r="A26" s="19" t="s">
        <v>83</v>
      </c>
      <c r="B26" s="19"/>
      <c r="C26" s="19"/>
      <c r="D26" s="19"/>
      <c r="E26" s="19"/>
      <c r="F26" s="19"/>
      <c r="G26" s="19"/>
      <c r="H26" s="19">
        <v>100</v>
      </c>
      <c r="I26" s="31">
        <f>SUM(I13:I25)+J6</f>
        <v>96.978578677309</v>
      </c>
      <c r="J26" s="3"/>
      <c r="K26" s="27"/>
    </row>
  </sheetData>
  <mergeCells count="32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10:A11"/>
    <mergeCell ref="A12:A25"/>
    <mergeCell ref="B13:B23"/>
    <mergeCell ref="C16:C21"/>
    <mergeCell ref="C22:C23"/>
    <mergeCell ref="A5:C9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2025-08-26T18:41:14Z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