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Sheet1!$A$1:$J$63</definedName>
  </definedNames>
  <calcPr calcId="144525"/>
</workbook>
</file>

<file path=xl/sharedStrings.xml><?xml version="1.0" encoding="utf-8"?>
<sst xmlns="http://schemas.openxmlformats.org/spreadsheetml/2006/main" count="233" uniqueCount="153">
  <si>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</si>
  <si>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</si>
  <si>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</si>
  <si>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慢性病防治与健康促进项目</t>
  </si>
  <si>
    <t>主管部门</t>
  </si>
  <si>
    <t>北京市卫生健康委员会</t>
  </si>
  <si>
    <t>实施单位</t>
  </si>
  <si>
    <t>北京市疾病预防控制中心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</si>
  <si>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</si>
  <si>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</si>
  <si>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</si>
  <si>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</si>
  <si>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</si>
  <si>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</si>
  <si>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</si>
  <si>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</si>
  <si>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</si>
  <si>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</si>
  <si>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</si>
  <si>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</si>
  <si>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</si>
  <si>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</si>
  <si>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</si>
  <si>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全人群的健康意识和健康行为的践行率，进一步提升慢病患者自我管理技能，提高慢性非传染性疾病监测与干预效果。通过对学生健康监测与干预，促进学生常见病发病率的降低。利用多种形式面向全市居民进行健康传播，进一步提高市民防病意识和能力，扩大北京市健康科普传播范围和影响力，提高专业技术人员实践和创新工作能力,促进保障能力提升提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</si>
  <si>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</si>
  <si>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</si>
  <si>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</si>
  <si>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</si>
  <si>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</si>
  <si>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</si>
  <si>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</si>
  <si>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</si>
  <si>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</si>
  <si>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</si>
  <si>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出刊《慢病工作通讯》</t>
  </si>
  <si>
    <t>2期</t>
  </si>
  <si>
    <t>制作发放老年人失智干预宣传品</t>
  </si>
  <si>
    <t>240个</t>
  </si>
  <si>
    <t>开展老年人失智干预小组数</t>
  </si>
  <si>
    <t>16个</t>
  </si>
  <si>
    <t>18个</t>
  </si>
  <si>
    <t>发放跌倒宣传品</t>
  </si>
  <si>
    <t>2952套</t>
  </si>
  <si>
    <t>制作发放干预工具包</t>
  </si>
  <si>
    <t>1640套</t>
  </si>
  <si>
    <t>新组建慢性病患者自我管理小组</t>
  </si>
  <si>
    <t>80个</t>
  </si>
  <si>
    <t>购买、发放血糖试纸</t>
  </si>
  <si>
    <t>16400条</t>
  </si>
  <si>
    <t>组织举办万步有约启动仪式、精英赛、拓展赛</t>
  </si>
  <si>
    <t>1场次</t>
  </si>
  <si>
    <t>制作减盐宣传片</t>
  </si>
  <si>
    <t>1个</t>
  </si>
  <si>
    <t>制作健康管理标准课件</t>
  </si>
  <si>
    <t>1套</t>
  </si>
  <si>
    <t>完成血尿样本检测数</t>
  </si>
  <si>
    <t>10000人</t>
  </si>
  <si>
    <t>11520人</t>
  </si>
  <si>
    <t>提供戒烟服务人数</t>
  </si>
  <si>
    <t>100人</t>
  </si>
  <si>
    <t>120人</t>
  </si>
  <si>
    <t>开展无烟环境建设情况监测</t>
  </si>
  <si>
    <t>1次</t>
  </si>
  <si>
    <t>世界无烟日主题宣传活动</t>
  </si>
  <si>
    <t>1场</t>
  </si>
  <si>
    <t>实施健康行为干预活动</t>
  </si>
  <si>
    <t>2个</t>
  </si>
  <si>
    <t>制作拍摄短视频</t>
  </si>
  <si>
    <t>10个</t>
  </si>
  <si>
    <t>举办健康提素健康科普大赛</t>
  </si>
  <si>
    <t>宣传片数量</t>
  </si>
  <si>
    <t>常见病等工作报告</t>
  </si>
  <si>
    <t>4个</t>
  </si>
  <si>
    <t>4份</t>
  </si>
  <si>
    <t>宣传、活动开展次数</t>
  </si>
  <si>
    <t>2次</t>
  </si>
  <si>
    <t>宣传、督导工作覆盖区</t>
  </si>
  <si>
    <t>开展监测次数</t>
  </si>
  <si>
    <t>4次</t>
  </si>
  <si>
    <t>制作工作宣传片</t>
  </si>
  <si>
    <t>制作1部，达到电视片评比参赛水平</t>
  </si>
  <si>
    <t>为电视宣传片《生命里的光》1部，荣获第十届万峰林微电影盛典一等奖</t>
  </si>
  <si>
    <t>宣传、活动的相关报导数；发布新闻通稿</t>
  </si>
  <si>
    <t>相关报到及新闻通告10篇（部），接受采访按次数按实际媒体申请需求，预计20次。</t>
  </si>
  <si>
    <t>发布报到及新闻通告10篇，持续加强与主流媒体合作，安排专家接受媒体采访，及时接收采访申请办理审批程序，共受理28件次</t>
  </si>
  <si>
    <t>宣传品的数量;制作健康科普宣传片</t>
  </si>
  <si>
    <t>发布新媒体专栏信息1000条；制作拍摄短视频，发布短视频科普内容150篇</t>
  </si>
  <si>
    <t>共更新1045篇，共发布科普知识186篇。</t>
  </si>
  <si>
    <t>论文发表篇数</t>
  </si>
  <si>
    <t>100篇</t>
  </si>
  <si>
    <t>179篇</t>
  </si>
  <si>
    <t>专利申请及维护</t>
  </si>
  <si>
    <t>50项</t>
  </si>
  <si>
    <t>62项</t>
  </si>
  <si>
    <t>疫情分析和风险评估报告</t>
  </si>
  <si>
    <t>10份</t>
  </si>
  <si>
    <t>质量指标</t>
  </si>
  <si>
    <t>标准化建设、履职情况评估指标修订</t>
  </si>
  <si>
    <t>脑卒中预调查完成</t>
  </si>
  <si>
    <t>≥95%</t>
  </si>
  <si>
    <t>北京市居民健康素养监测问卷有效率</t>
  </si>
  <si>
    <t>≥85%</t>
  </si>
  <si>
    <t>开展调查质量
调查问卷有效率95%以上，调查数据能够形成调查报告</t>
  </si>
  <si>
    <t>调查问卷有效率95%以上，调查数据能够形成调查报告</t>
  </si>
  <si>
    <t>调查问卷有效率95%以上，调查数据满足调查报告需要</t>
  </si>
  <si>
    <t>调查报告书质量达到上级主管部门要求合格率</t>
  </si>
  <si>
    <t>宣传、活动后期跟踪服务质量标准达标率</t>
  </si>
  <si>
    <t>统计源期刊、核心期刊、SCI期刊论文发表比例率</t>
  </si>
  <si>
    <t>≥75%</t>
  </si>
  <si>
    <t>宣传、活动资料及相关档案管理情况宣传推广率</t>
  </si>
  <si>
    <t>完成情况标准达标率</t>
  </si>
  <si>
    <t>时效指标</t>
  </si>
  <si>
    <t>项目完成时间</t>
  </si>
  <si>
    <t>≤12月</t>
  </si>
  <si>
    <t>12月</t>
  </si>
  <si>
    <t>论文发表时间</t>
  </si>
  <si>
    <t>专利申请及维护时间</t>
  </si>
  <si>
    <t>及时性</t>
  </si>
  <si>
    <t>2024年12月底以前上交各项分析报告</t>
  </si>
  <si>
    <t>12月底前及时上交各项分析报告</t>
  </si>
  <si>
    <t>成本指标</t>
  </si>
  <si>
    <t>项目总成本</t>
  </si>
  <si>
    <t>≤1254.6055万元</t>
  </si>
  <si>
    <t>1238.77004万元</t>
  </si>
  <si>
    <t>效益
指标</t>
  </si>
  <si>
    <t>社会效益
指标</t>
  </si>
  <si>
    <t>心脑血管疾病</t>
  </si>
  <si>
    <t>开展针对心脑血管疾病高危人群适宜技术的研发与评估，为降低心脑血管疾病发生风险提供依据</t>
  </si>
  <si>
    <t>肌少症作为老年人群的常见疾病，与跌倒、衰弱、失能、心脑血管意外等多种疾病有关。2024年开发了针对心脑血管疾病高危人群的适宜技术，为预防老年肌少症的健身操及相关干预策略。</t>
  </si>
  <si>
    <t>对公众的教育引导作用</t>
  </si>
  <si>
    <t>积极作用</t>
  </si>
  <si>
    <t>对公众的教育引导起到积极作用</t>
  </si>
  <si>
    <t>控制和降低各类慢性非传染性疾病发病率产生的间接经济效益</t>
  </si>
  <si>
    <t>促进学生常见病发病率降低，促进学校对健康促进、健康教育基本理论和技能掌握</t>
  </si>
  <si>
    <t>成功应对公共卫生事件；对公众的教育引导作用</t>
  </si>
  <si>
    <t>项目成功应对重大公共卫生事件，化解公共卫生相关谣言，提高全市居民健康知识水平。</t>
  </si>
  <si>
    <t>加大各类宣传；坚持外宣内宣并重，外树形象，着重完善新闻宣传和舆情监测，进一步提高市民防病意识和能力，保护人民群众健康；同时正面引导舆论，让公众更加了解公共卫生，监测及化解舆情。</t>
  </si>
  <si>
    <t>支撑资料有待加强</t>
  </si>
  <si>
    <t>控制和降低各类急慢性传染病发病率产生的间接经济效益</t>
  </si>
  <si>
    <t>及时有效控制疫情，保障北京市的公共卫生安全</t>
  </si>
  <si>
    <t>开展我市新冠疫情分析研判，为我市及时调整防控策略、做好医疗物资储备提供了有力依据，控制和降低疫情影响，保障北京市的公共卫生安全。</t>
  </si>
  <si>
    <t>对人才梯队建设的促进作用</t>
  </si>
  <si>
    <t>提高专业技术人员实践和创新工作能力,促进北京地区疾病预防控制工作保障能力提高</t>
  </si>
  <si>
    <t>提高专业技术人员实践和创新工作能力,促进北京地区疾病预防控制工作保障能力的提高</t>
  </si>
  <si>
    <t>对规范疾病预防控制处置规范化生产的可持续影响</t>
  </si>
  <si>
    <t>疾控机构工作能力提升</t>
  </si>
  <si>
    <t>疾控机构工作能力提升，及时有效规范处置公共卫生事件</t>
  </si>
  <si>
    <t>满意度
指标</t>
  </si>
  <si>
    <t>服务对象满意度指标</t>
  </si>
  <si>
    <t>相关部门机构满意度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</si>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</sst>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#,##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Arial"/>
      <charset val="134"/>
      <scheme val="minor"/>
    </font>
    <font>
      <sz val="11"/>
      <color rgb="FFFF0000"/>
      <name val="Arial"/>
      <charset val="134"/>
      <scheme val="minor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2"/>
      <name val="宋体"/>
      <charset val="134"/>
    </font>
    <font>
      <sz val="11"/>
      <color theme="1"/>
      <name val="仿宋_GB2312"/>
      <charset val="134"/>
    </font>
    <font>
      <b/>
      <sz val="11"/>
      <name val="宋体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1"/>
      <color theme="1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5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true"/>
      </left>
      <right/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1" fillId="27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9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21" fillId="19" borderId="1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0" fillId="16" borderId="13" applyNumberFormat="false" applyAlignment="false" applyProtection="false">
      <alignment vertical="center"/>
    </xf>
    <xf numFmtId="0" fontId="26" fillId="19" borderId="15" applyNumberFormat="false" applyAlignment="false" applyProtection="false">
      <alignment vertical="center"/>
    </xf>
    <xf numFmtId="0" fontId="27" fillId="31" borderId="16" applyNumberFormat="false" applyAlignment="false" applyProtection="false">
      <alignment vertical="center"/>
    </xf>
    <xf numFmtId="0" fontId="28" fillId="0" borderId="17" applyNumberFormat="false" applyFill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10" borderId="10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50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2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5" fillId="0" borderId="3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8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9" fontId="4" fillId="0" borderId="3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7" xfId="0" applyNumberFormat="true" applyFont="true" applyFill="true" applyBorder="true" applyAlignment="true">
      <alignment horizontal="center" vertical="center" wrapText="true"/>
    </xf>
    <xf numFmtId="10" fontId="4" fillId="0" borderId="8" xfId="0" applyNumberFormat="true" applyFont="true" applyFill="true" applyBorder="true" applyAlignment="true">
      <alignment horizontal="center" vertical="center" wrapText="true"/>
    </xf>
    <xf numFmtId="9" fontId="5" fillId="0" borderId="3" xfId="0" applyNumberFormat="true" applyFont="true" applyFill="true" applyBorder="true" applyAlignment="true">
      <alignment horizontal="center" vertical="center" wrapText="true"/>
    </xf>
    <xf numFmtId="9" fontId="5" fillId="0" borderId="7" xfId="0" applyNumberFormat="true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9" fontId="4" fillId="0" borderId="7" xfId="0" applyNumberFormat="true" applyFont="true" applyFill="true" applyBorder="true" applyAlignment="true">
      <alignment horizontal="center" vertical="center" wrapText="true"/>
    </xf>
    <xf numFmtId="9" fontId="4" fillId="0" borderId="8" xfId="0" applyNumberFormat="true" applyFont="true" applyFill="true" applyBorder="true" applyAlignment="true">
      <alignment horizontal="center"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/>
    </xf>
    <xf numFmtId="10" fontId="4" fillId="0" borderId="1" xfId="11" applyNumberFormat="true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9" fontId="4" fillId="0" borderId="1" xfId="11" applyNumberFormat="true" applyFont="true" applyBorder="true" applyAlignment="true">
      <alignment horizontal="center" vertical="center"/>
    </xf>
    <xf numFmtId="176" fontId="7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4</xdr:row>
      <xdr:rowOff>28575</xdr:rowOff>
    </xdr:from>
    <xdr:to>
      <xdr:col>3</xdr:col>
      <xdr:colOff>1333499</xdr:colOff>
      <xdr:row>5</xdr:row>
      <xdr:rowOff>142875</xdr:rowOff>
    </xdr:to>
    <xdr:sp>
      <xdr:nvSpPr>
        <xdr:cNvPr id="4" name="直接箭头连接符 1"/>
        <xdr:cNvSpPr>
          <a:spLocks noChangeShapeType="true"/>
        </xdr:cNvSpPr>
      </xdr:nvSpPr>
      <xdr:spPr>
        <a:xfrm>
          <a:off x="2657475" y="120777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63"/>
  <sheetViews>
    <sheetView tabSelected="1" zoomScale="90" zoomScaleNormal="90" topLeftCell="A61" workbookViewId="0">
      <selection activeCell="A65" sqref="$A1:$XFD1 $A65:$XFD65"/>
    </sheetView>
  </sheetViews>
  <sheetFormatPr defaultColWidth="9" defaultRowHeight="15"/>
  <cols>
    <col min="1" max="1" width="5.4" customWidth="true"/>
    <col min="2" max="2" width="9.9" customWidth="true"/>
    <col min="3" max="3" width="12.2" customWidth="true"/>
    <col min="4" max="4" width="17.7" customWidth="true"/>
    <col min="5" max="5" width="19.5" customWidth="true"/>
    <col min="6" max="7" width="17.5" customWidth="true"/>
    <col min="8" max="8" width="12.5" customWidth="true"/>
    <col min="9" max="9" width="17.2" customWidth="true"/>
    <col min="10" max="10" width="14.6" customWidth="true"/>
    <col min="11" max="11" width="9" style="1"/>
  </cols>
  <sheetData>
    <row r="1" ht="33.9" customHeight="true" spans="1:10">
      <c r="A1" s="2" t="s">
        <v>0</v>
      </c>
      <c r="B1" s="2"/>
      <c r="C1" s="2"/>
      <c r="D1" s="2"/>
      <c r="E1" s="25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26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4" t="s">
        <v>5</v>
      </c>
      <c r="E4" s="26"/>
      <c r="F4" s="8"/>
      <c r="G4" s="4" t="s">
        <v>6</v>
      </c>
      <c r="H4" s="5" t="s">
        <v>7</v>
      </c>
      <c r="I4" s="5"/>
      <c r="J4" s="5"/>
    </row>
    <row r="5" ht="15.75" spans="1:10">
      <c r="A5" s="5" t="s">
        <v>8</v>
      </c>
      <c r="B5" s="5"/>
      <c r="C5" s="5"/>
      <c r="D5" s="4"/>
      <c r="E5" s="27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4" t="s">
        <v>14</v>
      </c>
    </row>
    <row r="6" ht="20.1" customHeight="true" spans="1:10">
      <c r="A6" s="5"/>
      <c r="B6" s="5"/>
      <c r="C6" s="5"/>
      <c r="D6" s="6" t="s">
        <v>15</v>
      </c>
      <c r="E6" s="28">
        <v>1254.6055</v>
      </c>
      <c r="F6" s="28">
        <v>1252.81079</v>
      </c>
      <c r="G6" s="28">
        <v>1238.77004</v>
      </c>
      <c r="H6" s="4">
        <v>10</v>
      </c>
      <c r="I6" s="46">
        <f>G6/F6</f>
        <v>0.988792601315319</v>
      </c>
      <c r="J6" s="47">
        <f>10*I6</f>
        <v>9.88792601315319</v>
      </c>
    </row>
    <row r="7" ht="31.5" spans="1:10">
      <c r="A7" s="5"/>
      <c r="B7" s="5"/>
      <c r="C7" s="5"/>
      <c r="D7" s="7" t="s">
        <v>16</v>
      </c>
      <c r="E7" s="28">
        <v>1254.6055</v>
      </c>
      <c r="F7" s="28">
        <v>1252.81079</v>
      </c>
      <c r="G7" s="28">
        <v>1238.77004</v>
      </c>
      <c r="H7" s="4" t="s">
        <v>17</v>
      </c>
      <c r="I7" s="46">
        <f>G7/F7</f>
        <v>0.988792601315319</v>
      </c>
      <c r="J7" s="5" t="s">
        <v>17</v>
      </c>
    </row>
    <row r="8" ht="24.9" customHeight="true" spans="1:10">
      <c r="A8" s="5"/>
      <c r="B8" s="5"/>
      <c r="C8" s="5"/>
      <c r="D8" s="4" t="s">
        <v>18</v>
      </c>
      <c r="E8" s="26"/>
      <c r="F8" s="4"/>
      <c r="G8" s="4"/>
      <c r="H8" s="4" t="s">
        <v>17</v>
      </c>
      <c r="I8" s="48"/>
      <c r="J8" s="5" t="s">
        <v>17</v>
      </c>
    </row>
    <row r="9" ht="18.9" customHeight="true" spans="1:10">
      <c r="A9" s="5"/>
      <c r="B9" s="5"/>
      <c r="C9" s="5"/>
      <c r="D9" s="8" t="s">
        <v>19</v>
      </c>
      <c r="E9" s="26"/>
      <c r="F9" s="4"/>
      <c r="G9" s="4"/>
      <c r="H9" s="4" t="s">
        <v>17</v>
      </c>
      <c r="I9" s="48"/>
      <c r="J9" s="5" t="s">
        <v>17</v>
      </c>
    </row>
    <row r="10" ht="26.1" customHeight="true" spans="1:10">
      <c r="A10" s="9" t="s">
        <v>20</v>
      </c>
      <c r="B10" s="5" t="s">
        <v>21</v>
      </c>
      <c r="C10" s="5"/>
      <c r="D10" s="5"/>
      <c r="E10" s="27"/>
      <c r="F10" s="5" t="s">
        <v>22</v>
      </c>
      <c r="G10" s="5"/>
      <c r="H10" s="5"/>
      <c r="I10" s="5"/>
      <c r="J10" s="5"/>
    </row>
    <row r="11" ht="350.1" customHeight="true" spans="1:10">
      <c r="A11" s="9"/>
      <c r="B11" s="7" t="s">
        <v>23</v>
      </c>
      <c r="C11" s="7"/>
      <c r="D11" s="7"/>
      <c r="E11" s="29"/>
      <c r="F11" s="7" t="s">
        <v>23</v>
      </c>
      <c r="G11" s="7"/>
      <c r="H11" s="7"/>
      <c r="I11" s="7"/>
      <c r="J11" s="7"/>
    </row>
    <row r="12" ht="31.5" spans="1:10">
      <c r="A12" s="9" t="s">
        <v>24</v>
      </c>
      <c r="B12" s="5" t="s">
        <v>25</v>
      </c>
      <c r="C12" s="4" t="s">
        <v>26</v>
      </c>
      <c r="D12" s="4" t="s">
        <v>27</v>
      </c>
      <c r="E12" s="26" t="s">
        <v>28</v>
      </c>
      <c r="F12" s="5" t="s">
        <v>29</v>
      </c>
      <c r="G12" s="5"/>
      <c r="H12" s="5" t="s">
        <v>30</v>
      </c>
      <c r="I12" s="5" t="s">
        <v>14</v>
      </c>
      <c r="J12" s="5" t="s">
        <v>31</v>
      </c>
    </row>
    <row r="13" ht="15.75" spans="1:10">
      <c r="A13" s="9"/>
      <c r="B13" s="10" t="s">
        <v>32</v>
      </c>
      <c r="C13" s="11" t="s">
        <v>33</v>
      </c>
      <c r="D13" s="12" t="s">
        <v>34</v>
      </c>
      <c r="E13" s="12" t="s">
        <v>35</v>
      </c>
      <c r="F13" s="16" t="s">
        <v>35</v>
      </c>
      <c r="G13" s="16"/>
      <c r="H13" s="16">
        <v>1</v>
      </c>
      <c r="I13" s="16">
        <v>1</v>
      </c>
      <c r="J13" s="11"/>
    </row>
    <row r="14" ht="31.5" spans="1:10">
      <c r="A14" s="9"/>
      <c r="B14" s="13"/>
      <c r="C14" s="11" t="s">
        <v>33</v>
      </c>
      <c r="D14" s="12" t="s">
        <v>36</v>
      </c>
      <c r="E14" s="12" t="s">
        <v>37</v>
      </c>
      <c r="F14" s="16" t="s">
        <v>37</v>
      </c>
      <c r="G14" s="16"/>
      <c r="H14" s="16">
        <v>1</v>
      </c>
      <c r="I14" s="16">
        <v>1</v>
      </c>
      <c r="J14" s="11"/>
    </row>
    <row r="15" ht="31.5" spans="1:10">
      <c r="A15" s="9"/>
      <c r="B15" s="13"/>
      <c r="C15" s="11" t="s">
        <v>33</v>
      </c>
      <c r="D15" s="12" t="s">
        <v>38</v>
      </c>
      <c r="E15" s="12" t="s">
        <v>39</v>
      </c>
      <c r="F15" s="16" t="s">
        <v>40</v>
      </c>
      <c r="G15" s="16"/>
      <c r="H15" s="16">
        <v>1</v>
      </c>
      <c r="I15" s="16">
        <v>1</v>
      </c>
      <c r="J15" s="11"/>
    </row>
    <row r="16" ht="15.75" spans="1:10">
      <c r="A16" s="9"/>
      <c r="B16" s="13"/>
      <c r="C16" s="11" t="s">
        <v>33</v>
      </c>
      <c r="D16" s="12" t="s">
        <v>41</v>
      </c>
      <c r="E16" s="12" t="s">
        <v>42</v>
      </c>
      <c r="F16" s="16" t="s">
        <v>42</v>
      </c>
      <c r="G16" s="16"/>
      <c r="H16" s="16">
        <v>1</v>
      </c>
      <c r="I16" s="16">
        <v>1</v>
      </c>
      <c r="J16" s="11"/>
    </row>
    <row r="17" ht="15.75" spans="1:10">
      <c r="A17" s="9"/>
      <c r="B17" s="13"/>
      <c r="C17" s="11" t="s">
        <v>33</v>
      </c>
      <c r="D17" s="12" t="s">
        <v>43</v>
      </c>
      <c r="E17" s="12" t="s">
        <v>44</v>
      </c>
      <c r="F17" s="16" t="s">
        <v>44</v>
      </c>
      <c r="G17" s="16"/>
      <c r="H17" s="16">
        <v>1</v>
      </c>
      <c r="I17" s="16">
        <v>1</v>
      </c>
      <c r="J17" s="11"/>
    </row>
    <row r="18" ht="31.5" spans="1:10">
      <c r="A18" s="9"/>
      <c r="B18" s="13"/>
      <c r="C18" s="11" t="s">
        <v>33</v>
      </c>
      <c r="D18" s="12" t="s">
        <v>45</v>
      </c>
      <c r="E18" s="12" t="s">
        <v>46</v>
      </c>
      <c r="F18" s="16" t="s">
        <v>46</v>
      </c>
      <c r="G18" s="16"/>
      <c r="H18" s="16">
        <v>1</v>
      </c>
      <c r="I18" s="16">
        <v>1</v>
      </c>
      <c r="J18" s="11"/>
    </row>
    <row r="19" ht="15.75" spans="1:10">
      <c r="A19" s="9"/>
      <c r="B19" s="13"/>
      <c r="C19" s="11" t="s">
        <v>33</v>
      </c>
      <c r="D19" s="12" t="s">
        <v>47</v>
      </c>
      <c r="E19" s="12" t="s">
        <v>48</v>
      </c>
      <c r="F19" s="16" t="s">
        <v>48</v>
      </c>
      <c r="G19" s="16"/>
      <c r="H19" s="16">
        <v>1</v>
      </c>
      <c r="I19" s="16">
        <v>1</v>
      </c>
      <c r="J19" s="11"/>
    </row>
    <row r="20" ht="31.5" spans="1:10">
      <c r="A20" s="9"/>
      <c r="B20" s="13"/>
      <c r="C20" s="11" t="s">
        <v>33</v>
      </c>
      <c r="D20" s="12" t="s">
        <v>49</v>
      </c>
      <c r="E20" s="12" t="s">
        <v>50</v>
      </c>
      <c r="F20" s="16" t="s">
        <v>50</v>
      </c>
      <c r="G20" s="16"/>
      <c r="H20" s="16">
        <v>1</v>
      </c>
      <c r="I20" s="16">
        <v>1</v>
      </c>
      <c r="J20" s="11"/>
    </row>
    <row r="21" ht="15.75" spans="1:10">
      <c r="A21" s="9"/>
      <c r="B21" s="13"/>
      <c r="C21" s="11" t="s">
        <v>33</v>
      </c>
      <c r="D21" s="12" t="s">
        <v>51</v>
      </c>
      <c r="E21" s="12" t="s">
        <v>52</v>
      </c>
      <c r="F21" s="16" t="s">
        <v>52</v>
      </c>
      <c r="G21" s="16"/>
      <c r="H21" s="16">
        <v>1</v>
      </c>
      <c r="I21" s="16">
        <v>1</v>
      </c>
      <c r="J21" s="11"/>
    </row>
    <row r="22" ht="15.75" spans="1:10">
      <c r="A22" s="9"/>
      <c r="B22" s="13"/>
      <c r="C22" s="11" t="s">
        <v>33</v>
      </c>
      <c r="D22" s="12" t="s">
        <v>53</v>
      </c>
      <c r="E22" s="12" t="s">
        <v>54</v>
      </c>
      <c r="F22" s="16" t="s">
        <v>54</v>
      </c>
      <c r="G22" s="16"/>
      <c r="H22" s="16">
        <v>1</v>
      </c>
      <c r="I22" s="16">
        <v>1</v>
      </c>
      <c r="J22" s="11"/>
    </row>
    <row r="23" ht="15.75" spans="1:10">
      <c r="A23" s="9"/>
      <c r="B23" s="13"/>
      <c r="C23" s="11" t="s">
        <v>33</v>
      </c>
      <c r="D23" s="12" t="s">
        <v>55</v>
      </c>
      <c r="E23" s="12" t="s">
        <v>56</v>
      </c>
      <c r="F23" s="16" t="s">
        <v>57</v>
      </c>
      <c r="G23" s="16"/>
      <c r="H23" s="16">
        <v>1</v>
      </c>
      <c r="I23" s="16">
        <v>1</v>
      </c>
      <c r="J23" s="11"/>
    </row>
    <row r="24" ht="15.75" spans="1:10">
      <c r="A24" s="9"/>
      <c r="B24" s="13"/>
      <c r="C24" s="11" t="s">
        <v>33</v>
      </c>
      <c r="D24" s="12" t="s">
        <v>58</v>
      </c>
      <c r="E24" s="12" t="s">
        <v>59</v>
      </c>
      <c r="F24" s="30" t="s">
        <v>60</v>
      </c>
      <c r="G24" s="31"/>
      <c r="H24" s="16">
        <v>1</v>
      </c>
      <c r="I24" s="16">
        <v>1</v>
      </c>
      <c r="J24" s="11"/>
    </row>
    <row r="25" ht="31.5" spans="1:10">
      <c r="A25" s="9"/>
      <c r="B25" s="13"/>
      <c r="C25" s="11" t="s">
        <v>33</v>
      </c>
      <c r="D25" s="12" t="s">
        <v>61</v>
      </c>
      <c r="E25" s="12" t="s">
        <v>62</v>
      </c>
      <c r="F25" s="30" t="s">
        <v>62</v>
      </c>
      <c r="G25" s="31"/>
      <c r="H25" s="16">
        <v>1</v>
      </c>
      <c r="I25" s="16">
        <v>1</v>
      </c>
      <c r="J25" s="11"/>
    </row>
    <row r="26" ht="31.5" spans="1:10">
      <c r="A26" s="9"/>
      <c r="B26" s="13"/>
      <c r="C26" s="11" t="s">
        <v>33</v>
      </c>
      <c r="D26" s="12" t="s">
        <v>63</v>
      </c>
      <c r="E26" s="12" t="s">
        <v>62</v>
      </c>
      <c r="F26" s="30" t="s">
        <v>64</v>
      </c>
      <c r="G26" s="31"/>
      <c r="H26" s="16">
        <v>1</v>
      </c>
      <c r="I26" s="16">
        <v>1</v>
      </c>
      <c r="J26" s="11"/>
    </row>
    <row r="27" ht="15.75" spans="1:10">
      <c r="A27" s="9"/>
      <c r="B27" s="13"/>
      <c r="C27" s="11" t="s">
        <v>33</v>
      </c>
      <c r="D27" s="12" t="s">
        <v>65</v>
      </c>
      <c r="E27" s="12" t="s">
        <v>66</v>
      </c>
      <c r="F27" s="30" t="s">
        <v>66</v>
      </c>
      <c r="G27" s="31"/>
      <c r="H27" s="16">
        <v>1</v>
      </c>
      <c r="I27" s="16">
        <v>1</v>
      </c>
      <c r="J27" s="11"/>
    </row>
    <row r="28" ht="15.75" spans="1:10">
      <c r="A28" s="9"/>
      <c r="B28" s="13"/>
      <c r="C28" s="11" t="s">
        <v>33</v>
      </c>
      <c r="D28" s="12" t="s">
        <v>67</v>
      </c>
      <c r="E28" s="12" t="s">
        <v>68</v>
      </c>
      <c r="F28" s="30" t="s">
        <v>68</v>
      </c>
      <c r="G28" s="31"/>
      <c r="H28" s="16">
        <v>1</v>
      </c>
      <c r="I28" s="16">
        <v>1</v>
      </c>
      <c r="J28" s="11"/>
    </row>
    <row r="29" ht="31.5" spans="1:10">
      <c r="A29" s="9"/>
      <c r="B29" s="13"/>
      <c r="C29" s="11" t="s">
        <v>33</v>
      </c>
      <c r="D29" s="12" t="s">
        <v>69</v>
      </c>
      <c r="E29" s="12" t="s">
        <v>50</v>
      </c>
      <c r="F29" s="30" t="s">
        <v>50</v>
      </c>
      <c r="G29" s="31"/>
      <c r="H29" s="16">
        <v>1</v>
      </c>
      <c r="I29" s="16">
        <v>1</v>
      </c>
      <c r="J29" s="11"/>
    </row>
    <row r="30" ht="15.75" spans="1:10">
      <c r="A30" s="9"/>
      <c r="B30" s="13"/>
      <c r="C30" s="11" t="s">
        <v>33</v>
      </c>
      <c r="D30" s="12" t="s">
        <v>70</v>
      </c>
      <c r="E30" s="12" t="s">
        <v>52</v>
      </c>
      <c r="F30" s="30" t="s">
        <v>52</v>
      </c>
      <c r="G30" s="31"/>
      <c r="H30" s="16">
        <v>1</v>
      </c>
      <c r="I30" s="16">
        <v>1</v>
      </c>
      <c r="J30" s="11"/>
    </row>
    <row r="31" ht="15.75" spans="1:10">
      <c r="A31" s="9"/>
      <c r="B31" s="13"/>
      <c r="C31" s="11" t="s">
        <v>33</v>
      </c>
      <c r="D31" s="12" t="s">
        <v>71</v>
      </c>
      <c r="E31" s="12" t="s">
        <v>72</v>
      </c>
      <c r="F31" s="16" t="s">
        <v>73</v>
      </c>
      <c r="G31" s="16"/>
      <c r="H31" s="16">
        <v>1</v>
      </c>
      <c r="I31" s="16">
        <v>1</v>
      </c>
      <c r="J31" s="11"/>
    </row>
    <row r="32" ht="15.75" spans="1:10">
      <c r="A32" s="9"/>
      <c r="B32" s="13"/>
      <c r="C32" s="11" t="s">
        <v>33</v>
      </c>
      <c r="D32" s="12" t="s">
        <v>74</v>
      </c>
      <c r="E32" s="12" t="s">
        <v>75</v>
      </c>
      <c r="F32" s="30" t="s">
        <v>75</v>
      </c>
      <c r="G32" s="31"/>
      <c r="H32" s="16">
        <v>1</v>
      </c>
      <c r="I32" s="16">
        <v>1</v>
      </c>
      <c r="J32" s="11"/>
    </row>
    <row r="33" ht="15.75" spans="1:10">
      <c r="A33" s="9"/>
      <c r="B33" s="13"/>
      <c r="C33" s="11" t="s">
        <v>33</v>
      </c>
      <c r="D33" s="12" t="s">
        <v>76</v>
      </c>
      <c r="E33" s="12" t="s">
        <v>39</v>
      </c>
      <c r="F33" s="30" t="s">
        <v>39</v>
      </c>
      <c r="G33" s="31"/>
      <c r="H33" s="16">
        <v>1</v>
      </c>
      <c r="I33" s="16">
        <v>1</v>
      </c>
      <c r="J33" s="11"/>
    </row>
    <row r="34" ht="15.75" spans="1:10">
      <c r="A34" s="9"/>
      <c r="B34" s="13"/>
      <c r="C34" s="11" t="s">
        <v>33</v>
      </c>
      <c r="D34" s="12" t="s">
        <v>77</v>
      </c>
      <c r="E34" s="11" t="s">
        <v>78</v>
      </c>
      <c r="F34" s="30" t="s">
        <v>78</v>
      </c>
      <c r="G34" s="31"/>
      <c r="H34" s="16">
        <v>1</v>
      </c>
      <c r="I34" s="16">
        <v>1</v>
      </c>
      <c r="J34" s="11"/>
    </row>
    <row r="35" ht="31.5" spans="1:10">
      <c r="A35" s="9"/>
      <c r="B35" s="13"/>
      <c r="C35" s="11" t="s">
        <v>33</v>
      </c>
      <c r="D35" s="12" t="s">
        <v>79</v>
      </c>
      <c r="E35" s="12" t="s">
        <v>80</v>
      </c>
      <c r="F35" s="30" t="s">
        <v>81</v>
      </c>
      <c r="G35" s="31"/>
      <c r="H35" s="16">
        <v>2</v>
      </c>
      <c r="I35" s="16">
        <v>2</v>
      </c>
      <c r="J35" s="11"/>
    </row>
    <row r="36" ht="63" spans="1:10">
      <c r="A36" s="9"/>
      <c r="B36" s="13"/>
      <c r="C36" s="11" t="s">
        <v>33</v>
      </c>
      <c r="D36" s="12" t="s">
        <v>82</v>
      </c>
      <c r="E36" s="12" t="s">
        <v>83</v>
      </c>
      <c r="F36" s="32" t="s">
        <v>84</v>
      </c>
      <c r="G36" s="31"/>
      <c r="H36" s="16">
        <v>1</v>
      </c>
      <c r="I36" s="16">
        <v>1</v>
      </c>
      <c r="J36" s="11"/>
    </row>
    <row r="37" ht="47.25" spans="1:10">
      <c r="A37" s="9"/>
      <c r="B37" s="13"/>
      <c r="C37" s="11" t="s">
        <v>33</v>
      </c>
      <c r="D37" s="12" t="s">
        <v>85</v>
      </c>
      <c r="E37" s="16" t="s">
        <v>86</v>
      </c>
      <c r="F37" s="30" t="s">
        <v>87</v>
      </c>
      <c r="G37" s="31"/>
      <c r="H37" s="16">
        <v>1</v>
      </c>
      <c r="I37" s="16">
        <v>1</v>
      </c>
      <c r="J37" s="11"/>
    </row>
    <row r="38" ht="15.75" spans="1:10">
      <c r="A38" s="9"/>
      <c r="B38" s="13"/>
      <c r="C38" s="11" t="s">
        <v>33</v>
      </c>
      <c r="D38" s="12" t="s">
        <v>88</v>
      </c>
      <c r="E38" s="12" t="s">
        <v>89</v>
      </c>
      <c r="F38" s="30" t="s">
        <v>90</v>
      </c>
      <c r="G38" s="31"/>
      <c r="H38" s="16">
        <v>1</v>
      </c>
      <c r="I38" s="16">
        <v>1</v>
      </c>
      <c r="J38" s="11"/>
    </row>
    <row r="39" ht="15.75" spans="1:10">
      <c r="A39" s="9"/>
      <c r="B39" s="13"/>
      <c r="C39" s="11" t="s">
        <v>33</v>
      </c>
      <c r="D39" s="12" t="s">
        <v>91</v>
      </c>
      <c r="E39" s="12" t="s">
        <v>92</v>
      </c>
      <c r="F39" s="16" t="s">
        <v>93</v>
      </c>
      <c r="G39" s="16"/>
      <c r="H39" s="16">
        <v>1</v>
      </c>
      <c r="I39" s="16">
        <v>1</v>
      </c>
      <c r="J39" s="11"/>
    </row>
    <row r="40" ht="31.5" spans="1:10">
      <c r="A40" s="9"/>
      <c r="B40" s="13"/>
      <c r="C40" s="11" t="s">
        <v>33</v>
      </c>
      <c r="D40" s="12" t="s">
        <v>94</v>
      </c>
      <c r="E40" s="11" t="s">
        <v>95</v>
      </c>
      <c r="F40" s="30" t="s">
        <v>95</v>
      </c>
      <c r="G40" s="31"/>
      <c r="H40" s="16">
        <v>1</v>
      </c>
      <c r="I40" s="16">
        <v>1</v>
      </c>
      <c r="J40" s="11"/>
    </row>
    <row r="41" ht="63.9" customHeight="true" spans="1:10">
      <c r="A41" s="9"/>
      <c r="B41" s="13"/>
      <c r="C41" s="11" t="s">
        <v>96</v>
      </c>
      <c r="D41" s="12" t="s">
        <v>97</v>
      </c>
      <c r="E41" s="16" t="s">
        <v>97</v>
      </c>
      <c r="F41" s="30" t="s">
        <v>97</v>
      </c>
      <c r="G41" s="31"/>
      <c r="H41" s="16">
        <v>1</v>
      </c>
      <c r="I41" s="16">
        <v>1</v>
      </c>
      <c r="J41" s="11"/>
    </row>
    <row r="42" ht="15.75" spans="1:10">
      <c r="A42" s="9"/>
      <c r="B42" s="13"/>
      <c r="C42" s="11" t="s">
        <v>96</v>
      </c>
      <c r="D42" s="12" t="s">
        <v>98</v>
      </c>
      <c r="E42" s="33" t="s">
        <v>99</v>
      </c>
      <c r="F42" s="34">
        <v>1</v>
      </c>
      <c r="G42" s="16"/>
      <c r="H42" s="16">
        <v>1</v>
      </c>
      <c r="I42" s="16">
        <v>1</v>
      </c>
      <c r="J42" s="11"/>
    </row>
    <row r="43" ht="31.5" spans="1:10">
      <c r="A43" s="9"/>
      <c r="B43" s="13"/>
      <c r="C43" s="11" t="s">
        <v>96</v>
      </c>
      <c r="D43" s="12" t="s">
        <v>100</v>
      </c>
      <c r="E43" s="33" t="s">
        <v>101</v>
      </c>
      <c r="F43" s="35">
        <v>0.914</v>
      </c>
      <c r="G43" s="36"/>
      <c r="H43" s="16">
        <v>1</v>
      </c>
      <c r="I43" s="16">
        <v>1</v>
      </c>
      <c r="J43" s="11"/>
    </row>
    <row r="44" ht="63" spans="1:10">
      <c r="A44" s="9"/>
      <c r="B44" s="13"/>
      <c r="C44" s="11" t="s">
        <v>96</v>
      </c>
      <c r="D44" s="12" t="s">
        <v>102</v>
      </c>
      <c r="E44" s="12" t="s">
        <v>103</v>
      </c>
      <c r="F44" s="16" t="s">
        <v>104</v>
      </c>
      <c r="G44" s="16"/>
      <c r="H44" s="16">
        <v>1</v>
      </c>
      <c r="I44" s="16">
        <v>1</v>
      </c>
      <c r="J44" s="11"/>
    </row>
    <row r="45" ht="31.5" spans="1:10">
      <c r="A45" s="9"/>
      <c r="B45" s="13"/>
      <c r="C45" s="14" t="s">
        <v>96</v>
      </c>
      <c r="D45" s="15" t="s">
        <v>105</v>
      </c>
      <c r="E45" s="37">
        <v>1</v>
      </c>
      <c r="F45" s="38">
        <v>1</v>
      </c>
      <c r="G45" s="39"/>
      <c r="H45" s="21">
        <v>1</v>
      </c>
      <c r="I45" s="21">
        <v>1</v>
      </c>
      <c r="J45" s="14"/>
    </row>
    <row r="46" ht="31.5" spans="1:10">
      <c r="A46" s="9"/>
      <c r="B46" s="13"/>
      <c r="C46" s="11" t="s">
        <v>96</v>
      </c>
      <c r="D46" s="15" t="s">
        <v>106</v>
      </c>
      <c r="E46" s="33">
        <v>1</v>
      </c>
      <c r="F46" s="38">
        <v>1</v>
      </c>
      <c r="G46" s="39"/>
      <c r="H46" s="16">
        <v>1</v>
      </c>
      <c r="I46" s="16">
        <v>1</v>
      </c>
      <c r="J46" s="11"/>
    </row>
    <row r="47" ht="47.25" spans="1:10">
      <c r="A47" s="9"/>
      <c r="B47" s="13"/>
      <c r="C47" s="11" t="s">
        <v>96</v>
      </c>
      <c r="D47" s="12" t="s">
        <v>107</v>
      </c>
      <c r="E47" s="12" t="s">
        <v>108</v>
      </c>
      <c r="F47" s="40">
        <v>1</v>
      </c>
      <c r="G47" s="41"/>
      <c r="H47" s="16">
        <v>1</v>
      </c>
      <c r="I47" s="16">
        <v>1</v>
      </c>
      <c r="J47" s="11"/>
    </row>
    <row r="48" ht="47.25" spans="1:10">
      <c r="A48" s="9"/>
      <c r="B48" s="13"/>
      <c r="C48" s="11" t="s">
        <v>96</v>
      </c>
      <c r="D48" s="16" t="s">
        <v>109</v>
      </c>
      <c r="E48" s="33">
        <v>1</v>
      </c>
      <c r="F48" s="40">
        <v>1</v>
      </c>
      <c r="G48" s="41"/>
      <c r="H48" s="16">
        <v>1</v>
      </c>
      <c r="I48" s="16">
        <v>1</v>
      </c>
      <c r="J48" s="11"/>
    </row>
    <row r="49" ht="15.75" spans="1:10">
      <c r="A49" s="9"/>
      <c r="B49" s="13"/>
      <c r="C49" s="11" t="s">
        <v>96</v>
      </c>
      <c r="D49" s="16" t="s">
        <v>110</v>
      </c>
      <c r="E49" s="33">
        <v>1</v>
      </c>
      <c r="F49" s="40">
        <v>1</v>
      </c>
      <c r="G49" s="41"/>
      <c r="H49" s="16">
        <v>1</v>
      </c>
      <c r="I49" s="16">
        <v>1</v>
      </c>
      <c r="J49" s="11"/>
    </row>
    <row r="50" ht="15.75" spans="1:10">
      <c r="A50" s="9"/>
      <c r="B50" s="13"/>
      <c r="C50" s="11" t="s">
        <v>111</v>
      </c>
      <c r="D50" s="17" t="s">
        <v>112</v>
      </c>
      <c r="E50" s="12" t="s">
        <v>113</v>
      </c>
      <c r="F50" s="16" t="s">
        <v>114</v>
      </c>
      <c r="G50" s="16"/>
      <c r="H50" s="16">
        <v>4</v>
      </c>
      <c r="I50" s="16">
        <v>4</v>
      </c>
      <c r="J50" s="11"/>
    </row>
    <row r="51" ht="15.75" spans="1:10">
      <c r="A51" s="9"/>
      <c r="B51" s="13"/>
      <c r="C51" s="11" t="s">
        <v>111</v>
      </c>
      <c r="D51" s="12" t="s">
        <v>115</v>
      </c>
      <c r="E51" s="12" t="s">
        <v>114</v>
      </c>
      <c r="F51" s="30" t="s">
        <v>114</v>
      </c>
      <c r="G51" s="31"/>
      <c r="H51" s="16">
        <v>1</v>
      </c>
      <c r="I51" s="16">
        <v>1</v>
      </c>
      <c r="J51" s="11"/>
    </row>
    <row r="52" ht="15.75" spans="1:10">
      <c r="A52" s="9"/>
      <c r="B52" s="13"/>
      <c r="C52" s="11" t="s">
        <v>111</v>
      </c>
      <c r="D52" s="12" t="s">
        <v>116</v>
      </c>
      <c r="E52" s="12" t="s">
        <v>114</v>
      </c>
      <c r="F52" s="30" t="s">
        <v>114</v>
      </c>
      <c r="G52" s="31"/>
      <c r="H52" s="16">
        <v>1</v>
      </c>
      <c r="I52" s="16">
        <v>1</v>
      </c>
      <c r="J52" s="11"/>
    </row>
    <row r="53" ht="31.5" spans="1:10">
      <c r="A53" s="9"/>
      <c r="B53" s="13"/>
      <c r="C53" s="11" t="s">
        <v>111</v>
      </c>
      <c r="D53" s="12" t="s">
        <v>117</v>
      </c>
      <c r="E53" s="12" t="s">
        <v>118</v>
      </c>
      <c r="F53" s="30" t="s">
        <v>119</v>
      </c>
      <c r="G53" s="31"/>
      <c r="H53" s="16">
        <v>1</v>
      </c>
      <c r="I53" s="16">
        <v>1</v>
      </c>
      <c r="J53" s="11"/>
    </row>
    <row r="54" ht="15.75" spans="1:10">
      <c r="A54" s="9"/>
      <c r="B54" s="18"/>
      <c r="C54" s="19" t="s">
        <v>120</v>
      </c>
      <c r="D54" s="12" t="s">
        <v>121</v>
      </c>
      <c r="E54" s="12" t="s">
        <v>122</v>
      </c>
      <c r="F54" s="16" t="s">
        <v>123</v>
      </c>
      <c r="G54" s="16"/>
      <c r="H54" s="16">
        <v>15</v>
      </c>
      <c r="I54" s="16">
        <v>15</v>
      </c>
      <c r="J54" s="11"/>
    </row>
    <row r="55" ht="93" customHeight="true" spans="1:10">
      <c r="A55" s="9"/>
      <c r="B55" s="20" t="s">
        <v>124</v>
      </c>
      <c r="C55" s="21" t="s">
        <v>125</v>
      </c>
      <c r="D55" s="15" t="s">
        <v>126</v>
      </c>
      <c r="E55" s="15" t="s">
        <v>127</v>
      </c>
      <c r="F55" s="42" t="s">
        <v>128</v>
      </c>
      <c r="G55" s="39"/>
      <c r="H55" s="21">
        <v>3</v>
      </c>
      <c r="I55" s="21">
        <v>3</v>
      </c>
      <c r="J55" s="14"/>
    </row>
    <row r="56" ht="51.9" customHeight="true" spans="1:10">
      <c r="A56" s="9"/>
      <c r="B56" s="20"/>
      <c r="C56" s="21" t="s">
        <v>125</v>
      </c>
      <c r="D56" s="12" t="s">
        <v>129</v>
      </c>
      <c r="E56" s="12" t="s">
        <v>130</v>
      </c>
      <c r="F56" s="30" t="s">
        <v>131</v>
      </c>
      <c r="G56" s="31"/>
      <c r="H56" s="16">
        <v>3</v>
      </c>
      <c r="I56" s="16">
        <v>3</v>
      </c>
      <c r="J56" s="11"/>
    </row>
    <row r="57" ht="83.1" customHeight="true" spans="1:10">
      <c r="A57" s="9"/>
      <c r="B57" s="20"/>
      <c r="C57" s="21" t="s">
        <v>125</v>
      </c>
      <c r="D57" s="16" t="s">
        <v>132</v>
      </c>
      <c r="E57" s="12" t="s">
        <v>133</v>
      </c>
      <c r="F57" s="16" t="s">
        <v>133</v>
      </c>
      <c r="G57" s="16"/>
      <c r="H57" s="16">
        <v>3</v>
      </c>
      <c r="I57" s="16">
        <v>3</v>
      </c>
      <c r="J57" s="11"/>
    </row>
    <row r="58" ht="156.9" customHeight="true" spans="1:10">
      <c r="A58" s="9"/>
      <c r="B58" s="20"/>
      <c r="C58" s="21" t="s">
        <v>125</v>
      </c>
      <c r="D58" s="12" t="s">
        <v>134</v>
      </c>
      <c r="E58" s="12" t="s">
        <v>135</v>
      </c>
      <c r="F58" s="30" t="s">
        <v>136</v>
      </c>
      <c r="G58" s="31"/>
      <c r="H58" s="16">
        <v>3</v>
      </c>
      <c r="I58" s="16">
        <v>1</v>
      </c>
      <c r="J58" s="16" t="s">
        <v>137</v>
      </c>
    </row>
    <row r="59" ht="83.1" customHeight="true" spans="1:10">
      <c r="A59" s="9"/>
      <c r="B59" s="20"/>
      <c r="C59" s="21" t="s">
        <v>125</v>
      </c>
      <c r="D59" s="12" t="s">
        <v>138</v>
      </c>
      <c r="E59" s="12" t="s">
        <v>139</v>
      </c>
      <c r="F59" s="32" t="s">
        <v>140</v>
      </c>
      <c r="G59" s="31"/>
      <c r="H59" s="16">
        <v>3</v>
      </c>
      <c r="I59" s="16">
        <v>3</v>
      </c>
      <c r="J59" s="11"/>
    </row>
    <row r="60" ht="87.9" customHeight="true" spans="1:10">
      <c r="A60" s="9"/>
      <c r="B60" s="20"/>
      <c r="C60" s="21" t="s">
        <v>125</v>
      </c>
      <c r="D60" s="12" t="s">
        <v>141</v>
      </c>
      <c r="E60" s="12" t="s">
        <v>142</v>
      </c>
      <c r="F60" s="32" t="s">
        <v>143</v>
      </c>
      <c r="G60" s="31"/>
      <c r="H60" s="16">
        <v>3</v>
      </c>
      <c r="I60" s="16">
        <v>3</v>
      </c>
      <c r="J60" s="11"/>
    </row>
    <row r="61" ht="57.9" customHeight="true" spans="1:10">
      <c r="A61" s="9"/>
      <c r="B61" s="20"/>
      <c r="C61" s="21" t="s">
        <v>125</v>
      </c>
      <c r="D61" s="21" t="s">
        <v>144</v>
      </c>
      <c r="E61" s="21" t="s">
        <v>145</v>
      </c>
      <c r="F61" s="43" t="s">
        <v>146</v>
      </c>
      <c r="G61" s="39"/>
      <c r="H61" s="21">
        <v>3</v>
      </c>
      <c r="I61" s="21">
        <v>3</v>
      </c>
      <c r="J61" s="14"/>
    </row>
    <row r="62" ht="38.1" customHeight="true" spans="1:10">
      <c r="A62" s="9"/>
      <c r="B62" s="22" t="s">
        <v>147</v>
      </c>
      <c r="C62" s="20" t="s">
        <v>148</v>
      </c>
      <c r="D62" s="23" t="s">
        <v>149</v>
      </c>
      <c r="E62" s="44" t="s">
        <v>150</v>
      </c>
      <c r="F62" s="34">
        <v>0.9</v>
      </c>
      <c r="G62" s="16"/>
      <c r="H62" s="5">
        <v>9</v>
      </c>
      <c r="I62" s="4">
        <v>7</v>
      </c>
      <c r="J62" s="5" t="s">
        <v>151</v>
      </c>
    </row>
    <row r="63" ht="15.75" spans="1:10">
      <c r="A63" s="24" t="s">
        <v>152</v>
      </c>
      <c r="B63" s="24"/>
      <c r="C63" s="24"/>
      <c r="D63" s="24"/>
      <c r="E63" s="45"/>
      <c r="F63" s="24"/>
      <c r="G63" s="24"/>
      <c r="H63" s="24">
        <f>SUM(H13:H62)+10</f>
        <v>100</v>
      </c>
      <c r="I63" s="49">
        <f>SUM(I13:I62)+J6</f>
        <v>95.8879260131532</v>
      </c>
      <c r="J63" s="4"/>
    </row>
  </sheetData>
  <mergeCells count="68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A63:G63"/>
    <mergeCell ref="A10:A11"/>
    <mergeCell ref="A12:A62"/>
    <mergeCell ref="B13:B54"/>
    <mergeCell ref="B55:B61"/>
    <mergeCell ref="A5:C9"/>
  </mergeCells>
  <printOptions gridLines="true"/>
  <pageMargins left="0.25" right="0.25" top="0.75" bottom="0.75" header="0.3" footer="0.3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2025-04-29T19:57:00Z</dcterms:created>
  <cp:lastPrinted>2025-05-07T18:47:00Z</cp:lastPrinted>
  <dcterms:modified xsi:type="dcterms:W3CDTF">2025-08-25T20:27:32Z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222269B1A6364EEDAA21BCA99AA9BE48_13</vt:lpwstr>
  </property>
  <property fmtid="{D5CDD505-2E9C-101B-9397-08002B2CF9AE}" pid="3" name="KSOProductBuildVer">
    <vt:lpwstr>2052-11.8.2.10587</vt:lpwstr>
  </property>
</Properties>
</file>