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<sst xmlns="http://schemas.openxmlformats.org/spreadsheetml/2006/main" count="72" uniqueCount="61">
  <si>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</si>
  <si>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</si>
  <si>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</si>
  <si>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五批试点-难治性慢性鼻窦炎的创新诊疗研究（二期）（一期）</t>
  </si>
  <si>
    <t>主管部门</t>
  </si>
  <si>
    <t>北京市卫生健康委员会</t>
  </si>
  <si>
    <t>实施单位</t>
  </si>
  <si>
    <t>北京市耳鼻咽喉科研究所（北京市耳鼻咽喉头颈外科研究中心）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</si>
  <si>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</si>
  <si>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</si>
  <si>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</si>
  <si>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</si>
  <si>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</si>
  <si>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</si>
  <si>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</si>
  <si>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</si>
  <si>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</si>
  <si>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</si>
  <si>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</si>
  <si>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</si>
  <si>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</si>
  <si>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</si>
  <si>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</si>
  <si>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进行MSC及MSC-EV的质量检测；完成受试者鼻黏膜组织和鼻黏膜脱落细胞样本收集、检测并获得最佳预测模型和诊断界值；RCRS患者单抗及手术治疗；募集的各样本多组学检测分析并验证；RCRS非人灵长类动物模型搭建，以及非人灵长类动物模型的治疗。</t>
  </si>
  <si>
    <t>完成了MSC及MSC-EV的质量检测；完成了受试者鼻黏膜组织和鼻黏膜脱落细胞样本收集、检测并获得最佳预测模型和诊断界值；回顾性分析了RCRS患者单抗及手术治疗的疗效；完成了各样本进行了多组学检测分析；完成了RCRS非人灵长类动物模型搭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</si>
  <si>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</si>
  <si>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</si>
  <si>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</si>
  <si>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</si>
  <si>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</si>
  <si>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</si>
  <si>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</si>
  <si>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</si>
  <si>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</si>
  <si>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</si>
  <si>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发表SCI论文或中文论文；申请专利数量；培养研究生；举办会议</t>
  </si>
  <si>
    <t>发表SCI论文或中文论文8篇；申请专利数量2项；培养研究生6名；举办会议1次</t>
  </si>
  <si>
    <t>发表SCI论文或中文论文8篇；申请专利2项；培养研究生7名；举办会议1次</t>
  </si>
  <si>
    <t>质量指标</t>
  </si>
  <si>
    <t>论文质量；申请专利情况；研究生培养质量</t>
  </si>
  <si>
    <t>论文质量：≧1篇SCI论文在领域内TOP3杂志发表、≧1篇论文在SCI Q2区发表；申请专利情况：申请专利属于实用新型或国家发明的比例 = 100 %；研究生培养质量：研究生毕业合格率&gt;90%</t>
  </si>
  <si>
    <t>1篇SCI论文在领域内TOP3杂志发表；2篇论文在SCI Q2区发表；申请专利属于国家发明；研究生毕业合格率100%</t>
  </si>
  <si>
    <t>时效指标</t>
  </si>
  <si>
    <t>项目的执行周期</t>
  </si>
  <si>
    <t>12个月</t>
  </si>
  <si>
    <t>成本指标</t>
  </si>
  <si>
    <t>项目的预算控制数</t>
  </si>
  <si>
    <t>432万元内</t>
  </si>
  <si>
    <t>366.919328万元</t>
  </si>
  <si>
    <t>效益指标</t>
  </si>
  <si>
    <t>社会效益
指标</t>
  </si>
  <si>
    <t>本领域内知名度；会议推广慢性鼻窦炎最新研究成果</t>
  </si>
  <si>
    <t>得到提升；会议受众200人以上</t>
  </si>
  <si>
    <t>获北京市科学技术进步一等奖；会议预约注册人数781人</t>
  </si>
  <si>
    <t>加强指标值设置规范性</t>
  </si>
  <si>
    <t>满意度
指标</t>
  </si>
  <si>
    <t>服务对象满意度指标</t>
  </si>
  <si>
    <t>项目组成员满意度；举办会议满意度</t>
  </si>
  <si>
    <t>80%以上；85%以上</t>
  </si>
  <si>
    <t>95.7%；85%以上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</si>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</sst>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0" fontId="4" fillId="0" borderId="1" xfId="3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4605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abSelected="1" zoomScale="80" zoomScaleNormal="80" workbookViewId="0">
      <selection activeCell="M25" sqref="M25:M26"/>
    </sheetView>
  </sheetViews>
  <sheetFormatPr defaultColWidth="9" defaultRowHeight="14"/>
  <cols>
    <col min="1" max="1" width="5.33333333333333" style="1" customWidth="1"/>
    <col min="2" max="2" width="7.775" style="1" customWidth="1"/>
    <col min="3" max="3" width="12.2166666666667" style="1" customWidth="1"/>
    <col min="4" max="4" width="20.5583333333333" style="1" customWidth="1"/>
    <col min="5" max="5" width="24.1083333333333" style="1" customWidth="1"/>
    <col min="6" max="6" width="15.2166666666667" style="1" customWidth="1"/>
    <col min="7" max="7" width="15" style="1" customWidth="1"/>
    <col min="8" max="8" width="12.4416666666667" style="1" customWidth="1"/>
    <col min="9" max="9" width="14.8833333333333" style="1" customWidth="1"/>
    <col min="10" max="10" width="17.4416666666667" style="1" customWidth="1"/>
    <col min="11" max="11" width="21.6666666666667" style="1" customWidth="1"/>
    <col min="12" max="16384" width="9" style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40.05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30" spans="1:10">
      <c r="A5" s="8" t="s">
        <v>8</v>
      </c>
      <c r="B5" s="8"/>
      <c r="C5" s="8"/>
      <c r="D5" s="4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4" t="s">
        <v>14</v>
      </c>
    </row>
    <row r="6" ht="19.95" customHeight="1" spans="1:10">
      <c r="A6" s="8"/>
      <c r="B6" s="8"/>
      <c r="C6" s="8"/>
      <c r="D6" s="9" t="s">
        <v>15</v>
      </c>
      <c r="E6" s="10">
        <f>SUM(E7:E9)</f>
        <v>432</v>
      </c>
      <c r="F6" s="10">
        <f>SUM(F7:F9)</f>
        <v>432</v>
      </c>
      <c r="G6" s="10">
        <f>SUM(G7:G9)</f>
        <v>366.919328</v>
      </c>
      <c r="H6" s="4">
        <v>10</v>
      </c>
      <c r="I6" s="19">
        <f>G6/F6</f>
        <v>0.849350296296296</v>
      </c>
      <c r="J6" s="20">
        <f>10*I6</f>
        <v>8.49350296296296</v>
      </c>
    </row>
    <row r="7" ht="15" spans="1:10">
      <c r="A7" s="8"/>
      <c r="B7" s="8"/>
      <c r="C7" s="8"/>
      <c r="D7" s="11" t="s">
        <v>16</v>
      </c>
      <c r="E7" s="10">
        <v>202</v>
      </c>
      <c r="F7" s="10">
        <v>202</v>
      </c>
      <c r="G7" s="10">
        <v>156.815358</v>
      </c>
      <c r="H7" s="4" t="s">
        <v>17</v>
      </c>
      <c r="I7" s="19">
        <f>G7/F7</f>
        <v>0.776313653465347</v>
      </c>
      <c r="J7" s="8" t="s">
        <v>17</v>
      </c>
    </row>
    <row r="8" ht="25.05" customHeight="1" spans="1:10">
      <c r="A8" s="8"/>
      <c r="B8" s="8"/>
      <c r="C8" s="8"/>
      <c r="D8" s="4" t="s">
        <v>18</v>
      </c>
      <c r="E8" s="10">
        <v>230</v>
      </c>
      <c r="F8" s="10">
        <v>230</v>
      </c>
      <c r="G8" s="10">
        <v>210.10397</v>
      </c>
      <c r="H8" s="4" t="s">
        <v>17</v>
      </c>
      <c r="I8" s="19">
        <f>G8/F8</f>
        <v>0.91349552173913</v>
      </c>
      <c r="J8" s="8" t="s">
        <v>17</v>
      </c>
    </row>
    <row r="9" ht="19.05" customHeight="1" spans="1:10">
      <c r="A9" s="8"/>
      <c r="B9" s="8"/>
      <c r="C9" s="8"/>
      <c r="D9" s="12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8" t="s">
        <v>17</v>
      </c>
    </row>
    <row r="10" ht="25.95" customHeight="1" spans="1:10">
      <c r="A10" s="13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119.4" customHeight="1" spans="1:11">
      <c r="A11" s="13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  <c r="K11" s="21"/>
    </row>
    <row r="12" ht="30" spans="1:10">
      <c r="A12" s="13" t="s">
        <v>25</v>
      </c>
      <c r="B12" s="8" t="s">
        <v>26</v>
      </c>
      <c r="C12" s="4" t="s">
        <v>27</v>
      </c>
      <c r="D12" s="4" t="s">
        <v>28</v>
      </c>
      <c r="E12" s="4" t="s">
        <v>29</v>
      </c>
      <c r="F12" s="8" t="s">
        <v>30</v>
      </c>
      <c r="G12" s="8"/>
      <c r="H12" s="8" t="s">
        <v>31</v>
      </c>
      <c r="I12" s="8" t="s">
        <v>14</v>
      </c>
      <c r="J12" s="8" t="s">
        <v>32</v>
      </c>
    </row>
    <row r="13" ht="73.05" customHeight="1" spans="1:10">
      <c r="A13" s="13"/>
      <c r="B13" s="14" t="s">
        <v>33</v>
      </c>
      <c r="C13" s="4" t="s">
        <v>34</v>
      </c>
      <c r="D13" s="8" t="s">
        <v>35</v>
      </c>
      <c r="E13" s="8" t="s">
        <v>36</v>
      </c>
      <c r="F13" s="8" t="s">
        <v>37</v>
      </c>
      <c r="G13" s="8"/>
      <c r="H13" s="8">
        <v>30</v>
      </c>
      <c r="I13" s="8">
        <v>30</v>
      </c>
      <c r="J13" s="4"/>
    </row>
    <row r="14" ht="127.8" customHeight="1" spans="1:10">
      <c r="A14" s="13"/>
      <c r="B14" s="15"/>
      <c r="C14" s="4" t="s">
        <v>38</v>
      </c>
      <c r="D14" s="8" t="s">
        <v>39</v>
      </c>
      <c r="E14" s="8" t="s">
        <v>40</v>
      </c>
      <c r="F14" s="8" t="s">
        <v>41</v>
      </c>
      <c r="G14" s="8"/>
      <c r="H14" s="8">
        <v>25</v>
      </c>
      <c r="I14" s="8">
        <v>25</v>
      </c>
      <c r="J14" s="4"/>
    </row>
    <row r="15" ht="27" customHeight="1" spans="1:10">
      <c r="A15" s="13"/>
      <c r="B15" s="15"/>
      <c r="C15" s="4" t="s">
        <v>42</v>
      </c>
      <c r="D15" s="8" t="s">
        <v>43</v>
      </c>
      <c r="E15" s="8" t="s">
        <v>44</v>
      </c>
      <c r="F15" s="8" t="s">
        <v>44</v>
      </c>
      <c r="G15" s="8"/>
      <c r="H15" s="8">
        <v>5</v>
      </c>
      <c r="I15" s="8">
        <v>5</v>
      </c>
      <c r="J15" s="4"/>
    </row>
    <row r="16" ht="37.95" customHeight="1" spans="1:10">
      <c r="A16" s="13"/>
      <c r="B16" s="15"/>
      <c r="C16" s="8" t="s">
        <v>45</v>
      </c>
      <c r="D16" s="8" t="s">
        <v>46</v>
      </c>
      <c r="E16" s="8" t="s">
        <v>47</v>
      </c>
      <c r="F16" s="8" t="s">
        <v>48</v>
      </c>
      <c r="G16" s="8"/>
      <c r="H16" s="8">
        <v>5</v>
      </c>
      <c r="I16" s="8">
        <v>5</v>
      </c>
      <c r="J16" s="4"/>
    </row>
    <row r="17" ht="45" spans="1:10">
      <c r="A17" s="13"/>
      <c r="B17" s="16" t="s">
        <v>49</v>
      </c>
      <c r="C17" s="8" t="s">
        <v>50</v>
      </c>
      <c r="D17" s="8" t="s">
        <v>51</v>
      </c>
      <c r="E17" s="8" t="s">
        <v>52</v>
      </c>
      <c r="F17" s="8" t="s">
        <v>53</v>
      </c>
      <c r="G17" s="8"/>
      <c r="H17" s="8">
        <v>20</v>
      </c>
      <c r="I17" s="8">
        <v>18</v>
      </c>
      <c r="J17" s="8" t="s">
        <v>54</v>
      </c>
    </row>
    <row r="18" ht="51" customHeight="1" spans="1:10">
      <c r="A18" s="13"/>
      <c r="B18" s="8" t="s">
        <v>55</v>
      </c>
      <c r="C18" s="8" t="s">
        <v>56</v>
      </c>
      <c r="D18" s="8" t="s">
        <v>57</v>
      </c>
      <c r="E18" s="4" t="s">
        <v>58</v>
      </c>
      <c r="F18" s="17" t="s">
        <v>59</v>
      </c>
      <c r="G18" s="4"/>
      <c r="H18" s="8">
        <v>5</v>
      </c>
      <c r="I18" s="8">
        <v>5</v>
      </c>
      <c r="J18" s="8"/>
    </row>
    <row r="19" ht="27" customHeight="1" spans="1:10">
      <c r="A19" s="18" t="s">
        <v>60</v>
      </c>
      <c r="B19" s="18"/>
      <c r="C19" s="18"/>
      <c r="D19" s="18"/>
      <c r="E19" s="18"/>
      <c r="F19" s="18"/>
      <c r="G19" s="18"/>
      <c r="H19" s="18">
        <v>100</v>
      </c>
      <c r="I19" s="22">
        <f>SUM(I13:I18)+J6</f>
        <v>96.493502962963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2025-08-26T09:42:06Z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45963CF5DC464CF1850F6533BF6AB6AC_13</vt:lpwstr>
  </property>
</Properties>
</file>