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<sst xmlns="http://schemas.openxmlformats.org/spreadsheetml/2006/main" count="89" uniqueCount="71">
  <si>
    <r>
      <rPr>
        <b/>
        <sz val="11"/>
        <rFont val="SimSun"/>
        <charset val="134"/>
      </rPr>
      <t xml:space="preserve">项目支出绩效自评表
</t>
    </r>
    <r>
      <rPr>
        <sz val="8"/>
        <rFont val="SimSun"/>
        <charset val="134"/>
      </rPr>
      <t xml:space="preserve">       (2024年度)</t>
    </r>
  </si>
  <si>
    <r>
      <rPr>
        <sz val="8"/>
        <rFont val="SimSun"/>
        <charset val="134"/>
      </rPr>
      <t>项目名称</t>
    </r>
  </si>
  <si>
    <r>
      <rPr>
        <sz val="8"/>
        <rFont val="SimSun"/>
        <charset val="134"/>
      </rPr>
      <t>耳研所四批试点-过敏性鼻炎创新诊疗技术</t>
    </r>
  </si>
  <si>
    <r>
      <rPr>
        <sz val="8"/>
        <rFont val="SimSun"/>
        <charset val="134"/>
      </rPr>
      <t>主管部门</t>
    </r>
  </si>
  <si>
    <r>
      <rPr>
        <sz val="8"/>
        <rFont val="SimSun"/>
        <charset val="134"/>
      </rPr>
      <t>北京市卫生健康委员会</t>
    </r>
  </si>
  <si>
    <r>
      <rPr>
        <sz val="8"/>
        <rFont val="SimSun"/>
        <charset val="134"/>
      </rPr>
      <t>实施单位</t>
    </r>
  </si>
  <si>
    <r>
      <rPr>
        <sz val="8"/>
        <rFont val="SimSun"/>
        <charset val="134"/>
      </rPr>
      <t xml:space="preserve">北京市耳鼻咽喉科研究所(北京市耳鼻
</t>
    </r>
    <r>
      <rPr>
        <sz val="8"/>
        <rFont val="SimSun"/>
        <charset val="134"/>
      </rPr>
      <t>咽喉头颈外科研究中心)</t>
    </r>
  </si>
  <si>
    <r>
      <rPr>
        <sz val="8"/>
        <rFont val="SimSun"/>
        <charset val="134"/>
      </rPr>
      <t>项目资金(万元)</t>
    </r>
  </si>
  <si>
    <r>
      <rPr>
        <sz val="8"/>
        <rFont val="SimSun"/>
        <charset val="134"/>
      </rPr>
      <t>年初预算数</t>
    </r>
  </si>
  <si>
    <r>
      <rPr>
        <sz val="8"/>
        <rFont val="SimSun"/>
        <charset val="134"/>
      </rPr>
      <t>全年预算数(A)</t>
    </r>
  </si>
  <si>
    <r>
      <rPr>
        <sz val="8"/>
        <rFont val="SimSun"/>
        <charset val="134"/>
      </rPr>
      <t>全年执行数(B)</t>
    </r>
  </si>
  <si>
    <r>
      <rPr>
        <sz val="8"/>
        <rFont val="SimSun"/>
        <charset val="134"/>
      </rPr>
      <t xml:space="preserve">分值(10
</t>
    </r>
    <r>
      <rPr>
        <sz val="6"/>
        <rFont val="SimSun"/>
        <charset val="134"/>
      </rPr>
      <t>分 )</t>
    </r>
  </si>
  <si>
    <r>
      <rPr>
        <sz val="8"/>
        <rFont val="SimSun"/>
        <charset val="134"/>
      </rPr>
      <t xml:space="preserve">执行率
</t>
    </r>
    <r>
      <rPr>
        <sz val="7"/>
        <rFont val="SimSun"/>
        <charset val="134"/>
      </rPr>
      <t>(B/A)</t>
    </r>
  </si>
  <si>
    <r>
      <rPr>
        <sz val="8"/>
        <rFont val="SimSun"/>
        <charset val="134"/>
      </rPr>
      <t>得分</t>
    </r>
  </si>
  <si>
    <r>
      <rPr>
        <sz val="8"/>
        <rFont val="SimSun"/>
        <charset val="134"/>
      </rPr>
      <t>年度资金总额：</t>
    </r>
  </si>
  <si>
    <r>
      <rPr>
        <sz val="8"/>
        <rFont val="SimSun"/>
        <charset val="134"/>
      </rPr>
      <t>其中：当年财政拨款</t>
    </r>
  </si>
  <si>
    <t>—</t>
  </si>
  <si>
    <r>
      <rPr>
        <sz val="8"/>
        <rFont val="SimSun"/>
        <charset val="134"/>
      </rPr>
      <t>上年结转资金</t>
    </r>
  </si>
  <si>
    <r>
      <rPr>
        <sz val="8"/>
        <rFont val="SimSun"/>
        <charset val="134"/>
      </rPr>
      <t>一</t>
    </r>
  </si>
  <si>
    <r>
      <rPr>
        <sz val="8"/>
        <rFont val="SimSun"/>
        <charset val="134"/>
      </rPr>
      <t>其他资金</t>
    </r>
  </si>
  <si>
    <r>
      <rPr>
        <sz val="8"/>
        <rFont val="SimSun"/>
        <charset val="134"/>
      </rPr>
      <t>年度总体目标</t>
    </r>
  </si>
  <si>
    <r>
      <rPr>
        <sz val="8"/>
        <rFont val="SimSun"/>
        <charset val="134"/>
      </rPr>
      <t>预期目标</t>
    </r>
  </si>
  <si>
    <r>
      <rPr>
        <sz val="8"/>
        <rFont val="SimSun"/>
        <charset val="134"/>
      </rPr>
      <t>实际完成情况</t>
    </r>
  </si>
  <si>
    <t>1.完成全部受试者募集，并完成研究得到最佳cutoff值。
2.完成RCT研究中AR患者随访。
3.完成基于CSMS的主观疗效评价。采用数理模型完成主客观AIT疗效的综合预测模
型。
4.启动针刺蝶腭神经节技术推广工作</t>
  </si>
  <si>
    <r>
      <rPr>
        <sz val="8"/>
        <rFont val="SimSun"/>
        <charset val="134"/>
      </rPr>
      <t>绩效指标</t>
    </r>
  </si>
  <si>
    <r>
      <rPr>
        <sz val="8"/>
        <rFont val="SimSun"/>
        <charset val="134"/>
      </rPr>
      <t>一级指</t>
    </r>
    <r>
      <rPr>
        <sz val="7"/>
        <rFont val="SimSun"/>
        <charset val="134"/>
      </rPr>
      <t>标</t>
    </r>
  </si>
  <si>
    <r>
      <rPr>
        <sz val="8"/>
        <rFont val="SimSun"/>
        <charset val="134"/>
      </rPr>
      <t>二级指标</t>
    </r>
  </si>
  <si>
    <r>
      <rPr>
        <sz val="8"/>
        <rFont val="SimSun"/>
        <charset val="134"/>
      </rPr>
      <t>三级指标</t>
    </r>
  </si>
  <si>
    <r>
      <rPr>
        <sz val="8"/>
        <rFont val="SimSun"/>
        <charset val="134"/>
      </rPr>
      <t>年度指标值(A)</t>
    </r>
  </si>
  <si>
    <r>
      <rPr>
        <sz val="8"/>
        <rFont val="SimSun"/>
        <charset val="134"/>
      </rPr>
      <t>实际完成值(B)</t>
    </r>
  </si>
  <si>
    <r>
      <rPr>
        <sz val="8"/>
        <rFont val="SimSun"/>
        <charset val="134"/>
      </rPr>
      <t>分值</t>
    </r>
  </si>
  <si>
    <r>
      <rPr>
        <sz val="8"/>
        <rFont val="SimSun"/>
        <charset val="134"/>
      </rPr>
      <t xml:space="preserve">偏差原因分析
</t>
    </r>
    <r>
      <rPr>
        <sz val="7"/>
        <rFont val="SimSun"/>
        <charset val="134"/>
      </rPr>
      <t>及改进措施</t>
    </r>
  </si>
  <si>
    <t>产出指
标</t>
  </si>
  <si>
    <r>
      <rPr>
        <sz val="8"/>
        <rFont val="SimSun"/>
        <charset val="134"/>
      </rPr>
      <t>数量指标</t>
    </r>
  </si>
  <si>
    <r>
      <rPr>
        <sz val="8"/>
        <rFont val="SimSun"/>
        <charset val="134"/>
      </rPr>
      <t>发表文章</t>
    </r>
  </si>
  <si>
    <r>
      <rPr>
        <sz val="8"/>
        <rFont val="SimSun"/>
        <charset val="134"/>
      </rPr>
      <t>8-12篇</t>
    </r>
  </si>
  <si>
    <r>
      <rPr>
        <sz val="8"/>
        <rFont val="SimSun"/>
        <charset val="134"/>
      </rPr>
      <t>8篇</t>
    </r>
  </si>
  <si>
    <r>
      <rPr>
        <sz val="8"/>
        <rFont val="SimSun"/>
        <charset val="134"/>
      </rPr>
      <t>申请专利</t>
    </r>
  </si>
  <si>
    <r>
      <rPr>
        <sz val="8"/>
        <rFont val="SimSun"/>
        <charset val="134"/>
      </rPr>
      <t>2-3项</t>
    </r>
  </si>
  <si>
    <r>
      <rPr>
        <sz val="8"/>
        <rFont val="SimSun"/>
        <charset val="134"/>
      </rPr>
      <t>2项</t>
    </r>
  </si>
  <si>
    <r>
      <rPr>
        <sz val="8"/>
        <rFont val="SimSun"/>
        <charset val="134"/>
      </rPr>
      <t xml:space="preserve">举办针刺蝶腭神经
</t>
    </r>
    <r>
      <rPr>
        <sz val="8"/>
        <rFont val="SimSun"/>
        <charset val="134"/>
      </rPr>
      <t>节技术推广会议</t>
    </r>
  </si>
  <si>
    <r>
      <rPr>
        <sz val="8"/>
        <rFont val="SimSun"/>
        <charset val="134"/>
      </rPr>
      <t>1次</t>
    </r>
  </si>
  <si>
    <r>
      <rPr>
        <sz val="8"/>
        <rFont val="SimSun"/>
        <charset val="134"/>
      </rPr>
      <t>2次</t>
    </r>
  </si>
  <si>
    <r>
      <rPr>
        <sz val="8"/>
        <rFont val="SimSun"/>
        <charset val="134"/>
      </rPr>
      <t>培养研究生</t>
    </r>
  </si>
  <si>
    <r>
      <rPr>
        <sz val="8"/>
        <rFont val="SimSun"/>
        <charset val="134"/>
      </rPr>
      <t>6-8名</t>
    </r>
  </si>
  <si>
    <r>
      <rPr>
        <sz val="8"/>
        <rFont val="SimSun"/>
        <charset val="134"/>
      </rPr>
      <t>6名</t>
    </r>
  </si>
  <si>
    <r>
      <rPr>
        <sz val="8"/>
        <rFont val="SimSun"/>
        <charset val="134"/>
      </rPr>
      <t>质量指标</t>
    </r>
  </si>
  <si>
    <r>
      <rPr>
        <sz val="8"/>
        <rFont val="SimSun"/>
        <charset val="134"/>
      </rPr>
      <t xml:space="preserve">完成基于CSMS的主
</t>
    </r>
    <r>
      <rPr>
        <sz val="8"/>
        <rFont val="SimSun"/>
        <charset val="134"/>
      </rPr>
      <t xml:space="preserve">观疗效评价，质量
</t>
    </r>
    <r>
      <rPr>
        <sz val="8"/>
        <rFont val="SimSun"/>
        <charset val="134"/>
      </rPr>
      <t>合格率</t>
    </r>
  </si>
  <si>
    <r>
      <rPr>
        <sz val="8"/>
        <rFont val="SimSun"/>
        <charset val="134"/>
      </rPr>
      <t xml:space="preserve">采集数理模型完成
</t>
    </r>
    <r>
      <rPr>
        <sz val="8"/>
        <rFont val="SimSun"/>
        <charset val="134"/>
      </rPr>
      <t xml:space="preserve">主客观AIT疗效的
</t>
    </r>
    <r>
      <rPr>
        <sz val="8"/>
        <rFont val="SimSun"/>
        <charset val="134"/>
      </rPr>
      <t xml:space="preserve">综合预测模型，质
</t>
    </r>
    <r>
      <rPr>
        <sz val="8"/>
        <rFont val="SimSun"/>
        <charset val="134"/>
      </rPr>
      <t>量合格率</t>
    </r>
  </si>
  <si>
    <r>
      <rPr>
        <sz val="8"/>
        <rFont val="SimSun"/>
        <charset val="134"/>
      </rPr>
      <t xml:space="preserve">完成受试者募集，
</t>
    </r>
    <r>
      <rPr>
        <sz val="8"/>
        <rFont val="SimSun"/>
        <charset val="134"/>
      </rPr>
      <t xml:space="preserve">并完成后续的研
</t>
    </r>
    <r>
      <rPr>
        <sz val="8"/>
        <rFont val="SimSun"/>
        <charset val="134"/>
      </rPr>
      <t>究，质量合格率</t>
    </r>
  </si>
  <si>
    <r>
      <rPr>
        <sz val="8"/>
        <rFont val="SimSun"/>
        <charset val="134"/>
      </rPr>
      <t>时效指标</t>
    </r>
  </si>
  <si>
    <r>
      <rPr>
        <sz val="8"/>
        <rFont val="SimSun"/>
        <charset val="134"/>
      </rPr>
      <t>招标采购时间</t>
    </r>
  </si>
  <si>
    <t>成本指标</t>
  </si>
  <si>
    <r>
      <rPr>
        <sz val="8"/>
        <rFont val="SimSun"/>
        <charset val="134"/>
      </rPr>
      <t>项目预算控制数</t>
    </r>
  </si>
  <si>
    <r>
      <rPr>
        <sz val="8"/>
        <rFont val="SimSun"/>
        <charset val="134"/>
      </rPr>
      <t>≤334.98万元</t>
    </r>
  </si>
  <si>
    <r>
      <rPr>
        <sz val="8"/>
        <rFont val="SimSun"/>
        <charset val="134"/>
      </rPr>
      <t>≤308.3万元</t>
    </r>
  </si>
  <si>
    <t>效益指
标</t>
  </si>
  <si>
    <r>
      <rPr>
        <sz val="8"/>
        <rFont val="SimSun"/>
        <charset val="134"/>
      </rPr>
      <t xml:space="preserve">社会效益
</t>
    </r>
    <r>
      <rPr>
        <sz val="8"/>
        <rFont val="SimSun"/>
        <charset val="134"/>
      </rPr>
      <t>指标</t>
    </r>
  </si>
  <si>
    <r>
      <rPr>
        <sz val="8"/>
        <rFont val="SimSun"/>
        <charset val="134"/>
      </rPr>
      <t xml:space="preserve">举办学习班和学术
</t>
    </r>
    <r>
      <rPr>
        <sz val="8"/>
        <rFont val="SimSun"/>
        <charset val="134"/>
      </rPr>
      <t xml:space="preserve">论坛等，有助于提
</t>
    </r>
    <r>
      <rPr>
        <sz val="8"/>
        <rFont val="SimSun"/>
        <charset val="134"/>
      </rPr>
      <t xml:space="preserve">高过敏性鼻炎的防
</t>
    </r>
    <r>
      <rPr>
        <sz val="8"/>
        <rFont val="SimSun"/>
        <charset val="134"/>
      </rPr>
      <t>控水平</t>
    </r>
  </si>
  <si>
    <r>
      <rPr>
        <sz val="8"/>
        <rFont val="SimSun"/>
        <charset val="134"/>
      </rPr>
      <t>优良中低差</t>
    </r>
  </si>
  <si>
    <r>
      <rPr>
        <sz val="8"/>
        <rFont val="SimSun"/>
        <charset val="134"/>
      </rPr>
      <t>优</t>
    </r>
  </si>
  <si>
    <t>可持续影响
指标</t>
  </si>
  <si>
    <r>
      <rPr>
        <sz val="8"/>
        <rFont val="SimSun"/>
        <charset val="134"/>
      </rPr>
      <t xml:space="preserve">完成AIT治疗后2年
</t>
    </r>
    <r>
      <rPr>
        <sz val="8"/>
        <rFont val="SimSun"/>
        <charset val="134"/>
      </rPr>
      <t xml:space="preserve">细胞因子和总、特
</t>
    </r>
    <r>
      <rPr>
        <sz val="8"/>
        <rFont val="SimSun"/>
        <charset val="134"/>
      </rPr>
      <t xml:space="preserve">异性IgE、IgG等免
</t>
    </r>
    <r>
      <rPr>
        <sz val="8"/>
        <rFont val="SimSun"/>
        <charset val="134"/>
      </rPr>
      <t xml:space="preserve">疫特征，外周血
</t>
    </r>
    <r>
      <rPr>
        <sz val="8"/>
        <rFont val="SimSun"/>
        <charset val="134"/>
      </rPr>
      <t xml:space="preserve">DNA甲基化修饰变
</t>
    </r>
    <r>
      <rPr>
        <sz val="8"/>
        <rFont val="SimSun"/>
        <charset val="134"/>
      </rPr>
      <t>化检测</t>
    </r>
  </si>
  <si>
    <r>
      <rPr>
        <sz val="8"/>
        <rFont val="SimSun"/>
        <charset val="134"/>
      </rPr>
      <t>良</t>
    </r>
  </si>
  <si>
    <r>
      <rPr>
        <sz val="8"/>
        <rFont val="SimSun"/>
        <charset val="134"/>
      </rPr>
      <t xml:space="preserve">完成RCT研究中
</t>
    </r>
    <r>
      <rPr>
        <sz val="8"/>
        <rFont val="SimSun"/>
        <charset val="134"/>
      </rPr>
      <t>AR患者随访</t>
    </r>
  </si>
  <si>
    <t xml:space="preserve">满意度
指标
</t>
  </si>
  <si>
    <r>
      <rPr>
        <sz val="8"/>
        <rFont val="SimSun"/>
        <charset val="134"/>
      </rPr>
      <t xml:space="preserve">服务对象满
</t>
    </r>
    <r>
      <rPr>
        <sz val="8"/>
        <rFont val="SimSun"/>
        <charset val="134"/>
      </rPr>
      <t>意度指标</t>
    </r>
  </si>
  <si>
    <r>
      <rPr>
        <sz val="8"/>
        <rFont val="SimSun"/>
        <charset val="134"/>
      </rPr>
      <t>服务对象满意度指标</t>
    </r>
  </si>
  <si>
    <r>
      <rPr>
        <sz val="8"/>
        <rFont val="SimSun"/>
        <charset val="134"/>
      </rPr>
      <t>≥95%</t>
    </r>
  </si>
  <si>
    <t>扩大满意度调查样本量</t>
  </si>
  <si>
    <r>
      <rPr>
        <b/>
        <sz val="8"/>
        <rFont val="SimSun"/>
        <charset val="134"/>
      </rPr>
      <t>总分：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</si>
</sst>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yyyy&quot;年&quot;m&quot;月&quot;;@"/>
    <numFmt numFmtId="178" formatCode="0_ "/>
    <numFmt numFmtId="179" formatCode="0.00_ "/>
  </numFmts>
  <fonts count="31">
    <font>
      <sz val="11"/>
      <color rgb="FF000000"/>
      <name val="Arial"/>
      <charset val="204"/>
    </font>
    <font>
      <b/>
      <sz val="11"/>
      <name val="SimSun"/>
      <charset val="134"/>
    </font>
    <font>
      <sz val="8"/>
      <color rgb="FF000000"/>
      <name val="SimSun"/>
      <charset val="134"/>
    </font>
    <font>
      <sz val="12"/>
      <name val="宋体"/>
      <charset val="134"/>
    </font>
    <font>
      <sz val="8"/>
      <name val="SimSun"/>
      <charset val="134"/>
    </font>
    <font>
      <b/>
      <sz val="8"/>
      <color rgb="FF000000"/>
      <name val="SimSun"/>
      <charset val="134"/>
    </font>
    <font>
      <sz val="6"/>
      <color rgb="FF000000"/>
      <name val="SimSun"/>
      <charset val="134"/>
    </font>
    <font>
      <sz val="7"/>
      <color rgb="FF00000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7"/>
      <name val="SimSun"/>
      <charset val="134"/>
    </font>
    <font>
      <sz val="6"/>
      <name val="SimSun"/>
      <charset val="134"/>
    </font>
    <font>
      <b/>
      <sz val="8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center" wrapText="1" inden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textRotation="255" wrapText="1"/>
    </xf>
    <xf numFmtId="0" fontId="0" fillId="0" borderId="1" xfId="0" applyNumberFormat="1" applyFill="1" applyBorder="1" applyAlignment="1">
      <alignment horizontal="left" vertical="center" textRotation="255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 inden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top" wrapText="1"/>
    </xf>
    <xf numFmtId="10" fontId="2" fillId="0" borderId="1" xfId="0" applyNumberFormat="1" applyFont="1" applyFill="1" applyBorder="1" applyAlignment="1">
      <alignment horizontal="center" vertical="top" wrapText="1"/>
    </xf>
    <xf numFmtId="179" fontId="2" fillId="0" borderId="1" xfId="0" applyNumberFormat="1" applyFont="1" applyFill="1" applyBorder="1" applyAlignment="1">
      <alignment horizontal="center" vertical="top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top" textRotation="255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115" zoomScaleNormal="115" workbookViewId="0">
      <selection activeCell="L24" sqref="L24"/>
    </sheetView>
  </sheetViews>
  <sheetFormatPr defaultColWidth="9" defaultRowHeight="14"/>
  <cols>
    <col min="1" max="1" width="3.375" customWidth="1"/>
    <col min="2" max="2" width="6.70833333333333" customWidth="1"/>
    <col min="3" max="3" width="9.05" customWidth="1"/>
    <col min="4" max="4" width="13.3666666666667" customWidth="1"/>
    <col min="5" max="5" width="4.425" customWidth="1"/>
    <col min="6" max="6" width="8.15" customWidth="1"/>
    <col min="7" max="7" width="11.7416666666667" customWidth="1"/>
    <col min="8" max="8" width="11.5666666666667" customWidth="1"/>
    <col min="9" max="9" width="8.16666666666667" customWidth="1"/>
    <col min="10" max="10" width="7.225" customWidth="1"/>
    <col min="11" max="11" width="10.7" customWidth="1"/>
  </cols>
  <sheetData>
    <row r="1" ht="24" customHeight="1" spans="6:6">
      <c r="F1" s="1" t="s">
        <v>0</v>
      </c>
    </row>
    <row r="2" ht="11.75" customHeight="1" spans="1:11">
      <c r="A2" s="2" t="s">
        <v>1</v>
      </c>
      <c r="B2" s="3"/>
      <c r="C2" s="3"/>
      <c r="D2" s="2" t="s">
        <v>2</v>
      </c>
      <c r="E2" s="3"/>
      <c r="F2" s="3"/>
      <c r="G2" s="3"/>
      <c r="H2" s="3"/>
      <c r="I2" s="3"/>
      <c r="J2" s="3"/>
      <c r="K2" s="3"/>
    </row>
    <row r="3" ht="21" customHeight="1" spans="1:11">
      <c r="A3" s="2" t="s">
        <v>3</v>
      </c>
      <c r="B3" s="3"/>
      <c r="C3" s="3"/>
      <c r="D3" s="2" t="s">
        <v>4</v>
      </c>
      <c r="E3" s="3"/>
      <c r="F3" s="3"/>
      <c r="G3" s="3"/>
      <c r="H3" s="2" t="s">
        <v>5</v>
      </c>
      <c r="I3" s="7" t="s">
        <v>6</v>
      </c>
      <c r="J3" s="15"/>
      <c r="K3" s="15"/>
    </row>
    <row r="4" ht="21" customHeight="1" spans="1:11">
      <c r="A4" s="2" t="s">
        <v>7</v>
      </c>
      <c r="B4" s="3"/>
      <c r="C4" s="3"/>
      <c r="D4" s="4"/>
      <c r="E4" s="5" t="s">
        <v>8</v>
      </c>
      <c r="F4" s="6"/>
      <c r="G4" s="2" t="s">
        <v>9</v>
      </c>
      <c r="H4" s="2" t="s">
        <v>10</v>
      </c>
      <c r="I4" s="24" t="s">
        <v>11</v>
      </c>
      <c r="J4" s="25" t="s">
        <v>12</v>
      </c>
      <c r="K4" s="2" t="s">
        <v>13</v>
      </c>
    </row>
    <row r="5" ht="11.5" customHeight="1" spans="1:11">
      <c r="A5" s="3"/>
      <c r="B5" s="3"/>
      <c r="C5" s="3"/>
      <c r="D5" s="7" t="s">
        <v>14</v>
      </c>
      <c r="E5" s="8">
        <v>36.676786</v>
      </c>
      <c r="F5" s="6"/>
      <c r="G5" s="8">
        <v>35.504586</v>
      </c>
      <c r="H5" s="8">
        <v>27.322142</v>
      </c>
      <c r="I5" s="26">
        <v>10</v>
      </c>
      <c r="J5" s="27">
        <f>H5/G5</f>
        <v>0.769538391463007</v>
      </c>
      <c r="K5" s="28">
        <f>I5*J5</f>
        <v>7.69538391463007</v>
      </c>
    </row>
    <row r="6" ht="12" customHeight="1" spans="1:11">
      <c r="A6" s="3"/>
      <c r="B6" s="3"/>
      <c r="C6" s="3"/>
      <c r="D6" s="7" t="s">
        <v>15</v>
      </c>
      <c r="E6" s="9" t="s">
        <v>16</v>
      </c>
      <c r="F6" s="10"/>
      <c r="G6" s="11" t="s">
        <v>16</v>
      </c>
      <c r="H6" s="11" t="s">
        <v>16</v>
      </c>
      <c r="I6" s="11" t="s">
        <v>16</v>
      </c>
      <c r="J6" s="11" t="s">
        <v>16</v>
      </c>
      <c r="K6" s="11" t="s">
        <v>16</v>
      </c>
    </row>
    <row r="7" ht="12" customHeight="1" spans="1:11">
      <c r="A7" s="3"/>
      <c r="B7" s="3"/>
      <c r="C7" s="3"/>
      <c r="D7" s="7" t="s">
        <v>17</v>
      </c>
      <c r="E7" s="8">
        <v>36.676786</v>
      </c>
      <c r="F7" s="6"/>
      <c r="G7" s="8">
        <v>35.504586</v>
      </c>
      <c r="H7" s="8">
        <v>27.322142</v>
      </c>
      <c r="I7" s="11" t="s">
        <v>16</v>
      </c>
      <c r="J7" s="27">
        <f>H7/G7</f>
        <v>0.769538391463007</v>
      </c>
      <c r="K7" s="2" t="s">
        <v>18</v>
      </c>
    </row>
    <row r="8" ht="11" customHeight="1" spans="1:11">
      <c r="A8" s="3"/>
      <c r="B8" s="3"/>
      <c r="C8" s="3"/>
      <c r="D8" s="2" t="s">
        <v>19</v>
      </c>
      <c r="E8" s="9" t="s">
        <v>16</v>
      </c>
      <c r="F8" s="10"/>
      <c r="G8" s="11" t="s">
        <v>16</v>
      </c>
      <c r="H8" s="11" t="s">
        <v>16</v>
      </c>
      <c r="I8" s="11" t="s">
        <v>16</v>
      </c>
      <c r="J8" s="11" t="s">
        <v>16</v>
      </c>
      <c r="K8" s="11" t="s">
        <v>16</v>
      </c>
    </row>
    <row r="9" ht="12" customHeight="1" spans="1:11">
      <c r="A9" s="12" t="s">
        <v>20</v>
      </c>
      <c r="B9" s="2" t="s">
        <v>21</v>
      </c>
      <c r="C9" s="3"/>
      <c r="D9" s="3"/>
      <c r="E9" s="3"/>
      <c r="F9" s="3"/>
      <c r="G9" s="2" t="s">
        <v>22</v>
      </c>
      <c r="H9" s="3"/>
      <c r="I9" s="3"/>
      <c r="J9" s="3"/>
      <c r="K9" s="3"/>
    </row>
    <row r="10" ht="105" customHeight="1" spans="1:11">
      <c r="A10" s="13"/>
      <c r="B10" s="14" t="s">
        <v>23</v>
      </c>
      <c r="C10" s="15"/>
      <c r="D10" s="15"/>
      <c r="E10" s="15"/>
      <c r="F10" s="15"/>
      <c r="G10" s="14" t="s">
        <v>23</v>
      </c>
      <c r="H10" s="15"/>
      <c r="I10" s="15"/>
      <c r="J10" s="15"/>
      <c r="K10" s="15"/>
    </row>
    <row r="11" ht="21" customHeight="1" spans="1:11">
      <c r="A11" s="12" t="s">
        <v>24</v>
      </c>
      <c r="B11" s="16" t="s">
        <v>25</v>
      </c>
      <c r="C11" s="2" t="s">
        <v>26</v>
      </c>
      <c r="D11" s="17" t="s">
        <v>27</v>
      </c>
      <c r="E11" s="2" t="s">
        <v>28</v>
      </c>
      <c r="F11" s="3"/>
      <c r="G11" s="2" t="s">
        <v>29</v>
      </c>
      <c r="H11" s="3"/>
      <c r="I11" s="2" t="s">
        <v>30</v>
      </c>
      <c r="J11" s="2" t="s">
        <v>13</v>
      </c>
      <c r="K11" s="25" t="s">
        <v>31</v>
      </c>
    </row>
    <row r="12" ht="12" customHeight="1" spans="1:11">
      <c r="A12" s="13"/>
      <c r="B12" s="18" t="s">
        <v>32</v>
      </c>
      <c r="C12" s="2" t="s">
        <v>33</v>
      </c>
      <c r="D12" s="17" t="s">
        <v>34</v>
      </c>
      <c r="E12" s="2" t="s">
        <v>35</v>
      </c>
      <c r="F12" s="3"/>
      <c r="G12" s="2" t="s">
        <v>36</v>
      </c>
      <c r="H12" s="3"/>
      <c r="I12" s="26">
        <v>4</v>
      </c>
      <c r="J12" s="26">
        <v>4</v>
      </c>
      <c r="K12" s="4"/>
    </row>
    <row r="13" ht="11.5" customHeight="1" spans="1:11">
      <c r="A13" s="13"/>
      <c r="B13" s="19"/>
      <c r="C13" s="3"/>
      <c r="D13" s="17" t="s">
        <v>37</v>
      </c>
      <c r="E13" s="2" t="s">
        <v>38</v>
      </c>
      <c r="F13" s="3"/>
      <c r="G13" s="2" t="s">
        <v>39</v>
      </c>
      <c r="H13" s="3"/>
      <c r="I13" s="26">
        <v>3</v>
      </c>
      <c r="J13" s="26">
        <v>3</v>
      </c>
      <c r="K13" s="4"/>
    </row>
    <row r="14" ht="23" customHeight="1" spans="1:11">
      <c r="A14" s="13"/>
      <c r="B14" s="19"/>
      <c r="C14" s="3"/>
      <c r="D14" s="2" t="s">
        <v>40</v>
      </c>
      <c r="E14" s="2" t="s">
        <v>41</v>
      </c>
      <c r="F14" s="3"/>
      <c r="G14" s="2" t="s">
        <v>42</v>
      </c>
      <c r="H14" s="3"/>
      <c r="I14" s="29">
        <v>3</v>
      </c>
      <c r="J14" s="29">
        <v>3</v>
      </c>
      <c r="K14" s="4"/>
    </row>
    <row r="15" ht="20.25" customHeight="1" spans="1:11">
      <c r="A15" s="13"/>
      <c r="B15" s="19"/>
      <c r="C15" s="3"/>
      <c r="D15" s="2" t="s">
        <v>43</v>
      </c>
      <c r="E15" s="5" t="s">
        <v>44</v>
      </c>
      <c r="F15" s="6"/>
      <c r="G15" s="5" t="s">
        <v>45</v>
      </c>
      <c r="H15" s="6"/>
      <c r="I15" s="26">
        <v>5</v>
      </c>
      <c r="J15" s="30">
        <v>5</v>
      </c>
      <c r="K15" s="4"/>
    </row>
    <row r="16" ht="38" customHeight="1" spans="1:11">
      <c r="A16" s="13"/>
      <c r="B16" s="19"/>
      <c r="C16" s="2" t="s">
        <v>46</v>
      </c>
      <c r="D16" s="2" t="s">
        <v>47</v>
      </c>
      <c r="E16" s="20">
        <v>1</v>
      </c>
      <c r="F16" s="3"/>
      <c r="G16" s="20">
        <v>1</v>
      </c>
      <c r="H16" s="3"/>
      <c r="I16" s="29">
        <v>5</v>
      </c>
      <c r="J16" s="29">
        <v>5</v>
      </c>
      <c r="K16" s="4"/>
    </row>
    <row r="17" ht="48.5" customHeight="1" spans="1:11">
      <c r="A17" s="13"/>
      <c r="B17" s="19"/>
      <c r="C17" s="3"/>
      <c r="D17" s="2" t="s">
        <v>48</v>
      </c>
      <c r="E17" s="20">
        <v>1</v>
      </c>
      <c r="F17" s="3"/>
      <c r="G17" s="20">
        <v>1</v>
      </c>
      <c r="H17" s="3"/>
      <c r="I17" s="29">
        <v>5</v>
      </c>
      <c r="J17" s="29">
        <v>5</v>
      </c>
      <c r="K17" s="4"/>
    </row>
    <row r="18" ht="31.5" customHeight="1" spans="1:11">
      <c r="A18" s="13"/>
      <c r="B18" s="19"/>
      <c r="C18" s="3"/>
      <c r="D18" s="2" t="s">
        <v>49</v>
      </c>
      <c r="E18" s="20">
        <v>1</v>
      </c>
      <c r="F18" s="3"/>
      <c r="G18" s="20">
        <v>1</v>
      </c>
      <c r="H18" s="3"/>
      <c r="I18" s="29">
        <v>5</v>
      </c>
      <c r="J18" s="29">
        <v>5</v>
      </c>
      <c r="K18" s="4"/>
    </row>
    <row r="19" ht="12" customHeight="1" spans="1:11">
      <c r="A19" s="13"/>
      <c r="B19" s="19"/>
      <c r="C19" s="2" t="s">
        <v>50</v>
      </c>
      <c r="D19" s="2" t="s">
        <v>51</v>
      </c>
      <c r="E19" s="21">
        <v>45261</v>
      </c>
      <c r="F19" s="3"/>
      <c r="G19" s="21">
        <v>45261</v>
      </c>
      <c r="H19" s="3"/>
      <c r="I19" s="26">
        <v>10</v>
      </c>
      <c r="J19" s="26">
        <v>10</v>
      </c>
      <c r="K19" s="4"/>
    </row>
    <row r="20" ht="31.5" customHeight="1" spans="1:11">
      <c r="A20" s="13"/>
      <c r="B20" s="22"/>
      <c r="C20" s="16" t="s">
        <v>52</v>
      </c>
      <c r="D20" s="2" t="s">
        <v>53</v>
      </c>
      <c r="E20" s="2" t="s">
        <v>54</v>
      </c>
      <c r="F20" s="3"/>
      <c r="G20" s="2" t="s">
        <v>55</v>
      </c>
      <c r="H20" s="3"/>
      <c r="I20" s="29">
        <v>10</v>
      </c>
      <c r="J20" s="29">
        <v>10</v>
      </c>
      <c r="K20" s="4"/>
    </row>
    <row r="21" ht="43" customHeight="1" spans="1:11">
      <c r="A21" s="13"/>
      <c r="B21" s="18" t="s">
        <v>56</v>
      </c>
      <c r="C21" s="2" t="s">
        <v>57</v>
      </c>
      <c r="D21" s="2" t="s">
        <v>58</v>
      </c>
      <c r="E21" s="2" t="s">
        <v>59</v>
      </c>
      <c r="F21" s="3"/>
      <c r="G21" s="2" t="s">
        <v>60</v>
      </c>
      <c r="H21" s="3"/>
      <c r="I21" s="29">
        <v>10</v>
      </c>
      <c r="J21" s="29">
        <v>10</v>
      </c>
      <c r="K21" s="4"/>
    </row>
    <row r="22" ht="61" customHeight="1" spans="1:11">
      <c r="A22" s="13"/>
      <c r="B22" s="19"/>
      <c r="C22" s="16" t="s">
        <v>61</v>
      </c>
      <c r="D22" s="5" t="s">
        <v>62</v>
      </c>
      <c r="E22" s="2" t="s">
        <v>59</v>
      </c>
      <c r="F22" s="3"/>
      <c r="G22" s="2" t="s">
        <v>63</v>
      </c>
      <c r="H22" s="3"/>
      <c r="I22" s="29">
        <v>10</v>
      </c>
      <c r="J22" s="29">
        <v>10</v>
      </c>
      <c r="K22" s="4"/>
    </row>
    <row r="23" ht="30.5" customHeight="1" spans="1:11">
      <c r="A23" s="13"/>
      <c r="B23" s="22"/>
      <c r="C23" s="3"/>
      <c r="D23" s="2" t="s">
        <v>64</v>
      </c>
      <c r="E23" s="2" t="s">
        <v>59</v>
      </c>
      <c r="F23" s="3"/>
      <c r="G23" s="2" t="s">
        <v>60</v>
      </c>
      <c r="H23" s="3"/>
      <c r="I23" s="29">
        <v>10</v>
      </c>
      <c r="J23" s="29">
        <v>10</v>
      </c>
      <c r="K23" s="4"/>
    </row>
    <row r="24" ht="42" customHeight="1" spans="1:11">
      <c r="A24" s="13"/>
      <c r="B24" s="16" t="s">
        <v>65</v>
      </c>
      <c r="C24" s="2" t="s">
        <v>66</v>
      </c>
      <c r="D24" s="2" t="s">
        <v>67</v>
      </c>
      <c r="E24" s="2" t="s">
        <v>68</v>
      </c>
      <c r="F24" s="3"/>
      <c r="G24" s="2" t="s">
        <v>68</v>
      </c>
      <c r="H24" s="3"/>
      <c r="I24" s="29">
        <v>10</v>
      </c>
      <c r="J24" s="29">
        <v>9</v>
      </c>
      <c r="K24" s="2" t="s">
        <v>69</v>
      </c>
    </row>
    <row r="25" ht="15.75" customHeight="1" spans="1:11">
      <c r="A25" s="23" t="s">
        <v>70</v>
      </c>
      <c r="B25" s="3"/>
      <c r="C25" s="3"/>
      <c r="D25" s="3"/>
      <c r="E25" s="3"/>
      <c r="F25" s="3"/>
      <c r="G25" s="3"/>
      <c r="H25" s="3"/>
      <c r="I25" s="31">
        <v>100</v>
      </c>
      <c r="J25" s="32">
        <f>SUM(J12:J24)+K5</f>
        <v>96.6953839146301</v>
      </c>
      <c r="K25" s="4"/>
    </row>
  </sheetData>
  <mergeCells count="53">
    <mergeCell ref="A1:E1"/>
    <mergeCell ref="F1:K1"/>
    <mergeCell ref="A2:C2"/>
    <mergeCell ref="D2:K2"/>
    <mergeCell ref="A3:C3"/>
    <mergeCell ref="D3:G3"/>
    <mergeCell ref="I3:K3"/>
    <mergeCell ref="E4:F4"/>
    <mergeCell ref="E5:F5"/>
    <mergeCell ref="E6:F6"/>
    <mergeCell ref="E7:F7"/>
    <mergeCell ref="E8:F8"/>
    <mergeCell ref="B9:F9"/>
    <mergeCell ref="G9:K9"/>
    <mergeCell ref="B10:F10"/>
    <mergeCell ref="G10:K10"/>
    <mergeCell ref="E11:F11"/>
    <mergeCell ref="G11:H11"/>
    <mergeCell ref="E12:F12"/>
    <mergeCell ref="G12:H12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E24:F24"/>
    <mergeCell ref="G24:H24"/>
    <mergeCell ref="A25:H25"/>
    <mergeCell ref="A9:A10"/>
    <mergeCell ref="A11:A24"/>
    <mergeCell ref="B12:B20"/>
    <mergeCell ref="B21:B23"/>
    <mergeCell ref="C12:C15"/>
    <mergeCell ref="C16:C18"/>
    <mergeCell ref="C22:C23"/>
    <mergeCell ref="A4:C8"/>
  </mergeCells>
  <pageMargins left="0.7" right="0.7" top="0.75" bottom="0.75" header="0.3" footer="0.3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WPS_1599385647</cp:lastModifiedBy>
  <dcterms:created xsi:type="dcterms:W3CDTF">2025-05-07T21:00:00Z</dcterms:created>
  <dcterms:modified xsi:type="dcterms:W3CDTF">2025-08-26T09:40:30Z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wqlLaW5nc29mdCBQREYgdG8gV1BTIDExMEI</vt:lpwstr>
  </property>
  <property fmtid="{D5CDD505-2E9C-101B-9397-08002B2CF9AE}" pid="3" name="Created">
    <vt:filetime>2025-05-07T13:00:08Z</vt:filetime>
  </property>
  <property fmtid="{D5CDD505-2E9C-101B-9397-08002B2CF9AE}" pid="4" name="UsrData">
    <vt:lpwstr>681ae8d447bdb1001f92ac8ewl</vt:lpwstr>
  </property>
  <property fmtid="{D5CDD505-2E9C-101B-9397-08002B2CF9AE}" pid="5" name="ICV">
    <vt:lpwstr>35158A3DB3534905B5B32F43DB39D866_13</vt:lpwstr>
  </property>
  <property fmtid="{D5CDD505-2E9C-101B-9397-08002B2CF9AE}" pid="6" name="KSOProductBuildVer">
    <vt:lpwstr>2052-12.1.0.21915</vt:lpwstr>
  </property>
</Properties>
</file>