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19200" windowHeight="6880"/>
  </bookViews>
  <sheets>
    <sheet name="Sheet1" sheetId="1" r:id="rId1"/>
  </sheets>
  <definedNames>
    <definedName name="_xlnm.Print_Area" localSheetId="0">Sheet1!$A$1:$J$41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<sst xmlns="http://schemas.openxmlformats.org/spreadsheetml/2006/main" count="153" uniqueCount="98">
  <si>
    <t>项目支出绩效自评表</t>
  </si>
  <si>
    <r>
      <rPr>
        <sz val="11"/>
        <rFont val="宋体"/>
        <charset val="134"/>
      </rPr>
      <t>（</t>
    </r>
    <r>
      <rPr>
        <b/>
        <sz val="11"/>
        <rFont val="宋体"/>
        <charset val="134"/>
      </rPr>
      <t>2024年度</t>
    </r>
    <r>
      <rPr>
        <sz val="11"/>
        <rFont val="宋体"/>
        <charset val="134"/>
      </rPr>
      <t>）</t>
    </r>
  </si>
  <si>
    <t>项目名称</t>
  </si>
  <si>
    <t>耳鼻咽喉科研究所首发专项</t>
  </si>
  <si>
    <t>主管部门</t>
  </si>
  <si>
    <t>北京市卫生健康委员会</t>
  </si>
  <si>
    <t>实施单位</t>
  </si>
  <si>
    <t>北京市耳鼻咽喉科研究所</t>
  </si>
  <si>
    <t>项目资金（万元）</t>
  </si>
  <si>
    <t>年初预算数</t>
  </si>
  <si>
    <t>全年预算数（A）</t>
  </si>
  <si>
    <t>全年执行数（B）</t>
  </si>
  <si>
    <t>分值（10分）</t>
  </si>
  <si>
    <t>执行率（B/A)</t>
  </si>
  <si>
    <t>得分</t>
  </si>
  <si>
    <t>年度资金总额：</t>
  </si>
  <si>
    <t>其中:当年财政拨款</t>
  </si>
  <si>
    <t>—</t>
  </si>
  <si>
    <t>上年结转资金</t>
  </si>
  <si>
    <t>其他资金</t>
  </si>
  <si>
    <t>年度总体目标</t>
  </si>
  <si>
    <t>预期目标</t>
  </si>
  <si>
    <t>实际完成情况</t>
  </si>
  <si>
    <t>1.研究老年听力损失与认知功能下降的相关性，提出认知功能损伤预警的影像学标志物及延缓听力损失老年人认知下降的干预策略。
2.揭示奥马珠单抗治疗CRSwNP的潜在机制； 筛选奥马珠单抗疗效预测生物标志物；建立奥马珠单抗治疗2型难治性CRSwNP疗效预测模型。
3.摸清儿童主要过敏性疾病流行情况，开展儿童主要过敏性疾病危险因素和保护因素研究，进行儿童主要过敏性疾病的共病多病等疾病关联研究；建立儿童过敏性疾病健康状况科学评价方法。</t>
  </si>
  <si>
    <t>绩效指标</t>
  </si>
  <si>
    <t>一级指标</t>
  </si>
  <si>
    <t>二级指标</t>
  </si>
  <si>
    <t>三级指标</t>
  </si>
  <si>
    <t>年度指标值(A)</t>
  </si>
  <si>
    <t>实际完成值(B)</t>
  </si>
  <si>
    <t>分值</t>
  </si>
  <si>
    <t>偏差原因分析及改进措施</t>
  </si>
  <si>
    <t>产出指标</t>
  </si>
  <si>
    <t>数量指标</t>
  </si>
  <si>
    <t>本领域有影响的期刊发表SCI论文，中文核心期刊论文</t>
  </si>
  <si>
    <t>SCI1-2篇，中文2-3篇</t>
  </si>
  <si>
    <t>SCI3篇，中文2篇</t>
  </si>
  <si>
    <t>课题组人员晋升</t>
  </si>
  <si>
    <t>1人</t>
  </si>
  <si>
    <t>听力损失患者的听觉功能、认知功能与影像学检查评估</t>
  </si>
  <si>
    <t>90人次</t>
  </si>
  <si>
    <t>72人次</t>
  </si>
  <si>
    <t>培养研究生</t>
  </si>
  <si>
    <t>2人</t>
  </si>
  <si>
    <t>6名</t>
  </si>
  <si>
    <t>加强绩效指标设置准确性</t>
  </si>
  <si>
    <t>形成研究报告</t>
  </si>
  <si>
    <t>2份</t>
  </si>
  <si>
    <t>开展流行病学调研</t>
  </si>
  <si>
    <t>1次</t>
  </si>
  <si>
    <t>开展流调培训</t>
  </si>
  <si>
    <t>申请专利</t>
  </si>
  <si>
    <t>1项</t>
  </si>
  <si>
    <t>质量指标</t>
  </si>
  <si>
    <t>发表论文</t>
  </si>
  <si>
    <t>Q1区文章或IF3.5分以上文章1篇</t>
  </si>
  <si>
    <t>发表IF3.5分以上文章2篇，Q1区文章1篇</t>
  </si>
  <si>
    <t>流行病学调研培训质量，掌握人数（成绩合格）</t>
  </si>
  <si>
    <t>80%以上</t>
  </si>
  <si>
    <t>研究生开题或中期答辩通过率</t>
  </si>
  <si>
    <t>时效指标</t>
  </si>
  <si>
    <t>完成流调培训，流调1次及研究报告</t>
  </si>
  <si>
    <t>2024年12月前完成</t>
  </si>
  <si>
    <t>项目执行进度</t>
  </si>
  <si>
    <t>≤1年</t>
  </si>
  <si>
    <t>1年</t>
  </si>
  <si>
    <t>成本指标</t>
  </si>
  <si>
    <t>项目预算成本控制数</t>
  </si>
  <si>
    <t>≤72.85万元</t>
  </si>
  <si>
    <t>51.8万元</t>
  </si>
  <si>
    <t>效益指标</t>
  </si>
  <si>
    <t>经济效益
指标</t>
  </si>
  <si>
    <t>随着听力下降与认知损伤的相关性及标志物建立，使更多老年人将得到精准、及时的指导康复，减少不必要的检查费用</t>
  </si>
  <si>
    <t>减少费用</t>
  </si>
  <si>
    <t>研究发现前额叶脑区的补偿机制因长期资源耗竭或神经退行性变化而失效，导致注意控制功能的执行效率下降。本研究为理解年龄相关听力损失对注意控制功能的影响提供了新的神经科学证据。</t>
  </si>
  <si>
    <t>有望对儿童过敏性疾病早发现早诊断，降低整体花费</t>
  </si>
  <si>
    <t>社会效益
指标</t>
  </si>
  <si>
    <t>提高儿童及其家长对于过敏性疾病的认识</t>
  </si>
  <si>
    <t>提高意识</t>
  </si>
  <si>
    <t>听力下降与认知损伤的相关性及标志物建立使老人得到及时的康复与建议，提高生活质量</t>
  </si>
  <si>
    <t>提高生活质量</t>
  </si>
  <si>
    <t>研究提示：左侧DLPFC、左侧Broca区大脑激活显著降低，并且与纯音听阈呈显著负相关，可能反映了听力损失对注意控制功能的负面影响。</t>
  </si>
  <si>
    <t>参加相关学术会议并进行相关学术报告，推广研究成果</t>
  </si>
  <si>
    <t>参加耳鼻喉头颈外科年会等学术会议，并进行壁报交流</t>
  </si>
  <si>
    <t>可持续影响指标</t>
  </si>
  <si>
    <t>为我国过敏与变态反应性疾病的流行病学数据更新和过敏性疾病的防治工作提供流行病学证据，研究成果可长期为市属医院/医管局儿童过敏性疾病防治体系建设/机制建立提供指导依据。</t>
  </si>
  <si>
    <t>利用团队优势及学术平台，牵头在京及全国申请实施北京市重点或国家级项目，进行多中心大样本前瞻性研究，加以推广应用，使全国的老人与听力康复从业者受益</t>
  </si>
  <si>
    <t>已发表Q1区文章1篇、IF3.5分以上文章2篇</t>
  </si>
  <si>
    <t>预测奥马珠单抗的治疗效果生物靶点</t>
  </si>
  <si>
    <t>已收集相关样本进行初步验证</t>
  </si>
  <si>
    <t>满意度
指标</t>
  </si>
  <si>
    <t>服务对象满意度指标</t>
  </si>
  <si>
    <t>学员满意度</t>
  </si>
  <si>
    <t>≥90%</t>
  </si>
  <si>
    <t>参与流调培训人员满意度</t>
  </si>
  <si>
    <t>≥80%</t>
  </si>
  <si>
    <t>参与人员满意度</t>
  </si>
  <si>
    <t>总分：</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</si>
</sst>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 numFmtId="177" formatCode="0.00_ "/>
  </numFmts>
  <fonts count="25">
    <font>
      <sz val="11"/>
      <color theme="1"/>
      <name val="等线"/>
      <charset val="134"/>
      <scheme val="minor"/>
    </font>
    <font>
      <sz val="11"/>
      <name val="等线"/>
      <charset val="134"/>
      <scheme val="minor"/>
    </font>
    <font>
      <sz val="11"/>
      <name val="宋体"/>
      <charset val="134"/>
    </font>
    <font>
      <b/>
      <sz val="12"/>
      <name val="宋体"/>
      <charset val="134"/>
    </font>
    <font>
      <sz val="10"/>
      <name val="宋体"/>
      <charset val="134"/>
    </font>
    <font>
      <b/>
      <sz val="11"/>
      <name val="宋体"/>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2">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6"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0" fillId="2" borderId="14" applyNumberFormat="0" applyFont="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15" applyNumberFormat="0" applyFill="0" applyAlignment="0" applyProtection="0">
      <alignment vertical="center"/>
    </xf>
    <xf numFmtId="0" fontId="12" fillId="0" borderId="15" applyNumberFormat="0" applyFill="0" applyAlignment="0" applyProtection="0">
      <alignment vertical="center"/>
    </xf>
    <xf numFmtId="0" fontId="13" fillId="0" borderId="16" applyNumberFormat="0" applyFill="0" applyAlignment="0" applyProtection="0">
      <alignment vertical="center"/>
    </xf>
    <xf numFmtId="0" fontId="13" fillId="0" borderId="0" applyNumberFormat="0" applyFill="0" applyBorder="0" applyAlignment="0" applyProtection="0">
      <alignment vertical="center"/>
    </xf>
    <xf numFmtId="0" fontId="14" fillId="3" borderId="17" applyNumberFormat="0" applyAlignment="0" applyProtection="0">
      <alignment vertical="center"/>
    </xf>
    <xf numFmtId="0" fontId="15" fillId="4" borderId="18" applyNumberFormat="0" applyAlignment="0" applyProtection="0">
      <alignment vertical="center"/>
    </xf>
    <xf numFmtId="0" fontId="16" fillId="4" borderId="17" applyNumberFormat="0" applyAlignment="0" applyProtection="0">
      <alignment vertical="center"/>
    </xf>
    <xf numFmtId="0" fontId="17" fillId="5" borderId="19" applyNumberFormat="0" applyAlignment="0" applyProtection="0">
      <alignment vertical="center"/>
    </xf>
    <xf numFmtId="0" fontId="18" fillId="0" borderId="20" applyNumberFormat="0" applyFill="0" applyAlignment="0" applyProtection="0">
      <alignment vertical="center"/>
    </xf>
    <xf numFmtId="0" fontId="19" fillId="0" borderId="21" applyNumberFormat="0" applyFill="0" applyAlignment="0" applyProtection="0">
      <alignment vertical="center"/>
    </xf>
    <xf numFmtId="0" fontId="20" fillId="6" borderId="0" applyNumberFormat="0" applyBorder="0" applyAlignment="0" applyProtection="0">
      <alignment vertical="center"/>
    </xf>
    <xf numFmtId="0" fontId="21" fillId="7" borderId="0" applyNumberFormat="0" applyBorder="0" applyAlignment="0" applyProtection="0">
      <alignment vertical="center"/>
    </xf>
    <xf numFmtId="0" fontId="22" fillId="8" borderId="0" applyNumberFormat="0" applyBorder="0" applyAlignment="0" applyProtection="0">
      <alignment vertical="center"/>
    </xf>
    <xf numFmtId="0" fontId="23" fillId="9" borderId="0" applyNumberFormat="0" applyBorder="0" applyAlignment="0" applyProtection="0">
      <alignment vertical="center"/>
    </xf>
    <xf numFmtId="0" fontId="24" fillId="10" borderId="0" applyNumberFormat="0" applyBorder="0" applyAlignment="0" applyProtection="0">
      <alignment vertical="center"/>
    </xf>
    <xf numFmtId="0" fontId="24" fillId="11" borderId="0" applyNumberFormat="0" applyBorder="0" applyAlignment="0" applyProtection="0">
      <alignment vertical="center"/>
    </xf>
    <xf numFmtId="0" fontId="23" fillId="12" borderId="0" applyNumberFormat="0" applyBorder="0" applyAlignment="0" applyProtection="0">
      <alignment vertical="center"/>
    </xf>
    <xf numFmtId="0" fontId="23" fillId="13" borderId="0" applyNumberFormat="0" applyBorder="0" applyAlignment="0" applyProtection="0">
      <alignment vertical="center"/>
    </xf>
    <xf numFmtId="0" fontId="24" fillId="14" borderId="0" applyNumberFormat="0" applyBorder="0" applyAlignment="0" applyProtection="0">
      <alignment vertical="center"/>
    </xf>
    <xf numFmtId="0" fontId="24" fillId="15" borderId="0" applyNumberFormat="0" applyBorder="0" applyAlignment="0" applyProtection="0">
      <alignment vertical="center"/>
    </xf>
    <xf numFmtId="0" fontId="23" fillId="16" borderId="0" applyNumberFormat="0" applyBorder="0" applyAlignment="0" applyProtection="0">
      <alignment vertical="center"/>
    </xf>
    <xf numFmtId="0" fontId="23" fillId="17" borderId="0" applyNumberFormat="0" applyBorder="0" applyAlignment="0" applyProtection="0">
      <alignment vertical="center"/>
    </xf>
    <xf numFmtId="0" fontId="24" fillId="18" borderId="0" applyNumberFormat="0" applyBorder="0" applyAlignment="0" applyProtection="0">
      <alignment vertical="center"/>
    </xf>
    <xf numFmtId="0" fontId="24" fillId="19" borderId="0" applyNumberFormat="0" applyBorder="0" applyAlignment="0" applyProtection="0">
      <alignment vertical="center"/>
    </xf>
    <xf numFmtId="0" fontId="23" fillId="20" borderId="0" applyNumberFormat="0" applyBorder="0" applyAlignment="0" applyProtection="0">
      <alignment vertical="center"/>
    </xf>
    <xf numFmtId="0" fontId="23" fillId="21" borderId="0" applyNumberFormat="0" applyBorder="0" applyAlignment="0" applyProtection="0">
      <alignment vertical="center"/>
    </xf>
    <xf numFmtId="0" fontId="24" fillId="22" borderId="0" applyNumberFormat="0" applyBorder="0" applyAlignment="0" applyProtection="0">
      <alignment vertical="center"/>
    </xf>
    <xf numFmtId="0" fontId="24" fillId="23" borderId="0" applyNumberFormat="0" applyBorder="0" applyAlignment="0" applyProtection="0">
      <alignment vertical="center"/>
    </xf>
    <xf numFmtId="0" fontId="23" fillId="24" borderId="0" applyNumberFormat="0" applyBorder="0" applyAlignment="0" applyProtection="0">
      <alignment vertical="center"/>
    </xf>
    <xf numFmtId="0" fontId="23" fillId="25" borderId="0" applyNumberFormat="0" applyBorder="0" applyAlignment="0" applyProtection="0">
      <alignment vertical="center"/>
    </xf>
    <xf numFmtId="0" fontId="24" fillId="26" borderId="0" applyNumberFormat="0" applyBorder="0" applyAlignment="0" applyProtection="0">
      <alignment vertical="center"/>
    </xf>
    <xf numFmtId="0" fontId="24" fillId="27" borderId="0" applyNumberFormat="0" applyBorder="0" applyAlignment="0" applyProtection="0">
      <alignment vertical="center"/>
    </xf>
    <xf numFmtId="0" fontId="23" fillId="28" borderId="0" applyNumberFormat="0" applyBorder="0" applyAlignment="0" applyProtection="0">
      <alignment vertical="center"/>
    </xf>
    <xf numFmtId="0" fontId="23" fillId="29" borderId="0" applyNumberFormat="0" applyBorder="0" applyAlignment="0" applyProtection="0">
      <alignment vertical="center"/>
    </xf>
    <xf numFmtId="0" fontId="24" fillId="30" borderId="0" applyNumberFormat="0" applyBorder="0" applyAlignment="0" applyProtection="0">
      <alignment vertical="center"/>
    </xf>
    <xf numFmtId="0" fontId="24" fillId="31" borderId="0" applyNumberFormat="0" applyBorder="0" applyAlignment="0" applyProtection="0">
      <alignment vertical="center"/>
    </xf>
    <xf numFmtId="0" fontId="23" fillId="32" borderId="0" applyNumberFormat="0" applyBorder="0" applyAlignment="0" applyProtection="0">
      <alignment vertical="center"/>
    </xf>
  </cellStyleXfs>
  <cellXfs count="38">
    <xf numFmtId="0" fontId="0" fillId="0" borderId="0" xfId="0"/>
    <xf numFmtId="0" fontId="1" fillId="0" borderId="0" xfId="0" applyFont="1" applyFill="1" applyAlignment="1">
      <alignment horizontal="center"/>
    </xf>
    <xf numFmtId="0" fontId="2" fillId="0" borderId="0" xfId="0" applyFont="1" applyFill="1"/>
    <xf numFmtId="0" fontId="2" fillId="0" borderId="0" xfId="0" applyFont="1" applyFill="1" applyAlignment="1">
      <alignment horizontal="left"/>
    </xf>
    <xf numFmtId="0" fontId="2" fillId="0" borderId="0" xfId="0" applyFont="1" applyFill="1" applyAlignment="1">
      <alignment horizontal="center"/>
    </xf>
    <xf numFmtId="0" fontId="1" fillId="0" borderId="0" xfId="0" applyFont="1" applyFill="1"/>
    <xf numFmtId="0" fontId="1" fillId="0" borderId="0" xfId="0" applyFont="1" applyFill="1" applyAlignment="1">
      <alignment horizontal="center" vertical="center"/>
    </xf>
    <xf numFmtId="0" fontId="3" fillId="0" borderId="0" xfId="0" applyFont="1" applyFill="1" applyAlignment="1">
      <alignment horizontal="center" vertical="center" wrapText="1"/>
    </xf>
    <xf numFmtId="0" fontId="2" fillId="0" borderId="0" xfId="0" applyFont="1" applyFill="1" applyAlignment="1">
      <alignment horizontal="center" vertical="center" wrapText="1"/>
    </xf>
    <xf numFmtId="0" fontId="2" fillId="0" borderId="1" xfId="0" applyFont="1" applyFill="1" applyBorder="1" applyAlignment="1">
      <alignment horizontal="left" vertical="center"/>
    </xf>
    <xf numFmtId="0" fontId="2" fillId="0" borderId="1" xfId="0" applyFont="1" applyFill="1" applyBorder="1" applyAlignment="1">
      <alignment horizontal="center" vertical="center"/>
    </xf>
    <xf numFmtId="0" fontId="2" fillId="0" borderId="2" xfId="0" applyFont="1" applyFill="1" applyBorder="1" applyAlignment="1">
      <alignment horizontal="center" vertical="center"/>
    </xf>
    <xf numFmtId="0" fontId="2" fillId="0" borderId="3" xfId="0" applyFont="1" applyFill="1" applyBorder="1" applyAlignment="1">
      <alignment horizontal="center" vertical="center"/>
    </xf>
    <xf numFmtId="0" fontId="2" fillId="0" borderId="4" xfId="0" applyFont="1" applyFill="1" applyBorder="1" applyAlignment="1">
      <alignment horizontal="center" vertical="center"/>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176" fontId="2" fillId="0" borderId="1" xfId="0" applyNumberFormat="1" applyFont="1" applyFill="1" applyBorder="1" applyAlignment="1">
      <alignment horizontal="center" vertical="center"/>
    </xf>
    <xf numFmtId="0" fontId="2" fillId="0" borderId="5" xfId="0" applyFont="1" applyFill="1" applyBorder="1" applyAlignment="1">
      <alignment horizontal="center" vertical="center" textRotation="255"/>
    </xf>
    <xf numFmtId="0" fontId="2" fillId="0" borderId="6" xfId="0" applyFont="1" applyFill="1" applyBorder="1" applyAlignment="1">
      <alignment horizontal="center" vertical="center" textRotation="255"/>
    </xf>
    <xf numFmtId="0" fontId="4" fillId="0" borderId="7" xfId="0" applyFont="1" applyFill="1" applyBorder="1" applyAlignment="1">
      <alignment horizontal="left" vertical="center" wrapText="1"/>
    </xf>
    <xf numFmtId="0" fontId="4" fillId="0" borderId="8" xfId="0" applyFont="1" applyFill="1" applyBorder="1" applyAlignment="1">
      <alignment horizontal="left" vertical="center" wrapText="1"/>
    </xf>
    <xf numFmtId="0" fontId="4" fillId="0" borderId="9" xfId="0" applyFont="1" applyFill="1" applyBorder="1" applyAlignment="1">
      <alignment horizontal="left" vertical="center" wrapText="1"/>
    </xf>
    <xf numFmtId="0" fontId="4" fillId="0" borderId="10" xfId="0" applyFont="1" applyFill="1" applyBorder="1" applyAlignment="1">
      <alignment horizontal="left" vertical="center" wrapText="1"/>
    </xf>
    <xf numFmtId="0" fontId="4" fillId="0" borderId="11" xfId="0" applyFont="1" applyFill="1" applyBorder="1" applyAlignment="1">
      <alignment horizontal="left" vertical="center" wrapText="1"/>
    </xf>
    <xf numFmtId="0" fontId="4" fillId="0" borderId="12" xfId="0" applyFont="1" applyFill="1" applyBorder="1" applyAlignment="1">
      <alignment horizontal="left" vertical="center" wrapText="1"/>
    </xf>
    <xf numFmtId="0" fontId="2" fillId="0" borderId="5" xfId="0" applyFont="1" applyFill="1" applyBorder="1" applyAlignment="1">
      <alignment horizontal="center" vertical="center" wrapText="1"/>
    </xf>
    <xf numFmtId="0" fontId="2" fillId="0" borderId="6" xfId="0" applyFont="1" applyFill="1" applyBorder="1" applyAlignment="1">
      <alignment horizontal="center" vertical="center" wrapText="1"/>
    </xf>
    <xf numFmtId="9" fontId="2" fillId="0" borderId="1" xfId="0" applyNumberFormat="1" applyFont="1" applyFill="1" applyBorder="1" applyAlignment="1">
      <alignment horizontal="center" vertical="center" wrapText="1"/>
    </xf>
    <xf numFmtId="9" fontId="2" fillId="0" borderId="1" xfId="0" applyNumberFormat="1" applyFont="1" applyFill="1" applyBorder="1" applyAlignment="1">
      <alignment horizontal="center" vertical="center"/>
    </xf>
    <xf numFmtId="31" fontId="2" fillId="0" borderId="2" xfId="0" applyNumberFormat="1"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13" xfId="0" applyFont="1" applyFill="1" applyBorder="1" applyAlignment="1">
      <alignment horizontal="center" vertical="center" textRotation="255"/>
    </xf>
    <xf numFmtId="0" fontId="2" fillId="0" borderId="13" xfId="0" applyFont="1" applyFill="1" applyBorder="1" applyAlignment="1">
      <alignment horizontal="center" vertical="center" wrapText="1"/>
    </xf>
    <xf numFmtId="0" fontId="5" fillId="0" borderId="1" xfId="0" applyFont="1" applyFill="1" applyBorder="1" applyAlignment="1">
      <alignment horizontal="left" vertical="center"/>
    </xf>
    <xf numFmtId="0" fontId="5" fillId="0" borderId="1" xfId="0" applyFont="1" applyFill="1" applyBorder="1" applyAlignment="1">
      <alignment horizontal="center" vertical="center"/>
    </xf>
    <xf numFmtId="10" fontId="2" fillId="0" borderId="1" xfId="3" applyNumberFormat="1" applyFont="1" applyFill="1" applyBorder="1" applyAlignment="1">
      <alignment horizontal="center" vertical="center"/>
    </xf>
    <xf numFmtId="177" fontId="2" fillId="0" borderId="1" xfId="0" applyNumberFormat="1" applyFont="1" applyFill="1" applyBorder="1" applyAlignment="1">
      <alignment horizontal="center" vertical="center" wrapText="1"/>
    </xf>
    <xf numFmtId="177" fontId="5" fillId="0" borderId="1" xfId="0" applyNumberFormat="1" applyFont="1" applyFill="1" applyBorder="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22860</xdr:colOff>
      <xdr:row>4</xdr:row>
      <xdr:rowOff>27940</xdr:rowOff>
    </xdr:from>
    <xdr:to>
      <xdr:col>3</xdr:col>
      <xdr:colOff>1332230</xdr:colOff>
      <xdr:row>4</xdr:row>
      <xdr:rowOff>342265</xdr:rowOff>
    </xdr:to>
    <xdr:sp>
      <xdr:nvSpPr>
        <xdr:cNvPr id="1025" name="直接箭头连接符 1"/>
        <xdr:cNvSpPr>
          <a:spLocks noChangeShapeType="1"/>
        </xdr:cNvSpPr>
      </xdr:nvSpPr>
      <xdr:spPr>
        <a:xfrm>
          <a:off x="1880870" y="896620"/>
          <a:ext cx="1309370" cy="314325"/>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41"/>
  <sheetViews>
    <sheetView tabSelected="1" zoomScale="60" zoomScaleNormal="60" workbookViewId="0">
      <selection activeCell="I8" sqref="I8"/>
    </sheetView>
  </sheetViews>
  <sheetFormatPr defaultColWidth="9" defaultRowHeight="14"/>
  <cols>
    <col min="1" max="1" width="4.75" style="5" customWidth="1"/>
    <col min="2" max="2" width="6.88333333333333" style="1" customWidth="1"/>
    <col min="3" max="3" width="12.75" style="1" customWidth="1"/>
    <col min="4" max="4" width="19.4416666666667" style="1" customWidth="1"/>
    <col min="5" max="5" width="18.6083333333333" style="1" customWidth="1"/>
    <col min="6" max="6" width="15" style="6" customWidth="1"/>
    <col min="7" max="7" width="16.25" style="1" customWidth="1"/>
    <col min="8" max="8" width="10" style="1" customWidth="1"/>
    <col min="9" max="9" width="10.5583333333333" style="1" customWidth="1"/>
    <col min="10" max="10" width="15.8" style="1" customWidth="1"/>
    <col min="11" max="16384" width="9" style="5"/>
  </cols>
  <sheetData>
    <row r="1" s="1" customFormat="1" ht="17.1" customHeight="1" spans="1:10">
      <c r="A1" s="7" t="s">
        <v>0</v>
      </c>
      <c r="B1" s="7"/>
      <c r="C1" s="7"/>
      <c r="D1" s="7"/>
      <c r="E1" s="7"/>
      <c r="F1" s="7"/>
      <c r="G1" s="7"/>
      <c r="H1" s="7"/>
      <c r="I1" s="7"/>
      <c r="J1" s="7"/>
    </row>
    <row r="2" s="1" customFormat="1" ht="17.1" customHeight="1" spans="1:10">
      <c r="A2" s="8" t="s">
        <v>1</v>
      </c>
      <c r="B2" s="8"/>
      <c r="C2" s="8"/>
      <c r="D2" s="8"/>
      <c r="E2" s="8"/>
      <c r="F2" s="8"/>
      <c r="G2" s="8"/>
      <c r="H2" s="8"/>
      <c r="I2" s="8"/>
      <c r="J2" s="8"/>
    </row>
    <row r="3" s="2" customFormat="1" ht="17.1" customHeight="1" spans="1:10">
      <c r="A3" s="9" t="s">
        <v>2</v>
      </c>
      <c r="B3" s="10"/>
      <c r="C3" s="10"/>
      <c r="D3" s="10" t="s">
        <v>3</v>
      </c>
      <c r="E3" s="10"/>
      <c r="F3" s="10"/>
      <c r="G3" s="10"/>
      <c r="H3" s="10"/>
      <c r="I3" s="10"/>
      <c r="J3" s="10"/>
    </row>
    <row r="4" s="2" customFormat="1" ht="17.1" customHeight="1" spans="1:10">
      <c r="A4" s="9" t="s">
        <v>4</v>
      </c>
      <c r="B4" s="10"/>
      <c r="C4" s="10"/>
      <c r="D4" s="11" t="s">
        <v>5</v>
      </c>
      <c r="E4" s="12"/>
      <c r="F4" s="13"/>
      <c r="G4" s="10" t="s">
        <v>6</v>
      </c>
      <c r="H4" s="14" t="s">
        <v>7</v>
      </c>
      <c r="I4" s="14"/>
      <c r="J4" s="14"/>
    </row>
    <row r="5" s="2" customFormat="1" ht="33" customHeight="1" spans="1:10">
      <c r="A5" s="15" t="s">
        <v>8</v>
      </c>
      <c r="B5" s="14"/>
      <c r="C5" s="14"/>
      <c r="D5" s="10"/>
      <c r="E5" s="14" t="s">
        <v>9</v>
      </c>
      <c r="F5" s="14" t="s">
        <v>10</v>
      </c>
      <c r="G5" s="14" t="s">
        <v>11</v>
      </c>
      <c r="H5" s="14" t="s">
        <v>12</v>
      </c>
      <c r="I5" s="14" t="s">
        <v>13</v>
      </c>
      <c r="J5" s="10" t="s">
        <v>14</v>
      </c>
    </row>
    <row r="6" s="2" customFormat="1" ht="17.1" customHeight="1" spans="1:10">
      <c r="A6" s="15"/>
      <c r="B6" s="14"/>
      <c r="C6" s="14"/>
      <c r="D6" s="10" t="s">
        <v>15</v>
      </c>
      <c r="E6" s="16">
        <v>72.85</v>
      </c>
      <c r="F6" s="16">
        <v>72.85</v>
      </c>
      <c r="G6" s="16">
        <v>51.8</v>
      </c>
      <c r="H6" s="10">
        <v>10</v>
      </c>
      <c r="I6" s="35">
        <f>G6/F6</f>
        <v>0.71105010295127</v>
      </c>
      <c r="J6" s="36">
        <f>10*I6</f>
        <v>7.1105010295127</v>
      </c>
    </row>
    <row r="7" s="2" customFormat="1" ht="17.1" customHeight="1" spans="1:10">
      <c r="A7" s="15"/>
      <c r="B7" s="14"/>
      <c r="C7" s="14"/>
      <c r="D7" s="14" t="s">
        <v>16</v>
      </c>
      <c r="E7" s="16">
        <v>72.85</v>
      </c>
      <c r="F7" s="16">
        <v>72.85</v>
      </c>
      <c r="G7" s="16">
        <v>51.8</v>
      </c>
      <c r="H7" s="10" t="s">
        <v>17</v>
      </c>
      <c r="I7" s="35">
        <f>G7/F7</f>
        <v>0.71105010295127</v>
      </c>
      <c r="J7" s="14" t="s">
        <v>17</v>
      </c>
    </row>
    <row r="8" s="2" customFormat="1" ht="17.1" customHeight="1" spans="1:10">
      <c r="A8" s="15"/>
      <c r="B8" s="14"/>
      <c r="C8" s="14"/>
      <c r="D8" s="10" t="s">
        <v>18</v>
      </c>
      <c r="E8" s="10" t="s">
        <v>17</v>
      </c>
      <c r="F8" s="10" t="s">
        <v>17</v>
      </c>
      <c r="G8" s="10" t="s">
        <v>17</v>
      </c>
      <c r="H8" s="10" t="s">
        <v>17</v>
      </c>
      <c r="I8" s="10" t="s">
        <v>17</v>
      </c>
      <c r="J8" s="14" t="s">
        <v>17</v>
      </c>
    </row>
    <row r="9" s="2" customFormat="1" ht="17.1" customHeight="1" spans="1:10">
      <c r="A9" s="15"/>
      <c r="B9" s="14"/>
      <c r="C9" s="14"/>
      <c r="D9" s="10" t="s">
        <v>19</v>
      </c>
      <c r="E9" s="10" t="s">
        <v>17</v>
      </c>
      <c r="F9" s="10" t="s">
        <v>17</v>
      </c>
      <c r="G9" s="10" t="s">
        <v>17</v>
      </c>
      <c r="H9" s="10" t="s">
        <v>17</v>
      </c>
      <c r="I9" s="10" t="s">
        <v>17</v>
      </c>
      <c r="J9" s="14" t="s">
        <v>17</v>
      </c>
    </row>
    <row r="10" s="2" customFormat="1" ht="17.1" customHeight="1" spans="1:10">
      <c r="A10" s="17" t="s">
        <v>20</v>
      </c>
      <c r="B10" s="14" t="s">
        <v>21</v>
      </c>
      <c r="C10" s="14"/>
      <c r="D10" s="14"/>
      <c r="E10" s="14"/>
      <c r="F10" s="14" t="s">
        <v>22</v>
      </c>
      <c r="G10" s="14"/>
      <c r="H10" s="14"/>
      <c r="I10" s="14"/>
      <c r="J10" s="14"/>
    </row>
    <row r="11" s="3" customFormat="1" ht="65" customHeight="1" spans="1:10">
      <c r="A11" s="18"/>
      <c r="B11" s="19" t="s">
        <v>23</v>
      </c>
      <c r="C11" s="20"/>
      <c r="D11" s="20"/>
      <c r="E11" s="21"/>
      <c r="F11" s="19" t="s">
        <v>23</v>
      </c>
      <c r="G11" s="20"/>
      <c r="H11" s="20"/>
      <c r="I11" s="20"/>
      <c r="J11" s="21"/>
    </row>
    <row r="12" s="4" customFormat="1" ht="38" customHeight="1" spans="1:10">
      <c r="A12" s="18"/>
      <c r="B12" s="22"/>
      <c r="C12" s="23"/>
      <c r="D12" s="23"/>
      <c r="E12" s="24"/>
      <c r="F12" s="22"/>
      <c r="G12" s="23"/>
      <c r="H12" s="23"/>
      <c r="I12" s="23"/>
      <c r="J12" s="24"/>
    </row>
    <row r="13" s="4" customFormat="1" ht="30" customHeight="1" spans="1:10">
      <c r="A13" s="17" t="s">
        <v>24</v>
      </c>
      <c r="B13" s="14" t="s">
        <v>25</v>
      </c>
      <c r="C13" s="10" t="s">
        <v>26</v>
      </c>
      <c r="D13" s="10" t="s">
        <v>27</v>
      </c>
      <c r="E13" s="10" t="s">
        <v>28</v>
      </c>
      <c r="F13" s="14" t="s">
        <v>29</v>
      </c>
      <c r="G13" s="14"/>
      <c r="H13" s="14" t="s">
        <v>30</v>
      </c>
      <c r="I13" s="14" t="s">
        <v>14</v>
      </c>
      <c r="J13" s="14" t="s">
        <v>31</v>
      </c>
    </row>
    <row r="14" s="3" customFormat="1" ht="52" customHeight="1" spans="1:10">
      <c r="A14" s="18"/>
      <c r="B14" s="25" t="s">
        <v>32</v>
      </c>
      <c r="C14" s="10" t="s">
        <v>33</v>
      </c>
      <c r="D14" s="14" t="s">
        <v>34</v>
      </c>
      <c r="E14" s="14" t="s">
        <v>35</v>
      </c>
      <c r="F14" s="14" t="s">
        <v>36</v>
      </c>
      <c r="G14" s="10"/>
      <c r="H14" s="14">
        <v>4</v>
      </c>
      <c r="I14" s="14">
        <v>4</v>
      </c>
      <c r="J14" s="10"/>
    </row>
    <row r="15" s="3" customFormat="1" ht="20" customHeight="1" spans="1:10">
      <c r="A15" s="18"/>
      <c r="B15" s="26"/>
      <c r="C15" s="10" t="s">
        <v>33</v>
      </c>
      <c r="D15" s="14" t="s">
        <v>37</v>
      </c>
      <c r="E15" s="14" t="s">
        <v>38</v>
      </c>
      <c r="F15" s="14" t="s">
        <v>38</v>
      </c>
      <c r="G15" s="14"/>
      <c r="H15" s="14">
        <v>4</v>
      </c>
      <c r="I15" s="14">
        <v>4</v>
      </c>
      <c r="J15" s="10"/>
    </row>
    <row r="16" s="3" customFormat="1" ht="96" customHeight="1" spans="1:10">
      <c r="A16" s="18"/>
      <c r="B16" s="26"/>
      <c r="C16" s="10" t="s">
        <v>33</v>
      </c>
      <c r="D16" s="14" t="s">
        <v>39</v>
      </c>
      <c r="E16" s="14" t="s">
        <v>40</v>
      </c>
      <c r="F16" s="14" t="s">
        <v>41</v>
      </c>
      <c r="G16" s="14"/>
      <c r="H16" s="14">
        <v>4</v>
      </c>
      <c r="I16" s="14">
        <v>3.2</v>
      </c>
      <c r="J16" s="14"/>
    </row>
    <row r="17" s="3" customFormat="1" ht="34" customHeight="1" spans="1:10">
      <c r="A17" s="18"/>
      <c r="B17" s="26"/>
      <c r="C17" s="10" t="s">
        <v>33</v>
      </c>
      <c r="D17" s="14" t="s">
        <v>42</v>
      </c>
      <c r="E17" s="14" t="s">
        <v>43</v>
      </c>
      <c r="F17" s="14" t="s">
        <v>44</v>
      </c>
      <c r="G17" s="14"/>
      <c r="H17" s="14">
        <v>4</v>
      </c>
      <c r="I17" s="14">
        <f>4-4*10%</f>
        <v>3.6</v>
      </c>
      <c r="J17" s="14" t="s">
        <v>45</v>
      </c>
    </row>
    <row r="18" s="3" customFormat="1" ht="21" customHeight="1" spans="1:10">
      <c r="A18" s="18"/>
      <c r="B18" s="26"/>
      <c r="C18" s="10" t="s">
        <v>33</v>
      </c>
      <c r="D18" s="14" t="s">
        <v>46</v>
      </c>
      <c r="E18" s="10" t="s">
        <v>47</v>
      </c>
      <c r="F18" s="14" t="s">
        <v>47</v>
      </c>
      <c r="G18" s="14"/>
      <c r="H18" s="14">
        <v>8</v>
      </c>
      <c r="I18" s="14">
        <v>8</v>
      </c>
      <c r="J18" s="10"/>
    </row>
    <row r="19" s="3" customFormat="1" ht="21" customHeight="1" spans="1:10">
      <c r="A19" s="18"/>
      <c r="B19" s="26"/>
      <c r="C19" s="10" t="s">
        <v>33</v>
      </c>
      <c r="D19" s="10" t="s">
        <v>48</v>
      </c>
      <c r="E19" s="10" t="s">
        <v>49</v>
      </c>
      <c r="F19" s="10" t="s">
        <v>49</v>
      </c>
      <c r="G19" s="10"/>
      <c r="H19" s="14">
        <v>4</v>
      </c>
      <c r="I19" s="14">
        <v>4</v>
      </c>
      <c r="J19" s="10"/>
    </row>
    <row r="20" s="3" customFormat="1" ht="21" customHeight="1" spans="1:10">
      <c r="A20" s="18"/>
      <c r="B20" s="26"/>
      <c r="C20" s="10" t="s">
        <v>33</v>
      </c>
      <c r="D20" s="10" t="s">
        <v>50</v>
      </c>
      <c r="E20" s="10" t="s">
        <v>49</v>
      </c>
      <c r="F20" s="10" t="s">
        <v>49</v>
      </c>
      <c r="G20" s="10"/>
      <c r="H20" s="14">
        <v>4</v>
      </c>
      <c r="I20" s="14">
        <v>4</v>
      </c>
      <c r="J20" s="10"/>
    </row>
    <row r="21" s="3" customFormat="1" ht="21" customHeight="1" spans="1:10">
      <c r="A21" s="18"/>
      <c r="B21" s="26"/>
      <c r="C21" s="10" t="s">
        <v>33</v>
      </c>
      <c r="D21" s="10" t="s">
        <v>51</v>
      </c>
      <c r="E21" s="10" t="s">
        <v>52</v>
      </c>
      <c r="F21" s="11" t="s">
        <v>52</v>
      </c>
      <c r="G21" s="13"/>
      <c r="H21" s="14">
        <v>4</v>
      </c>
      <c r="I21" s="14">
        <v>4</v>
      </c>
      <c r="J21" s="10"/>
    </row>
    <row r="22" s="3" customFormat="1" ht="21" customHeight="1" spans="1:10">
      <c r="A22" s="18"/>
      <c r="B22" s="26"/>
      <c r="C22" s="10" t="s">
        <v>33</v>
      </c>
      <c r="D22" s="14" t="s">
        <v>42</v>
      </c>
      <c r="E22" s="10" t="s">
        <v>43</v>
      </c>
      <c r="F22" s="10" t="s">
        <v>43</v>
      </c>
      <c r="G22" s="10"/>
      <c r="H22" s="14">
        <v>4</v>
      </c>
      <c r="I22" s="14">
        <v>4</v>
      </c>
      <c r="J22" s="10"/>
    </row>
    <row r="23" s="3" customFormat="1" ht="38" customHeight="1" spans="1:10">
      <c r="A23" s="18"/>
      <c r="B23" s="26"/>
      <c r="C23" s="10" t="s">
        <v>53</v>
      </c>
      <c r="D23" s="14" t="s">
        <v>54</v>
      </c>
      <c r="E23" s="14" t="s">
        <v>55</v>
      </c>
      <c r="F23" s="14" t="s">
        <v>56</v>
      </c>
      <c r="G23" s="14"/>
      <c r="H23" s="14">
        <v>4</v>
      </c>
      <c r="I23" s="14">
        <v>4</v>
      </c>
      <c r="J23" s="10"/>
    </row>
    <row r="24" s="3" customFormat="1" ht="48" customHeight="1" spans="1:10">
      <c r="A24" s="18"/>
      <c r="B24" s="26"/>
      <c r="C24" s="10" t="s">
        <v>53</v>
      </c>
      <c r="D24" s="14" t="s">
        <v>57</v>
      </c>
      <c r="E24" s="14" t="s">
        <v>58</v>
      </c>
      <c r="F24" s="27">
        <v>1</v>
      </c>
      <c r="G24" s="14"/>
      <c r="H24" s="14">
        <v>4</v>
      </c>
      <c r="I24" s="14">
        <v>4</v>
      </c>
      <c r="J24" s="10"/>
    </row>
    <row r="25" s="3" customFormat="1" ht="33" customHeight="1" spans="1:10">
      <c r="A25" s="18"/>
      <c r="B25" s="26"/>
      <c r="C25" s="10" t="s">
        <v>53</v>
      </c>
      <c r="D25" s="14" t="s">
        <v>59</v>
      </c>
      <c r="E25" s="28">
        <v>1</v>
      </c>
      <c r="F25" s="27">
        <v>1</v>
      </c>
      <c r="G25" s="14"/>
      <c r="H25" s="14">
        <v>4</v>
      </c>
      <c r="I25" s="14">
        <v>4</v>
      </c>
      <c r="J25" s="10"/>
    </row>
    <row r="26" s="3" customFormat="1" ht="20" customHeight="1" spans="1:10">
      <c r="A26" s="18"/>
      <c r="B26" s="26"/>
      <c r="C26" s="10" t="s">
        <v>53</v>
      </c>
      <c r="D26" s="14" t="s">
        <v>51</v>
      </c>
      <c r="E26" s="14" t="s">
        <v>52</v>
      </c>
      <c r="F26" s="14" t="s">
        <v>52</v>
      </c>
      <c r="G26" s="14"/>
      <c r="H26" s="14">
        <v>4</v>
      </c>
      <c r="I26" s="14">
        <v>4</v>
      </c>
      <c r="J26" s="10"/>
    </row>
    <row r="27" s="3" customFormat="1" ht="37" customHeight="1" spans="1:10">
      <c r="A27" s="18"/>
      <c r="B27" s="26"/>
      <c r="C27" s="10" t="s">
        <v>60</v>
      </c>
      <c r="D27" s="14" t="s">
        <v>61</v>
      </c>
      <c r="E27" s="14" t="s">
        <v>62</v>
      </c>
      <c r="F27" s="29">
        <v>45657</v>
      </c>
      <c r="G27" s="30"/>
      <c r="H27" s="14">
        <v>1</v>
      </c>
      <c r="I27" s="14">
        <v>1</v>
      </c>
      <c r="J27" s="10"/>
    </row>
    <row r="28" s="3" customFormat="1" ht="21" customHeight="1" spans="1:10">
      <c r="A28" s="18"/>
      <c r="B28" s="26"/>
      <c r="C28" s="10" t="s">
        <v>60</v>
      </c>
      <c r="D28" s="14" t="s">
        <v>63</v>
      </c>
      <c r="E28" s="14" t="s">
        <v>64</v>
      </c>
      <c r="F28" s="14" t="s">
        <v>65</v>
      </c>
      <c r="G28" s="14"/>
      <c r="H28" s="14">
        <v>3</v>
      </c>
      <c r="I28" s="14">
        <v>3</v>
      </c>
      <c r="J28" s="10"/>
    </row>
    <row r="29" s="3" customFormat="1" ht="104" customHeight="1" spans="1:10">
      <c r="A29" s="18"/>
      <c r="B29" s="26"/>
      <c r="C29" s="14" t="s">
        <v>66</v>
      </c>
      <c r="D29" s="14" t="s">
        <v>67</v>
      </c>
      <c r="E29" s="14" t="s">
        <v>68</v>
      </c>
      <c r="F29" s="14" t="s">
        <v>69</v>
      </c>
      <c r="G29" s="14"/>
      <c r="H29" s="14">
        <v>5</v>
      </c>
      <c r="I29" s="14">
        <v>5</v>
      </c>
      <c r="J29" s="14"/>
    </row>
    <row r="30" s="3" customFormat="1" ht="114" customHeight="1" spans="1:10">
      <c r="A30" s="18"/>
      <c r="B30" s="14" t="s">
        <v>70</v>
      </c>
      <c r="C30" s="14" t="s">
        <v>71</v>
      </c>
      <c r="D30" s="14" t="s">
        <v>72</v>
      </c>
      <c r="E30" s="14" t="s">
        <v>73</v>
      </c>
      <c r="F30" s="14" t="s">
        <v>74</v>
      </c>
      <c r="G30" s="14"/>
      <c r="H30" s="14">
        <v>2</v>
      </c>
      <c r="I30" s="14">
        <v>2</v>
      </c>
      <c r="J30" s="14"/>
    </row>
    <row r="31" s="3" customFormat="1" ht="51" customHeight="1" spans="1:10">
      <c r="A31" s="18"/>
      <c r="B31" s="14"/>
      <c r="C31" s="14" t="s">
        <v>71</v>
      </c>
      <c r="D31" s="14" t="s">
        <v>75</v>
      </c>
      <c r="E31" s="14" t="s">
        <v>75</v>
      </c>
      <c r="F31" s="14" t="s">
        <v>75</v>
      </c>
      <c r="G31" s="14"/>
      <c r="H31" s="14">
        <v>2</v>
      </c>
      <c r="I31" s="10">
        <v>2</v>
      </c>
      <c r="J31" s="14"/>
    </row>
    <row r="32" s="3" customFormat="1" ht="51" customHeight="1" spans="1:10">
      <c r="A32" s="18"/>
      <c r="B32" s="14"/>
      <c r="C32" s="14" t="s">
        <v>76</v>
      </c>
      <c r="D32" s="14" t="s">
        <v>77</v>
      </c>
      <c r="E32" s="14" t="s">
        <v>78</v>
      </c>
      <c r="F32" s="14" t="s">
        <v>77</v>
      </c>
      <c r="G32" s="14"/>
      <c r="H32" s="14">
        <v>2</v>
      </c>
      <c r="I32" s="14">
        <v>2</v>
      </c>
      <c r="J32" s="14"/>
    </row>
    <row r="33" s="3" customFormat="1" ht="81" customHeight="1" spans="1:10">
      <c r="A33" s="18"/>
      <c r="B33" s="14"/>
      <c r="C33" s="14" t="s">
        <v>76</v>
      </c>
      <c r="D33" s="14" t="s">
        <v>79</v>
      </c>
      <c r="E33" s="14" t="s">
        <v>80</v>
      </c>
      <c r="F33" s="14" t="s">
        <v>81</v>
      </c>
      <c r="G33" s="14"/>
      <c r="H33" s="14">
        <v>2</v>
      </c>
      <c r="I33" s="14">
        <v>2</v>
      </c>
      <c r="J33" s="14"/>
    </row>
    <row r="34" s="3" customFormat="1" ht="52" customHeight="1" spans="1:10">
      <c r="A34" s="18"/>
      <c r="B34" s="14"/>
      <c r="C34" s="14" t="s">
        <v>76</v>
      </c>
      <c r="D34" s="14" t="s">
        <v>82</v>
      </c>
      <c r="E34" s="14" t="s">
        <v>82</v>
      </c>
      <c r="F34" s="14" t="s">
        <v>83</v>
      </c>
      <c r="G34" s="14"/>
      <c r="H34" s="14">
        <v>4</v>
      </c>
      <c r="I34" s="10">
        <v>4</v>
      </c>
      <c r="J34" s="14"/>
    </row>
    <row r="35" s="3" customFormat="1" ht="160" customHeight="1" spans="1:10">
      <c r="A35" s="18"/>
      <c r="B35" s="14"/>
      <c r="C35" s="14" t="s">
        <v>84</v>
      </c>
      <c r="D35" s="14" t="s">
        <v>85</v>
      </c>
      <c r="E35" s="14" t="s">
        <v>85</v>
      </c>
      <c r="F35" s="14" t="s">
        <v>85</v>
      </c>
      <c r="G35" s="14"/>
      <c r="H35" s="14">
        <v>2</v>
      </c>
      <c r="I35" s="14">
        <v>2</v>
      </c>
      <c r="J35" s="14"/>
    </row>
    <row r="36" s="3" customFormat="1" ht="147" customHeight="1" spans="1:10">
      <c r="A36" s="18"/>
      <c r="B36" s="14"/>
      <c r="C36" s="14" t="s">
        <v>84</v>
      </c>
      <c r="D36" s="14" t="s">
        <v>86</v>
      </c>
      <c r="E36" s="14" t="s">
        <v>86</v>
      </c>
      <c r="F36" s="14" t="s">
        <v>87</v>
      </c>
      <c r="G36" s="14"/>
      <c r="H36" s="14">
        <v>2</v>
      </c>
      <c r="I36" s="14">
        <v>2</v>
      </c>
      <c r="J36" s="14"/>
    </row>
    <row r="37" s="3" customFormat="1" ht="33" customHeight="1" spans="1:10">
      <c r="A37" s="18"/>
      <c r="B37" s="14"/>
      <c r="C37" s="14" t="s">
        <v>84</v>
      </c>
      <c r="D37" s="14" t="s">
        <v>88</v>
      </c>
      <c r="E37" s="14" t="s">
        <v>88</v>
      </c>
      <c r="F37" s="14" t="s">
        <v>89</v>
      </c>
      <c r="G37" s="14"/>
      <c r="H37" s="14">
        <v>4</v>
      </c>
      <c r="I37" s="10">
        <v>4</v>
      </c>
      <c r="J37" s="14"/>
    </row>
    <row r="38" s="3" customFormat="1" ht="42.95" customHeight="1" spans="1:10">
      <c r="A38" s="18"/>
      <c r="B38" s="25" t="s">
        <v>90</v>
      </c>
      <c r="C38" s="14" t="s">
        <v>91</v>
      </c>
      <c r="D38" s="10" t="s">
        <v>92</v>
      </c>
      <c r="E38" s="10" t="s">
        <v>93</v>
      </c>
      <c r="F38" s="28">
        <v>0.9</v>
      </c>
      <c r="G38" s="10"/>
      <c r="H38" s="14">
        <v>2</v>
      </c>
      <c r="I38" s="14">
        <v>2</v>
      </c>
      <c r="J38" s="14"/>
    </row>
    <row r="39" s="3" customFormat="1" ht="32" customHeight="1" spans="1:10">
      <c r="A39" s="18"/>
      <c r="B39" s="26"/>
      <c r="C39" s="14" t="s">
        <v>91</v>
      </c>
      <c r="D39" s="10" t="s">
        <v>94</v>
      </c>
      <c r="E39" s="10" t="s">
        <v>95</v>
      </c>
      <c r="F39" s="28">
        <v>1</v>
      </c>
      <c r="G39" s="10"/>
      <c r="H39" s="14">
        <v>2</v>
      </c>
      <c r="I39" s="14">
        <v>2</v>
      </c>
      <c r="J39" s="14"/>
    </row>
    <row r="40" s="3" customFormat="1" ht="27" customHeight="1" spans="1:10">
      <c r="A40" s="31"/>
      <c r="B40" s="32"/>
      <c r="C40" s="14" t="s">
        <v>91</v>
      </c>
      <c r="D40" s="10" t="s">
        <v>96</v>
      </c>
      <c r="E40" s="10" t="s">
        <v>93</v>
      </c>
      <c r="F40" s="28">
        <v>0.9</v>
      </c>
      <c r="G40" s="10"/>
      <c r="H40" s="14">
        <v>1</v>
      </c>
      <c r="I40" s="14">
        <v>1</v>
      </c>
      <c r="J40" s="14"/>
    </row>
    <row r="41" s="3" customFormat="1" ht="17.1" customHeight="1" spans="1:10">
      <c r="A41" s="33" t="s">
        <v>97</v>
      </c>
      <c r="B41" s="34"/>
      <c r="C41" s="34"/>
      <c r="D41" s="34"/>
      <c r="E41" s="34"/>
      <c r="F41" s="34"/>
      <c r="G41" s="34"/>
      <c r="H41" s="34">
        <f>SUM(H14:H40)+H6</f>
        <v>100</v>
      </c>
      <c r="I41" s="37">
        <f>SUM(I14:I40)+J6</f>
        <v>95.9105010295127</v>
      </c>
      <c r="J41" s="10"/>
    </row>
  </sheetData>
  <mergeCells count="46">
    <mergeCell ref="A1:J1"/>
    <mergeCell ref="A2:J2"/>
    <mergeCell ref="A3:C3"/>
    <mergeCell ref="D3:J3"/>
    <mergeCell ref="A4:C4"/>
    <mergeCell ref="D4:F4"/>
    <mergeCell ref="H4:J4"/>
    <mergeCell ref="B10:E10"/>
    <mergeCell ref="F10:J10"/>
    <mergeCell ref="F13:G13"/>
    <mergeCell ref="F14:G14"/>
    <mergeCell ref="F15:G15"/>
    <mergeCell ref="F16:G16"/>
    <mergeCell ref="F17:G17"/>
    <mergeCell ref="F18:G18"/>
    <mergeCell ref="F19:G19"/>
    <mergeCell ref="F20:G20"/>
    <mergeCell ref="F21:G21"/>
    <mergeCell ref="F22:G22"/>
    <mergeCell ref="F23:G23"/>
    <mergeCell ref="F24:G24"/>
    <mergeCell ref="F25:G25"/>
    <mergeCell ref="F26:G26"/>
    <mergeCell ref="F27:G27"/>
    <mergeCell ref="F28:G28"/>
    <mergeCell ref="F29:G29"/>
    <mergeCell ref="F30:G30"/>
    <mergeCell ref="F31:G31"/>
    <mergeCell ref="F32:G32"/>
    <mergeCell ref="F33:G33"/>
    <mergeCell ref="F34:G34"/>
    <mergeCell ref="F35:G35"/>
    <mergeCell ref="F36:G36"/>
    <mergeCell ref="F37:G37"/>
    <mergeCell ref="F38:G38"/>
    <mergeCell ref="F39:G39"/>
    <mergeCell ref="F40:G40"/>
    <mergeCell ref="A41:G41"/>
    <mergeCell ref="A10:A12"/>
    <mergeCell ref="A13:A40"/>
    <mergeCell ref="B14:B29"/>
    <mergeCell ref="B30:B37"/>
    <mergeCell ref="B38:B40"/>
    <mergeCell ref="A5:C9"/>
    <mergeCell ref="B11:E12"/>
    <mergeCell ref="F11:J12"/>
  </mergeCells>
  <pageMargins left="0.708661417322835" right="0.511811023622047" top="0.551181102362205" bottom="0.551181102362205" header="0.31496062992126" footer="0.31496062992126"/>
  <pageSetup paperSize="9" scale="67" fitToHeight="0" orientation="portrait"/>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WPS_1599385647</cp:lastModifiedBy>
  <dcterms:created xsi:type="dcterms:W3CDTF">2015-06-08T10:17:00Z</dcterms:created>
  <cp:lastPrinted>2020-04-25T18:17:00Z</cp:lastPrinted>
  <dcterms:modified xsi:type="dcterms:W3CDTF">2025-08-26T09:42:15Z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2052-12.1.0.21915</vt:lpwstr>
  </property>
  <property fmtid="{D5CDD505-2E9C-101B-9397-08002B2CF9AE}" pid="3" name="ICV">
    <vt:lpwstr>30D0BC77B32A4986A5F0E449E54C078F_13</vt:lpwstr>
  </property>
</Properties>
</file>