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Sheet1!$A$1:$J$22</definedName>
  </definedNames>
  <calcPr calcId="144525"/>
</workbook>
</file>

<file path=xl/sharedStrings.xml><?xml version="1.0" encoding="utf-8"?>
<sst xmlns="http://schemas.openxmlformats.org/spreadsheetml/2006/main" count="86" uniqueCount="69">
  <si>
    <r>
      <rPr>
        <sz val="12"/>
        <color theme="1"/>
        <rFont val="仿宋_GB2312"/>
        <charset val="134"/>
      </rPr>
      <t xml:space="preserve"> </t>
    </r>
    <r>
      <rPr>
        <b/>
        <sz val="12"/>
        <color rgb="FF000000"/>
        <rFont val="宋体"/>
        <charset val="134"/>
      </rPr>
      <t>项目支出绩效自评表</t>
    </r>
    <r>
      <rPr>
        <sz val="12"/>
        <color rgb="FF000000"/>
        <rFont val="宋体"/>
        <charset val="134"/>
      </rPr>
      <t xml:space="preserve"> </t>
    </r>
  </si>
  <si>
    <t>（2024年度）</t>
  </si>
  <si>
    <t>项目名称</t>
  </si>
  <si>
    <t>北京市中医药研究所混合研究方法评价中西医患共建模型的应用研究</t>
  </si>
  <si>
    <t>主管部门</t>
  </si>
  <si>
    <t>北京市卫生健康委员会</t>
  </si>
  <si>
    <t>实施单位</t>
  </si>
  <si>
    <t>北京市中医药研究所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</si>
  <si>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</si>
  <si>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</si>
  <si>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</si>
  <si>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</si>
  <si>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</si>
  <si>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</si>
  <si>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</si>
  <si>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</si>
  <si>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</si>
  <si>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</si>
  <si>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</si>
  <si>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</si>
  <si>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</si>
  <si>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</si>
  <si>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</si>
  <si>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(1)通过银屑病的改善程度、症状的缓解以及患者自我报告的生活质量改善来评估验证经方在医护患模式下对银屑病和胃食管反流患者的有效性和安全性。
(2)针对当前中医药治疗银屑病、胃食管反流诊疗措施，发表的系统评价，进行全面检索和评估，分析类比所有的当前诊疗措施，进行找出使用率最高的疗效评价方法，对所有当前适用的疗效评价方法进行分析总结。
(3)以银屑病和胃食管反流疾病为例，通过收集和分析患者叙事病历，提供医疗专业人员的叙事医学培训以增强其人文关怀技能，以建立叙事医学治疗平台来指导医学教育和研究。该平台将支持医疗团队之间的协作，提高医疗决策的质量。</t>
  </si>
  <si>
    <t>本项目在于采用混合研究方法，完成医患共建诊疗决策模式和疗效评价体系的建立，完成医患共建诊疗软件的开发；在疗效相当的前提下，利用上述工具降低受试者的医疗花费，同时制定临床试验的标准化方案。</t>
  </si>
  <si>
    <t>绩效指标</t>
  </si>
  <si>
    <t>一级指标</t>
  </si>
  <si>
    <t>二级指标</t>
  </si>
  <si>
    <t>三级指标</t>
  </si>
  <si>
    <t>年度指标值(A)</t>
  </si>
  <si>
    <t>实际完成值(B)</t>
  </si>
  <si>
    <t>分值</t>
  </si>
  <si>
    <t>偏差原因分析及改进措施</t>
  </si>
  <si>
    <t>产出指标</t>
  </si>
  <si>
    <t>数量指标</t>
  </si>
  <si>
    <t>发表本领域有影响里的期刊发表SCI论文数量</t>
  </si>
  <si>
    <t>=2篇</t>
  </si>
  <si>
    <t>2篇</t>
  </si>
  <si>
    <t>课题（规划）研究/实验完成情况</t>
  </si>
  <si>
    <t>＝100名患者</t>
  </si>
  <si>
    <t>100名患者</t>
  </si>
  <si>
    <t>发表核心期刊论文数量</t>
  </si>
  <si>
    <t>＝3篇</t>
  </si>
  <si>
    <t>3篇</t>
  </si>
  <si>
    <t>质量指标</t>
  </si>
  <si>
    <t>研究（调研、规划）内容结构合理性</t>
  </si>
  <si>
    <t>≥90%</t>
  </si>
  <si>
    <t>时效指标</t>
  </si>
  <si>
    <t>项目完成时间</t>
  </si>
  <si>
    <t>≤12月</t>
  </si>
  <si>
    <t>12月</t>
  </si>
  <si>
    <t>成本指标</t>
  </si>
  <si>
    <t>项目预算控制数</t>
  </si>
  <si>
    <t>≤91.419万元</t>
  </si>
  <si>
    <t>91.419万元</t>
  </si>
  <si>
    <t>效益
指标</t>
  </si>
  <si>
    <t>社会效益
指标</t>
  </si>
  <si>
    <t>人才培养</t>
  </si>
  <si>
    <t>优</t>
  </si>
  <si>
    <t>针对项目开展，有助于人才培养</t>
  </si>
  <si>
    <t>可持续影响指标</t>
  </si>
  <si>
    <t>对生活方式（行为）改善的促进作用</t>
  </si>
  <si>
    <t>针对项目开展，有助于对生活方式（行为）改善的促进作用</t>
  </si>
  <si>
    <t>加强绩效资料收集</t>
  </si>
  <si>
    <t>满意度
指标</t>
  </si>
  <si>
    <t>服务对象满意度指标</t>
  </si>
  <si>
    <t>社会群体满意度</t>
  </si>
  <si>
    <t>≥80%</t>
  </si>
  <si>
    <t>总分：</t>
  </si>
</sst>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000000_ "/>
    <numFmt numFmtId="42" formatCode="_ &quot;￥&quot;* #,##0_ ;_ &quot;￥&quot;* \-#,##0_ ;_ &quot;￥&quot;* &quot;-&quot;_ ;_ @_ "/>
    <numFmt numFmtId="44" formatCode="_ &quot;￥&quot;* #,##0.00_ ;_ &quot;￥&quot;* \-#,##0.00_ ;_ &quot;￥&quot;* &quot;-&quot;??_ ;_ @_ "/>
  </numFmts>
  <fonts count="27">
    <font>
      <sz val="11"/>
      <color theme="1"/>
      <name val="等线"/>
      <charset val="134"/>
      <scheme val="minor"/>
    </font>
    <font>
      <sz val="12"/>
      <color theme="1"/>
      <name val="仿宋_GB2312"/>
      <charset val="134"/>
    </font>
    <font>
      <sz val="12"/>
      <color rgb="FF000000"/>
      <name val="宋体"/>
      <charset val="134"/>
    </font>
    <font>
      <sz val="10"/>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sz val="11"/>
      <color theme="0"/>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1"/>
      <color theme="1"/>
      <name val="等线"/>
      <charset val="0"/>
      <scheme val="minor"/>
    </font>
    <font>
      <b/>
      <sz val="18"/>
      <color theme="3"/>
      <name val="等线"/>
      <charset val="134"/>
      <scheme val="minor"/>
    </font>
    <font>
      <i/>
      <sz val="11"/>
      <color rgb="FF7F7F7F"/>
      <name val="等线"/>
      <charset val="0"/>
      <scheme val="minor"/>
    </font>
    <font>
      <sz val="11"/>
      <color rgb="FF9C0006"/>
      <name val="等线"/>
      <charset val="0"/>
      <scheme val="minor"/>
    </font>
    <font>
      <b/>
      <sz val="13"/>
      <color theme="3"/>
      <name val="等线"/>
      <charset val="134"/>
      <scheme val="minor"/>
    </font>
    <font>
      <b/>
      <sz val="11"/>
      <color rgb="FFFA7D00"/>
      <name val="等线"/>
      <charset val="0"/>
      <scheme val="minor"/>
    </font>
    <font>
      <u/>
      <sz val="11"/>
      <color rgb="FF0000FF"/>
      <name val="等线"/>
      <charset val="0"/>
      <scheme val="minor"/>
    </font>
    <font>
      <b/>
      <sz val="15"/>
      <color theme="3"/>
      <name val="等线"/>
      <charset val="134"/>
      <scheme val="minor"/>
    </font>
    <font>
      <sz val="11"/>
      <color rgb="FFFF0000"/>
      <name val="等线"/>
      <charset val="0"/>
      <scheme val="minor"/>
    </font>
    <font>
      <u/>
      <sz val="11"/>
      <color rgb="FF800080"/>
      <name val="等线"/>
      <charset val="0"/>
      <scheme val="minor"/>
    </font>
    <font>
      <sz val="11"/>
      <color rgb="FF3F3F76"/>
      <name val="等线"/>
      <charset val="0"/>
      <scheme val="minor"/>
    </font>
    <font>
      <sz val="11"/>
      <color rgb="FF9C6500"/>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8" tint="0.399975585192419"/>
        <bgColor indexed="64"/>
      </patternFill>
    </fill>
    <fill>
      <patternFill patternType="solid">
        <fgColor theme="7"/>
        <bgColor indexed="64"/>
      </patternFill>
    </fill>
    <fill>
      <patternFill patternType="solid">
        <fgColor theme="5"/>
        <bgColor indexed="64"/>
      </patternFill>
    </fill>
    <fill>
      <patternFill patternType="solid">
        <fgColor theme="7"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9" fillId="15"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0" borderId="8"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2"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19"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1" borderId="0" applyNumberFormat="false" applyBorder="false" applyAlignment="false" applyProtection="false">
      <alignment vertical="center"/>
    </xf>
    <xf numFmtId="0" fontId="17" fillId="17" borderId="10"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22" fillId="29" borderId="10" applyNumberFormat="false" applyAlignment="false" applyProtection="false">
      <alignment vertical="center"/>
    </xf>
    <xf numFmtId="0" fontId="24" fillId="17" borderId="12" applyNumberFormat="false" applyAlignment="false" applyProtection="false">
      <alignment vertical="center"/>
    </xf>
    <xf numFmtId="0" fontId="25" fillId="33" borderId="13" applyNumberFormat="false" applyAlignment="false" applyProtection="false">
      <alignment vertical="center"/>
    </xf>
    <xf numFmtId="0" fontId="26" fillId="0" borderId="14" applyNumberFormat="false" applyFill="false" applyAlignment="false" applyProtection="false">
      <alignment vertical="center"/>
    </xf>
    <xf numFmtId="0" fontId="8" fillId="13"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0" fillId="20" borderId="11"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6" borderId="0" applyNumberFormat="false" applyBorder="false" applyAlignment="false" applyProtection="false">
      <alignment vertical="center"/>
    </xf>
    <xf numFmtId="0" fontId="23" fillId="30"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25">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horizontal="center" vertical="center"/>
    </xf>
    <xf numFmtId="0" fontId="2" fillId="0" borderId="2" xfId="0" applyFont="true" applyBorder="true" applyAlignment="true">
      <alignment horizontal="center" vertical="center"/>
    </xf>
    <xf numFmtId="0" fontId="2" fillId="0" borderId="1" xfId="0" applyFont="true" applyBorder="true" applyAlignment="true">
      <alignment horizontal="center" vertical="center" wrapText="true"/>
    </xf>
    <xf numFmtId="0" fontId="2" fillId="0" borderId="1" xfId="0" applyFont="true" applyBorder="true" applyAlignment="true">
      <alignment horizontal="center" vertical="center" textRotation="255"/>
    </xf>
    <xf numFmtId="0" fontId="3" fillId="0" borderId="1"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2" fillId="2" borderId="1" xfId="0" applyFont="true" applyFill="true" applyBorder="true" applyAlignment="true">
      <alignment horizontal="center" vertical="center" wrapText="true"/>
    </xf>
    <xf numFmtId="0" fontId="4" fillId="0" borderId="4" xfId="0" applyFont="true" applyBorder="true" applyAlignment="true">
      <alignment horizontal="center" vertical="center" wrapText="true"/>
    </xf>
    <xf numFmtId="0" fontId="2" fillId="2" borderId="1" xfId="0" applyFont="true" applyFill="true" applyBorder="true" applyAlignment="true">
      <alignment horizontal="center" vertical="center"/>
    </xf>
    <xf numFmtId="0" fontId="5" fillId="2" borderId="1" xfId="0" applyFont="true" applyFill="true" applyBorder="true" applyAlignment="true">
      <alignment horizontal="center" vertical="center" wrapText="true"/>
    </xf>
    <xf numFmtId="0" fontId="5" fillId="2" borderId="1" xfId="0" applyFont="true" applyFill="true" applyBorder="true" applyAlignment="true">
      <alignment horizontal="center" vertical="center"/>
    </xf>
    <xf numFmtId="0" fontId="4"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2" fillId="0" borderId="5" xfId="0" applyFont="true" applyBorder="true" applyAlignment="true">
      <alignment horizontal="center" vertical="center"/>
    </xf>
    <xf numFmtId="0" fontId="2" fillId="0" borderId="6" xfId="0" applyFont="true" applyBorder="true" applyAlignment="true">
      <alignment horizontal="center" vertical="center"/>
    </xf>
    <xf numFmtId="176" fontId="2" fillId="0" borderId="1" xfId="0" applyNumberFormat="true" applyFont="true" applyBorder="true" applyAlignment="true">
      <alignment horizontal="center" vertical="center"/>
    </xf>
    <xf numFmtId="176" fontId="2" fillId="0" borderId="1" xfId="0" applyNumberFormat="true" applyFont="true" applyBorder="true" applyAlignment="true">
      <alignment vertical="center"/>
    </xf>
    <xf numFmtId="9" fontId="2" fillId="2" borderId="1" xfId="0" applyNumberFormat="true" applyFont="true" applyFill="true" applyBorder="true" applyAlignment="true">
      <alignment horizontal="center" vertical="center"/>
    </xf>
    <xf numFmtId="10" fontId="2" fillId="2" borderId="1" xfId="0" applyNumberFormat="true" applyFont="true" applyFill="true" applyBorder="true" applyAlignment="true">
      <alignment horizontal="center" vertical="center"/>
    </xf>
    <xf numFmtId="9" fontId="2" fillId="0" borderId="1" xfId="11" applyFont="true" applyBorder="true" applyAlignment="true">
      <alignment horizontal="center" vertical="center"/>
    </xf>
    <xf numFmtId="0" fontId="7" fillId="0" borderId="0" xfId="0" applyFont="true" applyAlignment="true">
      <alignment vertical="center" wrapText="true"/>
    </xf>
    <xf numFmtId="0" fontId="2" fillId="2" borderId="1" xfId="0" applyFont="true" applyFill="true" applyBorder="true" applyAlignment="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2"/>
  <sheetViews>
    <sheetView tabSelected="1" zoomScale="70" zoomScaleNormal="70" topLeftCell="A9" workbookViewId="0">
      <selection activeCell="P8" sqref="P8"/>
    </sheetView>
  </sheetViews>
  <sheetFormatPr defaultColWidth="9" defaultRowHeight="13.5"/>
  <cols>
    <col min="1" max="1" width="5.38333333333333" customWidth="true"/>
    <col min="2" max="2" width="7.75" customWidth="true"/>
    <col min="3" max="3" width="12.25" customWidth="true"/>
    <col min="4" max="4" width="17.75" style="1" customWidth="true"/>
    <col min="5" max="5" width="14.3833333333333" style="1" customWidth="true"/>
    <col min="6" max="6" width="14.5583333333333" customWidth="true"/>
    <col min="7" max="7" width="12.5583333333333" customWidth="true"/>
    <col min="8" max="8" width="12.5" customWidth="true"/>
    <col min="9" max="9" width="11" customWidth="true"/>
    <col min="10" max="10" width="14.6333333333333" customWidth="true"/>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17"/>
      <c r="F4" s="18"/>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4" t="s">
        <v>15</v>
      </c>
      <c r="E6" s="19">
        <f>E7</f>
        <v>96.169088</v>
      </c>
      <c r="F6" s="20">
        <f>F7</f>
        <v>91.419</v>
      </c>
      <c r="G6" s="20">
        <f>G7</f>
        <v>91.419</v>
      </c>
      <c r="H6" s="4">
        <v>10</v>
      </c>
      <c r="I6" s="23">
        <f>G6/F6</f>
        <v>1</v>
      </c>
      <c r="J6" s="6">
        <f>10*I6</f>
        <v>10</v>
      </c>
    </row>
    <row r="7" ht="15.75" spans="1:10">
      <c r="A7" s="6"/>
      <c r="B7" s="6"/>
      <c r="C7" s="6"/>
      <c r="D7" s="6" t="s">
        <v>16</v>
      </c>
      <c r="E7" s="19">
        <v>96.169088</v>
      </c>
      <c r="F7" s="20">
        <v>91.419</v>
      </c>
      <c r="G7" s="20">
        <v>91.419</v>
      </c>
      <c r="H7" s="4" t="s">
        <v>17</v>
      </c>
      <c r="I7" s="23">
        <f>G7/F7</f>
        <v>1</v>
      </c>
      <c r="J7" s="6" t="s">
        <v>17</v>
      </c>
    </row>
    <row r="8" ht="24.95" customHeight="true" spans="1:10">
      <c r="A8" s="6"/>
      <c r="B8" s="6"/>
      <c r="C8" s="6"/>
      <c r="D8" s="4" t="s">
        <v>18</v>
      </c>
      <c r="E8" s="4" t="s">
        <v>17</v>
      </c>
      <c r="F8" s="4" t="s">
        <v>17</v>
      </c>
      <c r="G8" s="4" t="s">
        <v>17</v>
      </c>
      <c r="H8" s="4" t="s">
        <v>17</v>
      </c>
      <c r="I8" s="4" t="s">
        <v>17</v>
      </c>
      <c r="J8" s="6" t="s">
        <v>17</v>
      </c>
    </row>
    <row r="9" ht="18.95" customHeight="true" spans="1:10">
      <c r="A9" s="6"/>
      <c r="B9" s="6"/>
      <c r="C9" s="6"/>
      <c r="D9" s="4" t="s">
        <v>19</v>
      </c>
      <c r="E9" s="4" t="s">
        <v>17</v>
      </c>
      <c r="F9" s="4" t="s">
        <v>17</v>
      </c>
      <c r="G9" s="4" t="s">
        <v>17</v>
      </c>
      <c r="H9" s="4" t="s">
        <v>17</v>
      </c>
      <c r="I9" s="4" t="s">
        <v>17</v>
      </c>
      <c r="J9" s="6" t="s">
        <v>17</v>
      </c>
    </row>
    <row r="10" ht="26.1" customHeight="true" spans="1:10">
      <c r="A10" s="7" t="s">
        <v>20</v>
      </c>
      <c r="B10" s="6" t="s">
        <v>21</v>
      </c>
      <c r="C10" s="6"/>
      <c r="D10" s="6"/>
      <c r="E10" s="6"/>
      <c r="F10" s="6" t="s">
        <v>22</v>
      </c>
      <c r="G10" s="6"/>
      <c r="H10" s="6"/>
      <c r="I10" s="6"/>
      <c r="J10" s="6"/>
    </row>
    <row r="11" ht="108" customHeight="true" spans="1:10">
      <c r="A11" s="7"/>
      <c r="B11" s="8" t="s">
        <v>23</v>
      </c>
      <c r="C11" s="8"/>
      <c r="D11" s="8"/>
      <c r="E11" s="8"/>
      <c r="F11" s="8" t="s">
        <v>24</v>
      </c>
      <c r="G11" s="8"/>
      <c r="H11" s="8"/>
      <c r="I11" s="8"/>
      <c r="J11" s="8"/>
    </row>
    <row r="12" ht="31.5" spans="1:10">
      <c r="A12" s="7" t="s">
        <v>25</v>
      </c>
      <c r="B12" s="6" t="s">
        <v>26</v>
      </c>
      <c r="C12" s="4" t="s">
        <v>27</v>
      </c>
      <c r="D12" s="4" t="s">
        <v>28</v>
      </c>
      <c r="E12" s="4" t="s">
        <v>29</v>
      </c>
      <c r="F12" s="6" t="s">
        <v>30</v>
      </c>
      <c r="G12" s="6"/>
      <c r="H12" s="6" t="s">
        <v>31</v>
      </c>
      <c r="I12" s="6" t="s">
        <v>14</v>
      </c>
      <c r="J12" s="6" t="s">
        <v>32</v>
      </c>
    </row>
    <row r="13" ht="54" customHeight="true" spans="1:10">
      <c r="A13" s="7"/>
      <c r="B13" s="9" t="s">
        <v>33</v>
      </c>
      <c r="C13" s="4" t="s">
        <v>34</v>
      </c>
      <c r="D13" s="10" t="s">
        <v>35</v>
      </c>
      <c r="E13" s="25" t="s">
        <v>36</v>
      </c>
      <c r="F13" s="12" t="s">
        <v>37</v>
      </c>
      <c r="G13" s="12"/>
      <c r="H13" s="14">
        <v>5</v>
      </c>
      <c r="I13" s="10">
        <v>5</v>
      </c>
      <c r="J13" s="4"/>
    </row>
    <row r="14" ht="41.1" customHeight="true" spans="1:10">
      <c r="A14" s="7"/>
      <c r="B14" s="11"/>
      <c r="C14" s="4" t="s">
        <v>34</v>
      </c>
      <c r="D14" s="10" t="s">
        <v>38</v>
      </c>
      <c r="E14" s="25" t="s">
        <v>39</v>
      </c>
      <c r="F14" s="12" t="s">
        <v>40</v>
      </c>
      <c r="G14" s="12"/>
      <c r="H14" s="14">
        <v>5</v>
      </c>
      <c r="I14" s="10">
        <v>5</v>
      </c>
      <c r="J14" s="4"/>
    </row>
    <row r="15" ht="41.1" customHeight="true" spans="1:10">
      <c r="A15" s="7"/>
      <c r="B15" s="11"/>
      <c r="C15" s="4" t="s">
        <v>34</v>
      </c>
      <c r="D15" s="12" t="s">
        <v>41</v>
      </c>
      <c r="E15" s="25" t="s">
        <v>42</v>
      </c>
      <c r="F15" s="12" t="s">
        <v>43</v>
      </c>
      <c r="G15" s="12"/>
      <c r="H15" s="14">
        <v>10</v>
      </c>
      <c r="I15" s="10">
        <v>10</v>
      </c>
      <c r="J15" s="4"/>
    </row>
    <row r="16" ht="41.1" customHeight="true" spans="1:10">
      <c r="A16" s="7"/>
      <c r="B16" s="11"/>
      <c r="C16" s="4" t="s">
        <v>44</v>
      </c>
      <c r="D16" s="13" t="s">
        <v>45</v>
      </c>
      <c r="E16" s="12" t="s">
        <v>46</v>
      </c>
      <c r="F16" s="21">
        <v>0.9</v>
      </c>
      <c r="G16" s="12"/>
      <c r="H16" s="14">
        <v>10</v>
      </c>
      <c r="I16" s="10">
        <v>10</v>
      </c>
      <c r="J16" s="4"/>
    </row>
    <row r="17" ht="41.1" customHeight="true" spans="1:10">
      <c r="A17" s="7"/>
      <c r="B17" s="11"/>
      <c r="C17" s="4" t="s">
        <v>47</v>
      </c>
      <c r="D17" s="13" t="s">
        <v>48</v>
      </c>
      <c r="E17" s="12" t="s">
        <v>49</v>
      </c>
      <c r="F17" s="12" t="s">
        <v>50</v>
      </c>
      <c r="G17" s="12"/>
      <c r="H17" s="10">
        <v>10</v>
      </c>
      <c r="I17" s="10">
        <v>10</v>
      </c>
      <c r="J17" s="4"/>
    </row>
    <row r="18" ht="38.1" customHeight="true" spans="1:10">
      <c r="A18" s="7"/>
      <c r="B18" s="11"/>
      <c r="C18" s="6" t="s">
        <v>51</v>
      </c>
      <c r="D18" s="14" t="s">
        <v>52</v>
      </c>
      <c r="E18" s="12" t="s">
        <v>53</v>
      </c>
      <c r="F18" s="12" t="s">
        <v>54</v>
      </c>
      <c r="G18" s="12"/>
      <c r="H18" s="14">
        <v>10</v>
      </c>
      <c r="I18" s="12">
        <v>10</v>
      </c>
      <c r="J18" s="4"/>
    </row>
    <row r="19" ht="31.5" spans="1:11">
      <c r="A19" s="7"/>
      <c r="B19" s="15" t="s">
        <v>55</v>
      </c>
      <c r="C19" s="15" t="s">
        <v>56</v>
      </c>
      <c r="D19" s="14" t="s">
        <v>57</v>
      </c>
      <c r="E19" s="14" t="s">
        <v>58</v>
      </c>
      <c r="F19" s="10" t="s">
        <v>59</v>
      </c>
      <c r="G19" s="12"/>
      <c r="H19" s="10">
        <v>20</v>
      </c>
      <c r="I19" s="12">
        <v>20</v>
      </c>
      <c r="J19" s="6"/>
      <c r="K19" s="24"/>
    </row>
    <row r="20" ht="48" customHeight="true" spans="1:10">
      <c r="A20" s="7"/>
      <c r="B20" s="15"/>
      <c r="C20" s="15" t="s">
        <v>60</v>
      </c>
      <c r="D20" s="10" t="s">
        <v>61</v>
      </c>
      <c r="E20" s="12" t="s">
        <v>58</v>
      </c>
      <c r="F20" s="10" t="s">
        <v>62</v>
      </c>
      <c r="G20" s="12"/>
      <c r="H20" s="10">
        <v>10</v>
      </c>
      <c r="I20" s="12">
        <v>8</v>
      </c>
      <c r="J20" s="6" t="s">
        <v>63</v>
      </c>
    </row>
    <row r="21" ht="51" customHeight="true" spans="1:10">
      <c r="A21" s="7"/>
      <c r="B21" s="15" t="s">
        <v>64</v>
      </c>
      <c r="C21" s="15" t="s">
        <v>65</v>
      </c>
      <c r="D21" s="10" t="s">
        <v>66</v>
      </c>
      <c r="E21" s="12" t="s">
        <v>67</v>
      </c>
      <c r="F21" s="22">
        <v>0.9777</v>
      </c>
      <c r="G21" s="12"/>
      <c r="H21" s="10">
        <v>10</v>
      </c>
      <c r="I21" s="12">
        <v>10</v>
      </c>
      <c r="J21" s="6"/>
    </row>
    <row r="22" ht="27" customHeight="true" spans="1:10">
      <c r="A22" s="16" t="s">
        <v>68</v>
      </c>
      <c r="B22" s="16"/>
      <c r="C22" s="16"/>
      <c r="D22" s="16"/>
      <c r="E22" s="16"/>
      <c r="F22" s="16"/>
      <c r="G22" s="16"/>
      <c r="H22" s="16">
        <v>100</v>
      </c>
      <c r="I22" s="16">
        <f>SUM(I13:I21)+J6</f>
        <v>98</v>
      </c>
      <c r="J22" s="4"/>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A22:G22"/>
    <mergeCell ref="A10:A11"/>
    <mergeCell ref="A12:A21"/>
    <mergeCell ref="B13:B18"/>
    <mergeCell ref="B19:B20"/>
    <mergeCell ref="A5:C9"/>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