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<sst xmlns="http://schemas.openxmlformats.org/spreadsheetml/2006/main" count="141" uniqueCount="104">
  <si>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</si>
  <si>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</si>
  <si>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</si>
  <si>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围绕糖尿病及其并发症的发病机制研究</t>
  </si>
  <si>
    <t>主管部门</t>
  </si>
  <si>
    <t>北京市卫生健康委员会</t>
  </si>
  <si>
    <t>实施单位</t>
  </si>
  <si>
    <t>北京市糖尿病研究所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</si>
  <si>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</si>
  <si>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</si>
  <si>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</si>
  <si>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</si>
  <si>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</si>
  <si>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</si>
  <si>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</si>
  <si>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</si>
  <si>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</si>
  <si>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</si>
  <si>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</si>
  <si>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</si>
  <si>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</si>
  <si>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</si>
  <si>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</si>
  <si>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科研保持国际先进水平，深入研究糖尿病及其并发症的发病机制，寻找治疗糖尿病的靶点并筛选针对靶点的创新药。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</si>
  <si>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</si>
  <si>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</si>
  <si>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</si>
  <si>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</si>
  <si>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</si>
  <si>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</si>
  <si>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</si>
  <si>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</si>
  <si>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</si>
  <si>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</si>
  <si>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SCI论文</t>
  </si>
  <si>
    <t>≥5篇</t>
  </si>
  <si>
    <t>8篇</t>
  </si>
  <si>
    <t>筛选可用于治疗糖尿病及其并发症的药物</t>
  </si>
  <si>
    <t>≥1个</t>
  </si>
  <si>
    <t>2个</t>
  </si>
  <si>
    <t>发表中文核心期刊论文</t>
  </si>
  <si>
    <t>≥2篇</t>
  </si>
  <si>
    <t>4篇</t>
  </si>
  <si>
    <t>线上或线下举办糖尿病防治的义诊</t>
  </si>
  <si>
    <t>=1次</t>
  </si>
  <si>
    <t>义诊4次</t>
  </si>
  <si>
    <t>提高指标值设置精准性</t>
  </si>
  <si>
    <t>参加线上或线下国内会议及学术交流</t>
  </si>
  <si>
    <t>=10人次</t>
  </si>
  <si>
    <t>10人次</t>
  </si>
  <si>
    <t>引进人才</t>
  </si>
  <si>
    <t>≥1名</t>
  </si>
  <si>
    <t>0名</t>
  </si>
  <si>
    <t>阐明糖尿病新靶点的作用机制</t>
  </si>
  <si>
    <t>=1个</t>
  </si>
  <si>
    <t>1个</t>
  </si>
  <si>
    <t>举办线上或线下学术交流论坛</t>
  </si>
  <si>
    <t>=2次</t>
  </si>
  <si>
    <t>2次</t>
  </si>
  <si>
    <t>培养人才</t>
  </si>
  <si>
    <t>≥3名</t>
  </si>
  <si>
    <t>培养研究生2名，职工职称晋升1人</t>
  </si>
  <si>
    <t>线上或线下举办糖尿病防治科普讲座</t>
  </si>
  <si>
    <t>1次</t>
  </si>
  <si>
    <t>筛选治疗糖尿病的新靶点</t>
  </si>
  <si>
    <t>质量指标</t>
  </si>
  <si>
    <t>国家发明专利</t>
  </si>
  <si>
    <t>在国际权威期刊发表论文，其中Q1区文章1-2篇</t>
  </si>
  <si>
    <t>≥1篇</t>
  </si>
  <si>
    <t>7篇</t>
  </si>
  <si>
    <t>时效指标</t>
  </si>
  <si>
    <t>项目执行进度</t>
  </si>
  <si>
    <t>=1年</t>
  </si>
  <si>
    <t>1年</t>
  </si>
  <si>
    <t>确定糖尿病靶点并阐明作用机制；完成基础研究及相关药物筛选</t>
  </si>
  <si>
    <t>≤2024.11月</t>
  </si>
  <si>
    <t>2024.11</t>
  </si>
  <si>
    <t>数据分析，撰写文章</t>
  </si>
  <si>
    <t>≤2024.12月</t>
  </si>
  <si>
    <t>2024.12</t>
  </si>
  <si>
    <t>方案制定和前期准备时间</t>
  </si>
  <si>
    <t>≤2024.01月</t>
  </si>
  <si>
    <t>2024.01</t>
  </si>
  <si>
    <t>成本指标</t>
  </si>
  <si>
    <t>项目预算控制数</t>
  </si>
  <si>
    <t>≤431.8251万元</t>
  </si>
  <si>
    <t>397.105614万元</t>
  </si>
  <si>
    <t>效益
指标</t>
  </si>
  <si>
    <t>社会效益
指标</t>
  </si>
  <si>
    <t>患者认可度和国际知名度</t>
  </si>
  <si>
    <t>得到提升</t>
  </si>
  <si>
    <t>开展线上或线下糖尿病防治培训班，进行糖尿病及
其并发症科普和宣教，患者非常认可</t>
  </si>
  <si>
    <t>加强支撑材料收集全面性</t>
  </si>
  <si>
    <t>可持续影响指标</t>
  </si>
  <si>
    <t>保持国内学术领先地位，相关人员年度专业继续医学教育率和人才梯队建设</t>
  </si>
  <si>
    <t>得到提高</t>
  </si>
  <si>
    <t>参加国内中华医学会糖尿病分会，第八届《药学学报》药学前沿论坛，
第六届日本群马大学内分泌代谢研究所-中国北京市糖尿病研究所学术研讨会</t>
  </si>
  <si>
    <t>满意度
指标</t>
  </si>
  <si>
    <t>服务对象满意度指标</t>
  </si>
  <si>
    <t>受益群众满意度</t>
  </si>
  <si>
    <t>≥95%</t>
  </si>
  <si>
    <t>满意度调查样本量可进一步扩大</t>
  </si>
  <si>
    <t>受益培训人员满意度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</si>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</sst>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</numFmts>
  <fonts count="30">
    <font>
      <sz val="11"/>
      <name val="等线"/>
      <charset val="134"/>
    </font>
    <font>
      <b/>
      <sz val="11"/>
      <name val="等线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等线"/>
      <charset val="134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8" fillId="0" borderId="0">
      <alignment vertical="top"/>
      <protection locked="0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4" fillId="0" borderId="1" xfId="3" applyFont="1" applyBorder="1" applyAlignment="1" applyProtection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22013</xdr:colOff>
      <xdr:row>4</xdr:row>
      <xdr:rowOff>24035</xdr:rowOff>
    </xdr:from>
    <xdr:to>
      <xdr:col>3</xdr:col>
      <xdr:colOff>1331838</xdr:colOff>
      <xdr:row>4</xdr:row>
      <xdr:rowOff>329431</xdr:rowOff>
    </xdr:to>
    <xdr:cxnSp>
      <xdr:nvCxnSpPr>
        <xdr:cNvPr id="2" name="straightConnector1"/>
        <xdr:cNvCxnSpPr/>
      </xdr:nvCxnSpPr>
      <xdr:spPr>
        <a:xfrm>
          <a:off x="1951990" y="1201420"/>
          <a:ext cx="1310005" cy="30543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zoomScale="85" zoomScaleNormal="85" topLeftCell="A29" workbookViewId="0">
      <selection activeCell="K48" sqref="K4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0.6" customWidth="1"/>
    <col min="5" max="5" width="16.9333333333333" customWidth="1"/>
    <col min="6" max="6" width="15.3166666666667" customWidth="1"/>
    <col min="7" max="7" width="21.6666666666667" customWidth="1"/>
    <col min="8" max="8" width="12.5083333333333" customWidth="1"/>
    <col min="9" max="9" width="11" customWidth="1"/>
    <col min="10" max="10" width="24.875" customWidth="1"/>
    <col min="11" max="11" width="29.8833333333333" style="1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8.5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20" customHeight="1" spans="1:10">
      <c r="A6" s="8"/>
      <c r="B6" s="8"/>
      <c r="C6" s="8"/>
      <c r="D6" s="9" t="s">
        <v>15</v>
      </c>
      <c r="E6" s="10">
        <v>431.8251</v>
      </c>
      <c r="F6" s="10">
        <v>431.8251</v>
      </c>
      <c r="G6" s="4">
        <v>397.105614</v>
      </c>
      <c r="H6" s="4">
        <v>10</v>
      </c>
      <c r="I6" s="34">
        <f>G6/F6</f>
        <v>0.919598267909855</v>
      </c>
      <c r="J6" s="35">
        <f>10*I6</f>
        <v>9.19598267909855</v>
      </c>
    </row>
    <row r="7" ht="14.25" spans="1:10">
      <c r="A7" s="8"/>
      <c r="B7" s="8"/>
      <c r="C7" s="8"/>
      <c r="D7" s="11" t="s">
        <v>16</v>
      </c>
      <c r="E7" s="10">
        <v>431.8251</v>
      </c>
      <c r="F7" s="10">
        <v>431.8251</v>
      </c>
      <c r="G7" s="4">
        <v>397.105614</v>
      </c>
      <c r="H7" s="4" t="s">
        <v>17</v>
      </c>
      <c r="I7" s="34">
        <f>G7/F7</f>
        <v>0.919598267909855</v>
      </c>
      <c r="J7" s="8" t="s">
        <v>17</v>
      </c>
    </row>
    <row r="8" ht="25" customHeight="1" spans="1:10">
      <c r="A8" s="8"/>
      <c r="B8" s="8"/>
      <c r="C8" s="8"/>
      <c r="D8" s="4" t="s">
        <v>18</v>
      </c>
      <c r="E8" s="8" t="s">
        <v>17</v>
      </c>
      <c r="F8" s="8" t="s">
        <v>17</v>
      </c>
      <c r="G8" s="8" t="s">
        <v>17</v>
      </c>
      <c r="H8" s="8" t="s">
        <v>17</v>
      </c>
      <c r="I8" s="8" t="s">
        <v>17</v>
      </c>
      <c r="J8" s="8" t="s">
        <v>17</v>
      </c>
    </row>
    <row r="9" ht="19" customHeight="1" spans="1:10">
      <c r="A9" s="8"/>
      <c r="B9" s="8"/>
      <c r="C9" s="8"/>
      <c r="D9" s="12" t="s">
        <v>19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  <c r="J9" s="8" t="s">
        <v>17</v>
      </c>
    </row>
    <row r="10" ht="26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75" customHeight="1" spans="1:10">
      <c r="A11" s="13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28.5" spans="1:10">
      <c r="A12" s="13" t="s">
        <v>24</v>
      </c>
      <c r="B12" s="8" t="s">
        <v>25</v>
      </c>
      <c r="C12" s="4" t="s">
        <v>26</v>
      </c>
      <c r="D12" s="4" t="s">
        <v>27</v>
      </c>
      <c r="E12" s="4" t="s">
        <v>28</v>
      </c>
      <c r="F12" s="8" t="s">
        <v>29</v>
      </c>
      <c r="G12" s="8"/>
      <c r="H12" s="8" t="s">
        <v>30</v>
      </c>
      <c r="I12" s="8" t="s">
        <v>14</v>
      </c>
      <c r="J12" s="8" t="s">
        <v>31</v>
      </c>
    </row>
    <row r="13" ht="41" customHeight="1" spans="1:10">
      <c r="A13" s="13"/>
      <c r="B13" s="14" t="s">
        <v>32</v>
      </c>
      <c r="C13" s="15" t="s">
        <v>33</v>
      </c>
      <c r="D13" s="8" t="s">
        <v>34</v>
      </c>
      <c r="E13" s="16" t="s">
        <v>35</v>
      </c>
      <c r="F13" s="4" t="s">
        <v>36</v>
      </c>
      <c r="G13" s="4"/>
      <c r="H13" s="8">
        <v>3</v>
      </c>
      <c r="I13" s="8">
        <v>3</v>
      </c>
      <c r="J13" s="8"/>
    </row>
    <row r="14" ht="47" customHeight="1" spans="1:10">
      <c r="A14" s="13"/>
      <c r="B14" s="14"/>
      <c r="C14" s="15" t="s">
        <v>33</v>
      </c>
      <c r="D14" s="8" t="s">
        <v>37</v>
      </c>
      <c r="E14" s="16" t="s">
        <v>38</v>
      </c>
      <c r="F14" s="5" t="s">
        <v>39</v>
      </c>
      <c r="G14" s="7"/>
      <c r="H14" s="8">
        <v>3</v>
      </c>
      <c r="I14" s="8">
        <v>3</v>
      </c>
      <c r="J14" s="4"/>
    </row>
    <row r="15" ht="41" customHeight="1" spans="1:10">
      <c r="A15" s="13"/>
      <c r="B15" s="14"/>
      <c r="C15" s="15" t="s">
        <v>33</v>
      </c>
      <c r="D15" s="8" t="s">
        <v>40</v>
      </c>
      <c r="E15" s="16" t="s">
        <v>41</v>
      </c>
      <c r="F15" s="5" t="s">
        <v>42</v>
      </c>
      <c r="G15" s="7"/>
      <c r="H15" s="17">
        <v>3</v>
      </c>
      <c r="I15" s="8">
        <v>3</v>
      </c>
      <c r="J15" s="8"/>
    </row>
    <row r="16" ht="70" customHeight="1" spans="1:11">
      <c r="A16" s="13"/>
      <c r="B16" s="14"/>
      <c r="C16" s="15" t="s">
        <v>33</v>
      </c>
      <c r="D16" s="8" t="s">
        <v>43</v>
      </c>
      <c r="E16" s="18" t="s">
        <v>44</v>
      </c>
      <c r="F16" s="19" t="s">
        <v>45</v>
      </c>
      <c r="G16" s="20"/>
      <c r="H16" s="21">
        <v>3</v>
      </c>
      <c r="I16" s="21">
        <v>2.7</v>
      </c>
      <c r="J16" s="8" t="s">
        <v>46</v>
      </c>
      <c r="K16" s="36"/>
    </row>
    <row r="17" ht="45" customHeight="1" spans="1:10">
      <c r="A17" s="13"/>
      <c r="B17" s="14"/>
      <c r="C17" s="15" t="s">
        <v>33</v>
      </c>
      <c r="D17" s="8" t="s">
        <v>47</v>
      </c>
      <c r="E17" s="16" t="s">
        <v>48</v>
      </c>
      <c r="F17" s="5" t="s">
        <v>49</v>
      </c>
      <c r="G17" s="7"/>
      <c r="H17" s="8">
        <v>3</v>
      </c>
      <c r="I17" s="8">
        <v>3</v>
      </c>
      <c r="J17" s="8"/>
    </row>
    <row r="18" ht="52" customHeight="1" spans="1:10">
      <c r="A18" s="13"/>
      <c r="B18" s="14"/>
      <c r="C18" s="15" t="s">
        <v>33</v>
      </c>
      <c r="D18" s="8" t="s">
        <v>50</v>
      </c>
      <c r="E18" s="16" t="s">
        <v>51</v>
      </c>
      <c r="F18" s="5" t="s">
        <v>52</v>
      </c>
      <c r="G18" s="7"/>
      <c r="H18" s="8">
        <v>3</v>
      </c>
      <c r="I18" s="8">
        <v>0</v>
      </c>
      <c r="J18" s="8" t="s">
        <v>46</v>
      </c>
    </row>
    <row r="19" ht="41" customHeight="1" spans="1:10">
      <c r="A19" s="13"/>
      <c r="B19" s="14"/>
      <c r="C19" s="15" t="s">
        <v>33</v>
      </c>
      <c r="D19" s="8" t="s">
        <v>53</v>
      </c>
      <c r="E19" s="16" t="s">
        <v>54</v>
      </c>
      <c r="F19" s="5" t="s">
        <v>55</v>
      </c>
      <c r="G19" s="7"/>
      <c r="H19" s="8">
        <v>4</v>
      </c>
      <c r="I19" s="8">
        <v>4</v>
      </c>
      <c r="J19" s="4"/>
    </row>
    <row r="20" ht="41" customHeight="1" spans="1:10">
      <c r="A20" s="13"/>
      <c r="B20" s="14"/>
      <c r="C20" s="15" t="s">
        <v>33</v>
      </c>
      <c r="D20" s="8" t="s">
        <v>56</v>
      </c>
      <c r="E20" s="16" t="s">
        <v>57</v>
      </c>
      <c r="F20" s="5" t="s">
        <v>58</v>
      </c>
      <c r="G20" s="7"/>
      <c r="H20" s="8">
        <v>3</v>
      </c>
      <c r="I20" s="8">
        <v>3</v>
      </c>
      <c r="J20" s="4"/>
    </row>
    <row r="21" ht="41" customHeight="1" spans="1:10">
      <c r="A21" s="13"/>
      <c r="B21" s="14"/>
      <c r="C21" s="15" t="s">
        <v>33</v>
      </c>
      <c r="D21" s="8" t="s">
        <v>59</v>
      </c>
      <c r="E21" s="16" t="s">
        <v>60</v>
      </c>
      <c r="F21" s="22" t="s">
        <v>61</v>
      </c>
      <c r="G21" s="7"/>
      <c r="H21" s="8">
        <v>3</v>
      </c>
      <c r="I21" s="8">
        <v>3</v>
      </c>
      <c r="J21" s="4"/>
    </row>
    <row r="22" ht="41" customHeight="1" spans="1:10">
      <c r="A22" s="13"/>
      <c r="B22" s="14"/>
      <c r="C22" s="15" t="s">
        <v>33</v>
      </c>
      <c r="D22" s="8" t="s">
        <v>62</v>
      </c>
      <c r="E22" s="16" t="s">
        <v>44</v>
      </c>
      <c r="F22" s="22" t="s">
        <v>63</v>
      </c>
      <c r="G22" s="23"/>
      <c r="H22" s="8">
        <v>3</v>
      </c>
      <c r="I22" s="8">
        <v>3</v>
      </c>
      <c r="J22" s="4"/>
    </row>
    <row r="23" ht="41" customHeight="1" spans="1:10">
      <c r="A23" s="13"/>
      <c r="B23" s="14"/>
      <c r="C23" s="15" t="s">
        <v>33</v>
      </c>
      <c r="D23" s="8" t="s">
        <v>64</v>
      </c>
      <c r="E23" s="16" t="s">
        <v>38</v>
      </c>
      <c r="F23" s="5" t="s">
        <v>39</v>
      </c>
      <c r="G23" s="7"/>
      <c r="H23" s="8">
        <v>4</v>
      </c>
      <c r="I23" s="8">
        <v>4</v>
      </c>
      <c r="J23" s="4"/>
    </row>
    <row r="24" ht="41" customHeight="1" spans="1:10">
      <c r="A24" s="13"/>
      <c r="B24" s="14"/>
      <c r="C24" s="15" t="s">
        <v>65</v>
      </c>
      <c r="D24" s="8" t="s">
        <v>66</v>
      </c>
      <c r="E24" s="24" t="s">
        <v>54</v>
      </c>
      <c r="F24" s="8" t="s">
        <v>55</v>
      </c>
      <c r="G24" s="8"/>
      <c r="H24" s="17">
        <v>3</v>
      </c>
      <c r="I24" s="8">
        <v>3</v>
      </c>
      <c r="J24" s="4"/>
    </row>
    <row r="25" ht="56" customHeight="1" spans="1:11">
      <c r="A25" s="13"/>
      <c r="B25" s="14"/>
      <c r="C25" s="15" t="s">
        <v>65</v>
      </c>
      <c r="D25" s="8" t="s">
        <v>67</v>
      </c>
      <c r="E25" s="25" t="s">
        <v>68</v>
      </c>
      <c r="F25" s="26" t="s">
        <v>69</v>
      </c>
      <c r="G25" s="27"/>
      <c r="H25" s="28">
        <v>3</v>
      </c>
      <c r="I25" s="21">
        <v>2.1</v>
      </c>
      <c r="J25" s="8" t="s">
        <v>46</v>
      </c>
      <c r="K25" s="37"/>
    </row>
    <row r="26" ht="41" customHeight="1" spans="1:10">
      <c r="A26" s="13"/>
      <c r="B26" s="14"/>
      <c r="C26" s="15" t="s">
        <v>70</v>
      </c>
      <c r="D26" s="8" t="s">
        <v>71</v>
      </c>
      <c r="E26" s="24" t="s">
        <v>72</v>
      </c>
      <c r="F26" s="22" t="s">
        <v>73</v>
      </c>
      <c r="G26" s="23"/>
      <c r="H26" s="8">
        <v>10</v>
      </c>
      <c r="I26" s="8">
        <v>10</v>
      </c>
      <c r="J26" s="4"/>
    </row>
    <row r="27" ht="72" customHeight="1" spans="1:10">
      <c r="A27" s="13"/>
      <c r="B27" s="14"/>
      <c r="C27" s="15" t="s">
        <v>70</v>
      </c>
      <c r="D27" s="8" t="s">
        <v>74</v>
      </c>
      <c r="E27" s="24" t="s">
        <v>75</v>
      </c>
      <c r="F27" s="22" t="s">
        <v>76</v>
      </c>
      <c r="G27" s="23"/>
      <c r="H27" s="8">
        <v>3</v>
      </c>
      <c r="I27" s="8">
        <v>3</v>
      </c>
      <c r="J27" s="4"/>
    </row>
    <row r="28" ht="41" customHeight="1" spans="1:10">
      <c r="A28" s="13"/>
      <c r="B28" s="14"/>
      <c r="C28" s="15" t="s">
        <v>70</v>
      </c>
      <c r="D28" s="8" t="s">
        <v>77</v>
      </c>
      <c r="E28" s="24" t="s">
        <v>78</v>
      </c>
      <c r="F28" s="22" t="s">
        <v>79</v>
      </c>
      <c r="G28" s="23"/>
      <c r="H28" s="8">
        <v>3</v>
      </c>
      <c r="I28" s="8">
        <v>3</v>
      </c>
      <c r="J28" s="4"/>
    </row>
    <row r="29" ht="41" customHeight="1" spans="1:10">
      <c r="A29" s="13"/>
      <c r="B29" s="14"/>
      <c r="C29" s="15" t="s">
        <v>70</v>
      </c>
      <c r="D29" s="8" t="s">
        <v>80</v>
      </c>
      <c r="E29" s="24" t="s">
        <v>81</v>
      </c>
      <c r="F29" s="22" t="s">
        <v>82</v>
      </c>
      <c r="G29" s="23"/>
      <c r="H29" s="8">
        <v>3</v>
      </c>
      <c r="I29" s="8">
        <v>3</v>
      </c>
      <c r="J29" s="4"/>
    </row>
    <row r="30" ht="38" customHeight="1" spans="1:11">
      <c r="A30" s="13"/>
      <c r="B30" s="14"/>
      <c r="C30" s="14" t="s">
        <v>83</v>
      </c>
      <c r="D30" s="8" t="s">
        <v>84</v>
      </c>
      <c r="E30" s="25" t="s">
        <v>85</v>
      </c>
      <c r="F30" s="8" t="s">
        <v>86</v>
      </c>
      <c r="G30" s="8"/>
      <c r="H30" s="17">
        <v>5</v>
      </c>
      <c r="I30" s="8">
        <v>5</v>
      </c>
      <c r="J30" s="4"/>
      <c r="K30" s="38"/>
    </row>
    <row r="31" ht="67" customHeight="1" spans="1:11">
      <c r="A31" s="13"/>
      <c r="B31" s="8" t="s">
        <v>87</v>
      </c>
      <c r="C31" s="8" t="s">
        <v>88</v>
      </c>
      <c r="D31" s="8" t="s">
        <v>89</v>
      </c>
      <c r="E31" s="24" t="s">
        <v>90</v>
      </c>
      <c r="F31" s="8" t="s">
        <v>91</v>
      </c>
      <c r="G31" s="4"/>
      <c r="H31" s="17">
        <v>10</v>
      </c>
      <c r="I31" s="39">
        <v>9</v>
      </c>
      <c r="J31" s="4" t="s">
        <v>92</v>
      </c>
      <c r="K31" s="38"/>
    </row>
    <row r="32" ht="116" customHeight="1" spans="1:10">
      <c r="A32" s="13"/>
      <c r="B32" s="8"/>
      <c r="C32" s="8" t="s">
        <v>93</v>
      </c>
      <c r="D32" s="8" t="s">
        <v>94</v>
      </c>
      <c r="E32" s="24" t="s">
        <v>95</v>
      </c>
      <c r="F32" s="8" t="s">
        <v>96</v>
      </c>
      <c r="G32" s="4"/>
      <c r="H32" s="17">
        <v>10</v>
      </c>
      <c r="I32" s="4">
        <v>10</v>
      </c>
      <c r="J32" s="4"/>
    </row>
    <row r="33" ht="57" customHeight="1" spans="1:10">
      <c r="A33" s="13"/>
      <c r="B33" s="29" t="s">
        <v>97</v>
      </c>
      <c r="C33" s="29" t="s">
        <v>98</v>
      </c>
      <c r="D33" s="8" t="s">
        <v>99</v>
      </c>
      <c r="E33" s="24" t="s">
        <v>100</v>
      </c>
      <c r="F33" s="30">
        <v>1</v>
      </c>
      <c r="G33" s="7"/>
      <c r="H33" s="17">
        <v>2.5</v>
      </c>
      <c r="I33" s="4">
        <v>2</v>
      </c>
      <c r="J33" s="8" t="s">
        <v>101</v>
      </c>
    </row>
    <row r="34" ht="51" customHeight="1" spans="1:10">
      <c r="A34" s="13"/>
      <c r="B34" s="31"/>
      <c r="C34" s="31"/>
      <c r="D34" s="8" t="s">
        <v>102</v>
      </c>
      <c r="E34" s="16" t="s">
        <v>100</v>
      </c>
      <c r="F34" s="32">
        <v>1</v>
      </c>
      <c r="G34" s="4"/>
      <c r="H34" s="17">
        <v>2.5</v>
      </c>
      <c r="I34" s="4">
        <v>3</v>
      </c>
      <c r="J34" s="8"/>
    </row>
    <row r="35" ht="27" customHeight="1" spans="1:10">
      <c r="A35" s="33" t="s">
        <v>103</v>
      </c>
      <c r="B35" s="33"/>
      <c r="C35" s="33"/>
      <c r="D35" s="33"/>
      <c r="E35" s="33"/>
      <c r="F35" s="33"/>
      <c r="G35" s="33"/>
      <c r="H35" s="33">
        <v>100</v>
      </c>
      <c r="I35" s="40">
        <f>SUM(I13:I34)+J6</f>
        <v>93.9959826790986</v>
      </c>
      <c r="J35" s="4"/>
    </row>
  </sheetData>
  <mergeCells count="42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10:A11"/>
    <mergeCell ref="A12:A34"/>
    <mergeCell ref="B13:B30"/>
    <mergeCell ref="B31:B32"/>
    <mergeCell ref="B33:B34"/>
    <mergeCell ref="C33:C34"/>
    <mergeCell ref="A5:C9"/>
  </mergeCells>
  <pageMargins left="0.708661417322835" right="0.511811023622047" top="0.551181102362205" bottom="0.551181102362205" header="0.31496062992126" footer="0.31496062992126"/>
  <pageSetup paperSize="9" scale="7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2015-06-07T18:17:00Z</dcterms:created>
  <dcterms:modified xsi:type="dcterms:W3CDTF">2025-08-26T10:28:45Z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3A3ED16706D24753BADBBC51BA3B58A1_13</vt:lpwstr>
  </property>
</Properties>
</file>