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Sheet1!$A$1:$J$40</definedName>
  </definedNames>
  <calcPr calcId="144525"/>
</workbook>
</file>

<file path=xl/sharedStrings.xml><?xml version="1.0" encoding="utf-8"?>
<sst xmlns="http://schemas.openxmlformats.org/spreadsheetml/2006/main" count="103" uniqueCount="83">
  <si>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</si>
  <si>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</si>
  <si>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</si>
  <si>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卫健委机关2024年中央转移支付基本公共卫生服务项目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</si>
  <si>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</si>
  <si>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</si>
  <si>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</si>
  <si>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</si>
  <si>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</si>
  <si>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</si>
  <si>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</si>
  <si>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</si>
  <si>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</si>
  <si>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</si>
  <si>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</si>
  <si>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</si>
  <si>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其中：中央财政资金</t>
  </si>
  <si>
    <t>—</t>
  </si>
  <si>
    <t xml:space="preserve">       地方财政资金</t>
  </si>
  <si>
    <t xml:space="preserve">        其他资金</t>
  </si>
  <si>
    <t>年度总体目标</t>
  </si>
  <si>
    <t>预期目标</t>
  </si>
  <si>
    <t>实际完成情况</t>
  </si>
  <si>
    <t>对全市重点行业320家企业和部分小微企业存在职业病危害因素进行检测，了解掌握对工人健康的危害程度，为加强职业病防治提供决策依据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</si>
  <si>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</si>
  <si>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</si>
  <si>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</si>
  <si>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</si>
  <si>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</si>
  <si>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</si>
  <si>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</si>
  <si>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</si>
  <si>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</si>
  <si>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</si>
  <si>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适龄儿童国家免疫规划疫苗接种率</t>
  </si>
  <si>
    <t>≥90%</t>
  </si>
  <si>
    <t>0-6岁儿童健康管理率</t>
  </si>
  <si>
    <t>0-6岁儿童眼保健和视力检查覆盖率</t>
  </si>
  <si>
    <t>孕产妇系统服务率</t>
  </si>
  <si>
    <t>3岁以下儿童系统服务率</t>
  </si>
  <si>
    <t>高血压患者管理人数</t>
  </si>
  <si>
    <t>147万人</t>
  </si>
  <si>
    <t>175.17万人</t>
  </si>
  <si>
    <t>2型糖尿病患者管理人数</t>
  </si>
  <si>
    <t>66万人</t>
  </si>
  <si>
    <t>85.48万人</t>
  </si>
  <si>
    <t>肺结核患者管理率</t>
  </si>
  <si>
    <t>社区在册居家严重精神障碍患者健康管理率</t>
  </si>
  <si>
    <t>儿童中医药健康管理率</t>
  </si>
  <si>
    <t>≥84%</t>
  </si>
  <si>
    <t>老年人中医药健康管理率</t>
  </si>
  <si>
    <t>≥74%</t>
  </si>
  <si>
    <t>卫生监督协管各专业年巡查(访)2次完成率</t>
  </si>
  <si>
    <t>职业健康检查服务覆盖率</t>
  </si>
  <si>
    <t>地方病防治工作任务完成率</t>
  </si>
  <si>
    <t>≥95%</t>
  </si>
  <si>
    <t>宫颈癌、乳腺癌筛查目标人群覆盖率</t>
  </si>
  <si>
    <t>较上年提高</t>
  </si>
  <si>
    <t>质量指标</t>
  </si>
  <si>
    <t>居民规范化电子健康档案覆盖率</t>
  </si>
  <si>
    <t>≥64%</t>
  </si>
  <si>
    <t>高血压患者基层规范管理服务率</t>
  </si>
  <si>
    <t>≥73%</t>
  </si>
  <si>
    <t>2型糖尿病患者基层规范管理服务率</t>
  </si>
  <si>
    <t>65岁及以上老年人城乡社区规范健康管理服务率</t>
  </si>
  <si>
    <t>传染病和突发公共卫生事件报告率</t>
  </si>
  <si>
    <t>传染病报告率99%；突发公共卫生事件报告率100%</t>
  </si>
  <si>
    <t>职业健康检查机构个案数据报送率</t>
  </si>
  <si>
    <t>效益指标</t>
  </si>
  <si>
    <t>社会效益
指标</t>
  </si>
  <si>
    <t>城乡居民公共卫生差距</t>
  </si>
  <si>
    <t>不断缩小</t>
  </si>
  <si>
    <t>居民健康素养水平</t>
  </si>
  <si>
    <t>不断提高</t>
  </si>
  <si>
    <t>职工对职业病防治社会知晓率</t>
  </si>
  <si>
    <t>满意度
指标</t>
  </si>
  <si>
    <t>服务对象满意度指标</t>
  </si>
  <si>
    <t>基本公共卫生服务对象满意度</t>
  </si>
  <si>
    <t>≥70%</t>
  </si>
  <si>
    <t>尘肺病康复患者满意度</t>
  </si>
  <si>
    <t>≥85%</t>
  </si>
  <si>
    <t>市级职业病防治技术支撑机构满意度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</si>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</sst>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6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1" fillId="20" borderId="14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4" fillId="20" borderId="15" applyNumberFormat="false" applyAlignment="false" applyProtection="false">
      <alignment vertical="center"/>
    </xf>
    <xf numFmtId="0" fontId="16" fillId="11" borderId="12" applyNumberFormat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8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textRotation="255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4</xdr:row>
      <xdr:rowOff>27305</xdr:rowOff>
    </xdr:from>
    <xdr:to>
      <xdr:col>3</xdr:col>
      <xdr:colOff>3056890</xdr:colOff>
      <xdr:row>4</xdr:row>
      <xdr:rowOff>341630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1952625" y="1205230"/>
          <a:ext cx="30346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40"/>
  <sheetViews>
    <sheetView tabSelected="1" view="pageBreakPreview" zoomScale="60" zoomScaleNormal="100" zoomScaleSheetLayoutView="60" workbookViewId="0">
      <selection activeCell="L40" sqref="L4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8.4666666666667" customWidth="true"/>
    <col min="7" max="7" width="22.9166666666667" customWidth="true"/>
    <col min="8" max="8" width="12.5083333333333" customWidth="true"/>
    <col min="9" max="9" width="11" customWidth="true"/>
    <col min="10" max="10" width="39.725" customWidth="true"/>
    <col min="12" max="12" width="12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5"/>
      <c r="F4" s="26"/>
      <c r="G4" s="4" t="s">
        <v>6</v>
      </c>
      <c r="H4" s="27" t="s">
        <v>7</v>
      </c>
      <c r="I4" s="27"/>
      <c r="J4" s="27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8">
        <f t="shared" ref="E6:G6" si="0">SUM(E7:E9)</f>
        <v>607</v>
      </c>
      <c r="F6" s="28">
        <f t="shared" si="0"/>
        <v>717</v>
      </c>
      <c r="G6" s="28">
        <f t="shared" si="0"/>
        <v>717</v>
      </c>
      <c r="H6" s="4">
        <v>10</v>
      </c>
      <c r="I6" s="34">
        <f>G6/F6</f>
        <v>1</v>
      </c>
      <c r="J6" s="35">
        <f>10*I6</f>
        <v>10</v>
      </c>
    </row>
    <row r="7" ht="15.75" spans="1:10">
      <c r="A7" s="6"/>
      <c r="B7" s="6"/>
      <c r="C7" s="6"/>
      <c r="D7" s="8" t="s">
        <v>16</v>
      </c>
      <c r="E7" s="28">
        <v>607</v>
      </c>
      <c r="F7" s="28">
        <v>717</v>
      </c>
      <c r="G7" s="28">
        <v>717</v>
      </c>
      <c r="H7" s="4" t="s">
        <v>17</v>
      </c>
      <c r="I7" s="34">
        <f>G7/F7</f>
        <v>1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28">
        <v>0</v>
      </c>
      <c r="F8" s="28">
        <v>0</v>
      </c>
      <c r="G8" s="28">
        <v>0</v>
      </c>
      <c r="H8" s="4"/>
      <c r="I8" s="36"/>
      <c r="J8" s="6"/>
    </row>
    <row r="9" ht="19" customHeight="true" spans="1:10">
      <c r="A9" s="6"/>
      <c r="B9" s="6"/>
      <c r="C9" s="6"/>
      <c r="D9" s="4" t="s">
        <v>19</v>
      </c>
      <c r="E9" s="28">
        <v>0</v>
      </c>
      <c r="F9" s="28">
        <v>0</v>
      </c>
      <c r="G9" s="28">
        <v>0</v>
      </c>
      <c r="H9" s="4"/>
      <c r="I9" s="36"/>
      <c r="J9" s="6"/>
    </row>
    <row r="10" ht="26" customHeight="true" spans="1:10">
      <c r="A10" s="10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183" customHeight="true" spans="1:10">
      <c r="A11" s="10"/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  <c r="J11" s="12"/>
    </row>
    <row r="12" ht="31.5" spans="1:10">
      <c r="A12" s="13" t="s">
        <v>24</v>
      </c>
      <c r="B12" s="11" t="s">
        <v>25</v>
      </c>
      <c r="C12" s="14" t="s">
        <v>26</v>
      </c>
      <c r="D12" s="14" t="s">
        <v>27</v>
      </c>
      <c r="E12" s="14" t="s">
        <v>28</v>
      </c>
      <c r="F12" s="11" t="s">
        <v>29</v>
      </c>
      <c r="G12" s="11"/>
      <c r="H12" s="11" t="s">
        <v>30</v>
      </c>
      <c r="I12" s="11" t="s">
        <v>14</v>
      </c>
      <c r="J12" s="11" t="s">
        <v>31</v>
      </c>
    </row>
    <row r="13" ht="41" customHeight="true" spans="1:10">
      <c r="A13" s="15"/>
      <c r="B13" s="16" t="s">
        <v>32</v>
      </c>
      <c r="C13" s="17" t="s">
        <v>33</v>
      </c>
      <c r="D13" s="11" t="s">
        <v>34</v>
      </c>
      <c r="E13" s="29" t="s">
        <v>35</v>
      </c>
      <c r="F13" s="29">
        <v>0.9993</v>
      </c>
      <c r="G13" s="29"/>
      <c r="H13" s="11">
        <v>3</v>
      </c>
      <c r="I13" s="11">
        <v>3</v>
      </c>
      <c r="J13" s="11"/>
    </row>
    <row r="14" customFormat="true" ht="41" customHeight="true" spans="1:10">
      <c r="A14" s="15"/>
      <c r="B14" s="18"/>
      <c r="C14" s="19"/>
      <c r="D14" s="11" t="s">
        <v>36</v>
      </c>
      <c r="E14" s="29" t="s">
        <v>35</v>
      </c>
      <c r="F14" s="29">
        <v>0.9942</v>
      </c>
      <c r="G14" s="29"/>
      <c r="H14" s="11">
        <v>3</v>
      </c>
      <c r="I14" s="11">
        <v>3</v>
      </c>
      <c r="J14" s="11"/>
    </row>
    <row r="15" customFormat="true" ht="41" customHeight="true" spans="1:10">
      <c r="A15" s="15"/>
      <c r="B15" s="18"/>
      <c r="C15" s="19"/>
      <c r="D15" s="11" t="s">
        <v>37</v>
      </c>
      <c r="E15" s="29" t="s">
        <v>35</v>
      </c>
      <c r="F15" s="29">
        <v>0.9932</v>
      </c>
      <c r="G15" s="29"/>
      <c r="H15" s="11">
        <v>3</v>
      </c>
      <c r="I15" s="11">
        <v>3</v>
      </c>
      <c r="J15" s="11"/>
    </row>
    <row r="16" customFormat="true" ht="41" customHeight="true" spans="1:10">
      <c r="A16" s="15"/>
      <c r="B16" s="18"/>
      <c r="C16" s="19"/>
      <c r="D16" s="11" t="s">
        <v>38</v>
      </c>
      <c r="E16" s="29" t="s">
        <v>35</v>
      </c>
      <c r="F16" s="29">
        <v>0.9964</v>
      </c>
      <c r="G16" s="29"/>
      <c r="H16" s="11">
        <v>3</v>
      </c>
      <c r="I16" s="11">
        <v>3</v>
      </c>
      <c r="J16" s="11"/>
    </row>
    <row r="17" customFormat="true" ht="41" customHeight="true" spans="1:10">
      <c r="A17" s="15"/>
      <c r="B17" s="18"/>
      <c r="C17" s="19"/>
      <c r="D17" s="11" t="s">
        <v>39</v>
      </c>
      <c r="E17" s="29" t="s">
        <v>35</v>
      </c>
      <c r="F17" s="29">
        <v>0.9716</v>
      </c>
      <c r="G17" s="29"/>
      <c r="H17" s="30">
        <v>3</v>
      </c>
      <c r="I17" s="30">
        <v>3</v>
      </c>
      <c r="J17" s="11"/>
    </row>
    <row r="18" customFormat="true" ht="41" customHeight="true" spans="1:10">
      <c r="A18" s="15"/>
      <c r="B18" s="18"/>
      <c r="C18" s="19"/>
      <c r="D18" s="11" t="s">
        <v>40</v>
      </c>
      <c r="E18" s="29" t="s">
        <v>41</v>
      </c>
      <c r="F18" s="29" t="s">
        <v>42</v>
      </c>
      <c r="G18" s="29"/>
      <c r="H18" s="30">
        <v>3</v>
      </c>
      <c r="I18" s="30">
        <v>3</v>
      </c>
      <c r="J18" s="11"/>
    </row>
    <row r="19" customFormat="true" ht="41" customHeight="true" spans="1:10">
      <c r="A19" s="15"/>
      <c r="B19" s="18"/>
      <c r="C19" s="19"/>
      <c r="D19" s="11" t="s">
        <v>43</v>
      </c>
      <c r="E19" s="29" t="s">
        <v>44</v>
      </c>
      <c r="F19" s="29" t="s">
        <v>45</v>
      </c>
      <c r="G19" s="29"/>
      <c r="H19" s="30">
        <v>3</v>
      </c>
      <c r="I19" s="30">
        <v>3</v>
      </c>
      <c r="J19" s="11"/>
    </row>
    <row r="20" customFormat="true" ht="41" customHeight="true" spans="1:10">
      <c r="A20" s="15"/>
      <c r="B20" s="18"/>
      <c r="C20" s="19"/>
      <c r="D20" s="11" t="s">
        <v>46</v>
      </c>
      <c r="E20" s="29" t="s">
        <v>35</v>
      </c>
      <c r="F20" s="29">
        <v>0.9861</v>
      </c>
      <c r="G20" s="29"/>
      <c r="H20" s="30">
        <v>2</v>
      </c>
      <c r="I20" s="30">
        <v>2</v>
      </c>
      <c r="J20" s="11"/>
    </row>
    <row r="21" customFormat="true" ht="41" customHeight="true" spans="1:10">
      <c r="A21" s="15"/>
      <c r="B21" s="18"/>
      <c r="C21" s="19"/>
      <c r="D21" s="11" t="s">
        <v>47</v>
      </c>
      <c r="E21" s="29" t="s">
        <v>35</v>
      </c>
      <c r="F21" s="29">
        <v>0.96</v>
      </c>
      <c r="G21" s="29"/>
      <c r="H21" s="30">
        <v>2</v>
      </c>
      <c r="I21" s="30">
        <v>2</v>
      </c>
      <c r="J21" s="11"/>
    </row>
    <row r="22" customFormat="true" ht="41" customHeight="true" spans="1:10">
      <c r="A22" s="15"/>
      <c r="B22" s="18"/>
      <c r="C22" s="19"/>
      <c r="D22" s="11" t="s">
        <v>48</v>
      </c>
      <c r="E22" s="29" t="s">
        <v>49</v>
      </c>
      <c r="F22" s="29">
        <v>0.846</v>
      </c>
      <c r="G22" s="29"/>
      <c r="H22" s="30">
        <v>2</v>
      </c>
      <c r="I22" s="30">
        <v>2</v>
      </c>
      <c r="J22" s="11"/>
    </row>
    <row r="23" customFormat="true" ht="41" customHeight="true" spans="1:10">
      <c r="A23" s="15"/>
      <c r="B23" s="18"/>
      <c r="C23" s="19"/>
      <c r="D23" s="11" t="s">
        <v>50</v>
      </c>
      <c r="E23" s="29" t="s">
        <v>51</v>
      </c>
      <c r="F23" s="29">
        <v>0.7612</v>
      </c>
      <c r="G23" s="29"/>
      <c r="H23" s="30">
        <v>2</v>
      </c>
      <c r="I23" s="30">
        <v>2</v>
      </c>
      <c r="J23" s="11"/>
    </row>
    <row r="24" customFormat="true" ht="41" customHeight="true" spans="1:10">
      <c r="A24" s="15"/>
      <c r="B24" s="18"/>
      <c r="C24" s="19"/>
      <c r="D24" s="11" t="s">
        <v>52</v>
      </c>
      <c r="E24" s="29" t="s">
        <v>35</v>
      </c>
      <c r="F24" s="29">
        <v>1</v>
      </c>
      <c r="G24" s="29"/>
      <c r="H24" s="30">
        <v>2</v>
      </c>
      <c r="I24" s="30">
        <v>2</v>
      </c>
      <c r="J24" s="11"/>
    </row>
    <row r="25" customFormat="true" ht="41" customHeight="true" spans="1:10">
      <c r="A25" s="15"/>
      <c r="B25" s="18"/>
      <c r="C25" s="19"/>
      <c r="D25" s="11" t="s">
        <v>53</v>
      </c>
      <c r="E25" s="29">
        <v>1</v>
      </c>
      <c r="F25" s="29">
        <v>1</v>
      </c>
      <c r="G25" s="29"/>
      <c r="H25" s="30">
        <v>2</v>
      </c>
      <c r="I25" s="30">
        <v>2</v>
      </c>
      <c r="J25" s="11"/>
    </row>
    <row r="26" customFormat="true" ht="41" customHeight="true" spans="1:10">
      <c r="A26" s="15"/>
      <c r="B26" s="18"/>
      <c r="C26" s="19"/>
      <c r="D26" s="11" t="s">
        <v>54</v>
      </c>
      <c r="E26" s="29" t="s">
        <v>55</v>
      </c>
      <c r="F26" s="29">
        <v>1</v>
      </c>
      <c r="G26" s="29"/>
      <c r="H26" s="30">
        <v>2</v>
      </c>
      <c r="I26" s="30">
        <v>2</v>
      </c>
      <c r="J26" s="11"/>
    </row>
    <row r="27" customFormat="true" ht="41" customHeight="true" spans="1:10">
      <c r="A27" s="15"/>
      <c r="B27" s="18"/>
      <c r="C27" s="19"/>
      <c r="D27" s="11" t="s">
        <v>56</v>
      </c>
      <c r="E27" s="29" t="s">
        <v>57</v>
      </c>
      <c r="F27" s="29" t="s">
        <v>57</v>
      </c>
      <c r="G27" s="29"/>
      <c r="H27" s="30">
        <v>2</v>
      </c>
      <c r="I27" s="30">
        <v>2</v>
      </c>
      <c r="J27" s="11"/>
    </row>
    <row r="28" s="1" customFormat="true" ht="41" customHeight="true" spans="1:10">
      <c r="A28" s="15"/>
      <c r="B28" s="18"/>
      <c r="C28" s="17" t="s">
        <v>58</v>
      </c>
      <c r="D28" s="11" t="s">
        <v>59</v>
      </c>
      <c r="E28" s="29" t="s">
        <v>60</v>
      </c>
      <c r="F28" s="31">
        <v>0.6445</v>
      </c>
      <c r="G28" s="11"/>
      <c r="H28" s="30">
        <v>3</v>
      </c>
      <c r="I28" s="30">
        <v>3</v>
      </c>
      <c r="J28" s="11"/>
    </row>
    <row r="29" s="1" customFormat="true" ht="41" customHeight="true" spans="1:10">
      <c r="A29" s="15"/>
      <c r="B29" s="18"/>
      <c r="C29" s="19"/>
      <c r="D29" s="11" t="s">
        <v>61</v>
      </c>
      <c r="E29" s="29" t="s">
        <v>62</v>
      </c>
      <c r="F29" s="31">
        <v>0.8433</v>
      </c>
      <c r="G29" s="11"/>
      <c r="H29" s="30">
        <v>2</v>
      </c>
      <c r="I29" s="30">
        <v>2</v>
      </c>
      <c r="J29" s="11"/>
    </row>
    <row r="30" s="1" customFormat="true" ht="41" customHeight="true" spans="1:10">
      <c r="A30" s="15"/>
      <c r="B30" s="18"/>
      <c r="C30" s="19"/>
      <c r="D30" s="11" t="s">
        <v>63</v>
      </c>
      <c r="E30" s="29" t="s">
        <v>62</v>
      </c>
      <c r="F30" s="31">
        <v>0.852</v>
      </c>
      <c r="G30" s="11"/>
      <c r="H30" s="30">
        <v>2</v>
      </c>
      <c r="I30" s="30">
        <v>2</v>
      </c>
      <c r="J30" s="11"/>
    </row>
    <row r="31" s="1" customFormat="true" ht="31.5" spans="1:10">
      <c r="A31" s="15"/>
      <c r="B31" s="18"/>
      <c r="C31" s="19"/>
      <c r="D31" s="11" t="s">
        <v>64</v>
      </c>
      <c r="E31" s="29" t="s">
        <v>60</v>
      </c>
      <c r="F31" s="31">
        <v>0.6986</v>
      </c>
      <c r="G31" s="11"/>
      <c r="H31" s="30">
        <v>2</v>
      </c>
      <c r="I31" s="30">
        <v>2</v>
      </c>
      <c r="J31" s="11"/>
    </row>
    <row r="32" s="1" customFormat="true" ht="15.75" spans="1:10">
      <c r="A32" s="15"/>
      <c r="B32" s="18"/>
      <c r="C32" s="19"/>
      <c r="D32" s="11" t="s">
        <v>65</v>
      </c>
      <c r="E32" s="29" t="s">
        <v>55</v>
      </c>
      <c r="F32" s="31" t="s">
        <v>66</v>
      </c>
      <c r="G32" s="11"/>
      <c r="H32" s="30">
        <v>2</v>
      </c>
      <c r="I32" s="30">
        <v>2</v>
      </c>
      <c r="J32" s="11"/>
    </row>
    <row r="33" s="1" customFormat="true" ht="15.75" spans="1:10">
      <c r="A33" s="15"/>
      <c r="B33" s="18"/>
      <c r="C33" s="19"/>
      <c r="D33" s="11" t="s">
        <v>67</v>
      </c>
      <c r="E33" s="29" t="s">
        <v>35</v>
      </c>
      <c r="F33" s="31">
        <v>0.95</v>
      </c>
      <c r="G33" s="11"/>
      <c r="H33" s="30">
        <v>2</v>
      </c>
      <c r="I33" s="30">
        <v>2</v>
      </c>
      <c r="J33" s="11"/>
    </row>
    <row r="34" ht="15.75" spans="1:10">
      <c r="A34" s="15"/>
      <c r="B34" s="20" t="s">
        <v>68</v>
      </c>
      <c r="C34" s="16" t="s">
        <v>69</v>
      </c>
      <c r="D34" s="11" t="s">
        <v>70</v>
      </c>
      <c r="E34" s="11" t="s">
        <v>71</v>
      </c>
      <c r="F34" s="11" t="s">
        <v>71</v>
      </c>
      <c r="G34" s="11"/>
      <c r="H34" s="11">
        <v>10</v>
      </c>
      <c r="I34" s="14">
        <v>10</v>
      </c>
      <c r="J34" s="6"/>
    </row>
    <row r="35" ht="37" customHeight="true" spans="1:10">
      <c r="A35" s="15"/>
      <c r="B35" s="21"/>
      <c r="C35" s="18"/>
      <c r="D35" s="11" t="s">
        <v>72</v>
      </c>
      <c r="E35" s="11" t="s">
        <v>73</v>
      </c>
      <c r="F35" s="11" t="s">
        <v>73</v>
      </c>
      <c r="G35" s="11"/>
      <c r="H35" s="11">
        <v>5</v>
      </c>
      <c r="I35" s="14">
        <v>5</v>
      </c>
      <c r="J35" s="14"/>
    </row>
    <row r="36" ht="37" customHeight="true" spans="1:10">
      <c r="A36" s="15"/>
      <c r="B36" s="22"/>
      <c r="C36" s="18"/>
      <c r="D36" s="11" t="s">
        <v>74</v>
      </c>
      <c r="E36" s="11" t="s">
        <v>57</v>
      </c>
      <c r="F36" s="11" t="s">
        <v>57</v>
      </c>
      <c r="G36" s="11"/>
      <c r="H36" s="11">
        <v>5</v>
      </c>
      <c r="I36" s="14">
        <v>5</v>
      </c>
      <c r="J36" s="14"/>
    </row>
    <row r="37" ht="40" customHeight="true" spans="1:10">
      <c r="A37" s="15"/>
      <c r="B37" s="16" t="s">
        <v>75</v>
      </c>
      <c r="C37" s="16" t="s">
        <v>76</v>
      </c>
      <c r="D37" s="11" t="s">
        <v>77</v>
      </c>
      <c r="E37" s="11" t="s">
        <v>78</v>
      </c>
      <c r="F37" s="32">
        <v>0.798</v>
      </c>
      <c r="G37" s="33"/>
      <c r="H37" s="11">
        <v>3.5</v>
      </c>
      <c r="I37" s="11">
        <v>3.5</v>
      </c>
      <c r="J37" s="14"/>
    </row>
    <row r="38" ht="27" customHeight="true" spans="1:10">
      <c r="A38" s="15"/>
      <c r="B38" s="18"/>
      <c r="C38" s="18"/>
      <c r="D38" s="11" t="s">
        <v>79</v>
      </c>
      <c r="E38" s="11" t="s">
        <v>80</v>
      </c>
      <c r="F38" s="32">
        <v>0.96</v>
      </c>
      <c r="G38" s="33"/>
      <c r="H38" s="11">
        <v>3.5</v>
      </c>
      <c r="I38" s="11">
        <v>3.5</v>
      </c>
      <c r="J38" s="14"/>
    </row>
    <row r="39" ht="27" customHeight="true" spans="1:10">
      <c r="A39" s="23"/>
      <c r="B39" s="18"/>
      <c r="C39" s="18"/>
      <c r="D39" s="11" t="s">
        <v>81</v>
      </c>
      <c r="E39" s="11" t="s">
        <v>35</v>
      </c>
      <c r="F39" s="32">
        <v>1</v>
      </c>
      <c r="G39" s="33"/>
      <c r="H39" s="11">
        <v>3</v>
      </c>
      <c r="I39" s="11">
        <v>3</v>
      </c>
      <c r="J39" s="14"/>
    </row>
    <row r="40" ht="27" customHeight="true" spans="1:10">
      <c r="A40" s="24" t="s">
        <v>82</v>
      </c>
      <c r="B40" s="24"/>
      <c r="C40" s="24"/>
      <c r="D40" s="24"/>
      <c r="E40" s="24"/>
      <c r="F40" s="24"/>
      <c r="G40" s="24"/>
      <c r="H40" s="24">
        <f>SUM(H13:H39)+H6</f>
        <v>90</v>
      </c>
      <c r="I40" s="37">
        <f>SUM(I13:I39)+J6</f>
        <v>90</v>
      </c>
      <c r="J40" s="14"/>
    </row>
  </sheetData>
  <mergeCells count="5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10:A11"/>
    <mergeCell ref="A12:A39"/>
    <mergeCell ref="B13:B33"/>
    <mergeCell ref="B34:B36"/>
    <mergeCell ref="B37:B39"/>
    <mergeCell ref="C13:C27"/>
    <mergeCell ref="C28:C33"/>
    <mergeCell ref="C34:C36"/>
    <mergeCell ref="C37:C39"/>
    <mergeCell ref="A5:C9"/>
  </mergeCells>
  <pageMargins left="0.708661417322835" right="0.511811023622047" top="0.551181102362205" bottom="0.551181102362205" header="0.31496062992126" footer="0.31496062992126"/>
  <pageSetup paperSize="9" scale="4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1DF425357E7348B8A91C486BFDB19A39_13</vt:lpwstr>
  </property>
</Properties>
</file>