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填报" sheetId="1" r:id="rId1"/>
  </sheets>
  <definedNames>
    <definedName name="_xlnm.Print_Area" localSheetId="0">填报!$A$1:$J$44</definedName>
  </definedNames>
  <calcPr calcId="144525"/>
</workbook>
</file>

<file path=xl/sharedStrings.xml><?xml version="1.0" encoding="utf-8"?>
<sst xmlns="http://schemas.openxmlformats.org/spreadsheetml/2006/main" count="170" uniqueCount="105">
  <si>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</si>
  <si>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</si>
  <si>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</si>
  <si>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眼科研究所首发专项</t>
  </si>
  <si>
    <t>主管部门</t>
  </si>
  <si>
    <t>北京市卫生健康委员会</t>
  </si>
  <si>
    <t>实施单位</t>
  </si>
  <si>
    <t>北京市研究所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</si>
  <si>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</si>
  <si>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</si>
  <si>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</si>
  <si>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</si>
  <si>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</si>
  <si>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</si>
  <si>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</si>
  <si>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</si>
  <si>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</si>
  <si>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</si>
  <si>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</si>
  <si>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</si>
  <si>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</si>
  <si>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</si>
  <si>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</si>
  <si>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研究儿童泪液生物标志物与眼生物参数之间的量化及因果关系，筛选能够早期预测儿童高度近视的敏感生物标志物。2、为干眼患者提供经济高效的医疗新选择；研制拥有完全自主知识产权的国产化多极射频干眼治疗设备。3、通过该新技术实现感染性角膜炎的早期、准确、无创、高效诊断，为医生提供更好的诊断工具，从而为患者提供更及时、准确的治疗方案，减少视力受损和失明的风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</si>
  <si>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</si>
  <si>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</si>
  <si>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</si>
  <si>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</si>
  <si>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</si>
  <si>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</si>
  <si>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</si>
  <si>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</si>
  <si>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</si>
  <si>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</si>
  <si>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发表学术论文</t>
  </si>
  <si>
    <t>2篇</t>
  </si>
  <si>
    <t>4</t>
  </si>
  <si>
    <t>加快项目推进</t>
  </si>
  <si>
    <t>申请专利</t>
  </si>
  <si>
    <t>2项</t>
  </si>
  <si>
    <t>1项</t>
  </si>
  <si>
    <t>成功获取感染性角膜炎样本的MALDI-TOF质谱数据</t>
  </si>
  <si>
    <t>1个</t>
  </si>
  <si>
    <t>2</t>
  </si>
  <si>
    <t>构建基于泪液生物标志物的高度近视早期预测方法</t>
  </si>
  <si>
    <t>筛选出泪液中早期预测儿童高度近视的敏感生物标志物</t>
  </si>
  <si>
    <t>多极射频热疗探头设计、造模、生产</t>
  </si>
  <si>
    <t>完成初步质谱数据处理，获得初步的质谱图谱</t>
  </si>
  <si>
    <t>纳入儿童受试者</t>
  </si>
  <si>
    <t>400人</t>
  </si>
  <si>
    <t>690人</t>
  </si>
  <si>
    <t>完成泪液样本采集和预处理流程的优化</t>
  </si>
  <si>
    <t>多极干眼射频治疗仪主体样机搭建</t>
  </si>
  <si>
    <t>3</t>
  </si>
  <si>
    <t>培养研究生</t>
  </si>
  <si>
    <t>2人</t>
  </si>
  <si>
    <t>参加国内眼科学相关学术会议</t>
  </si>
  <si>
    <t>7人次</t>
  </si>
  <si>
    <t>10人次</t>
  </si>
  <si>
    <t>6</t>
  </si>
  <si>
    <t>质量指标</t>
  </si>
  <si>
    <t>模型的精准度</t>
  </si>
  <si>
    <t>敏感度达到80%以上，特异度达到80%以上</t>
  </si>
  <si>
    <t>论文发表率</t>
  </si>
  <si>
    <t>完善研究平台的建设</t>
  </si>
  <si>
    <t>研究成果验收通过率</t>
  </si>
  <si>
    <t>时效指标</t>
  </si>
  <si>
    <t>项目执行进度</t>
  </si>
  <si>
    <t>1年</t>
  </si>
  <si>
    <t>5</t>
  </si>
  <si>
    <t>研究成果发布时间</t>
  </si>
  <si>
    <t>12月</t>
  </si>
  <si>
    <t>成本指标</t>
  </si>
  <si>
    <t>参加学术会议成本</t>
  </si>
  <si>
    <t>≤3.13万元</t>
  </si>
  <si>
    <t>1.38万元</t>
  </si>
  <si>
    <t>项目预算控制数</t>
  </si>
  <si>
    <t>≤41.47万元</t>
  </si>
  <si>
    <t>28.42万元</t>
  </si>
  <si>
    <t>发表论文成本</t>
  </si>
  <si>
    <t>≤2.5万元</t>
  </si>
  <si>
    <t>0万元</t>
  </si>
  <si>
    <t>设备购置成本</t>
  </si>
  <si>
    <t>≤3.12万元</t>
  </si>
  <si>
    <t>1</t>
  </si>
  <si>
    <t>发表专利成本</t>
  </si>
  <si>
    <t>≤1万元</t>
  </si>
  <si>
    <t>1万元</t>
  </si>
  <si>
    <t>效益指标</t>
  </si>
  <si>
    <t>经济效益
指标</t>
  </si>
  <si>
    <t>打破国外对高端干眼热疗设备的垄断，为干眼治疗提供经济高效的医疗新选择。</t>
  </si>
  <si>
    <t>定性</t>
  </si>
  <si>
    <t>早期诊断和治疗将减少医疗保险公司的赔付成本，降低整体医疗保险费用。</t>
  </si>
  <si>
    <t>降低整体医疗保险费用</t>
  </si>
  <si>
    <t>儿童高度近视筛查成本，得到降低</t>
  </si>
  <si>
    <t>社会效益
指标</t>
  </si>
  <si>
    <t>新技术的高准确性将使医生能够更早地诊断感染性角膜炎，从而能够更早地采取治疗措施，避免疾病的进一步恶化，减少视力受损的风险。</t>
  </si>
  <si>
    <t>避免疾病的进一步恶化，减少视力受损的风险</t>
  </si>
  <si>
    <t>成功筛选出泪液中早期预测儿童高度近视的敏感生物标志物，成功构建基于泪液生物标志物的高度近视早期预测方法</t>
  </si>
  <si>
    <t>初步构建能够应用于眼睑的多极射频干眼治疗仪主体样机、多极射频热疗头，为干眼患者提供非药物治疗提供新方案。</t>
  </si>
  <si>
    <t>初步构建能够应用于眼睑的多极射频干眼治疗仪主体样机、多极射频热疗头，为干眼患者提供非药物治疗提供新方案</t>
  </si>
  <si>
    <t>满意度
指标</t>
  </si>
  <si>
    <t>服务对象满意度指标</t>
  </si>
  <si>
    <t>项目组成员满意度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</si>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</sst>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0"/>
      <name val="宋体"/>
      <charset val="134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0" fillId="0" borderId="1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3" fillId="14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2" fillId="29" borderId="15" applyNumberFormat="false" applyAlignment="false" applyProtection="false">
      <alignment vertical="center"/>
    </xf>
    <xf numFmtId="0" fontId="23" fillId="14" borderId="19" applyNumberFormat="false" applyAlignment="false" applyProtection="false">
      <alignment vertical="center"/>
    </xf>
    <xf numFmtId="0" fontId="24" fillId="32" borderId="20" applyNumberFormat="false" applyAlignment="false" applyProtection="false">
      <alignment vertical="center"/>
    </xf>
    <xf numFmtId="0" fontId="25" fillId="0" borderId="21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0" xfId="0" applyFont="true"/>
    <xf numFmtId="0" fontId="2" fillId="0" borderId="0" xfId="0" applyFont="true" applyFill="true"/>
    <xf numFmtId="0" fontId="2" fillId="0" borderId="0" xfId="0" applyFont="true"/>
    <xf numFmtId="0" fontId="2" fillId="0" borderId="0" xfId="0" applyFont="true" applyAlignment="true">
      <alignment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9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textRotation="255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 wrapText="true"/>
    </xf>
    <xf numFmtId="0" fontId="5" fillId="0" borderId="11" xfId="0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24917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4"/>
  <sheetViews>
    <sheetView tabSelected="1" zoomScale="80" zoomScaleNormal="80" topLeftCell="A5" workbookViewId="0">
      <selection activeCell="O27" sqref="O27"/>
    </sheetView>
  </sheetViews>
  <sheetFormatPr defaultColWidth="9" defaultRowHeight="13.5"/>
  <cols>
    <col min="1" max="1" width="5.33333333333333" style="3" customWidth="true"/>
    <col min="2" max="2" width="12.3583333333333" style="3" customWidth="true"/>
    <col min="3" max="3" width="11.525" style="3" customWidth="true"/>
    <col min="4" max="4" width="18" style="4" customWidth="true"/>
    <col min="5" max="5" width="19.5" style="4" customWidth="true"/>
    <col min="6" max="6" width="13.3333333333333" style="4" customWidth="true"/>
    <col min="7" max="7" width="11.6666666666667" style="4" customWidth="true"/>
    <col min="8" max="8" width="12.5" style="4" customWidth="true"/>
    <col min="9" max="9" width="11" style="3" customWidth="true"/>
    <col min="10" max="10" width="20" style="3" customWidth="true"/>
    <col min="11" max="16384" width="9" style="3"/>
  </cols>
  <sheetData>
    <row r="1" ht="34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8.75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20" customHeight="true" spans="1:10">
      <c r="A3" s="7" t="s">
        <v>2</v>
      </c>
      <c r="B3" s="7"/>
      <c r="C3" s="7"/>
      <c r="D3" s="8" t="s">
        <v>3</v>
      </c>
      <c r="E3" s="8"/>
      <c r="F3" s="8"/>
      <c r="G3" s="8"/>
      <c r="H3" s="8"/>
      <c r="I3" s="7"/>
      <c r="J3" s="7"/>
    </row>
    <row r="4" ht="20" customHeight="true" spans="1:10">
      <c r="A4" s="7" t="s">
        <v>4</v>
      </c>
      <c r="B4" s="7"/>
      <c r="C4" s="7"/>
      <c r="D4" s="9" t="s">
        <v>5</v>
      </c>
      <c r="E4" s="31"/>
      <c r="F4" s="32"/>
      <c r="G4" s="8" t="s">
        <v>6</v>
      </c>
      <c r="H4" s="8" t="s">
        <v>7</v>
      </c>
      <c r="I4" s="8"/>
      <c r="J4" s="8"/>
    </row>
    <row r="5" ht="31.5" spans="1:10">
      <c r="A5" s="8" t="s">
        <v>8</v>
      </c>
      <c r="B5" s="8"/>
      <c r="C5" s="8"/>
      <c r="D5" s="8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7" t="s">
        <v>14</v>
      </c>
    </row>
    <row r="6" ht="20" customHeight="true" spans="1:10">
      <c r="A6" s="8"/>
      <c r="B6" s="8"/>
      <c r="C6" s="8"/>
      <c r="D6" s="10" t="s">
        <v>15</v>
      </c>
      <c r="E6" s="33">
        <f>SUM(E7:E9)</f>
        <v>41.47</v>
      </c>
      <c r="F6" s="33">
        <f>SUM(F7:F9)</f>
        <v>41.47</v>
      </c>
      <c r="G6" s="34">
        <f>SUM(G7:G9)</f>
        <v>37.207245</v>
      </c>
      <c r="H6" s="8">
        <v>10</v>
      </c>
      <c r="I6" s="40">
        <f>G6/F6</f>
        <v>0.897208705088015</v>
      </c>
      <c r="J6" s="41">
        <f>10*I6</f>
        <v>8.97208705088015</v>
      </c>
    </row>
    <row r="7" ht="15.75" spans="1:10">
      <c r="A7" s="8"/>
      <c r="B7" s="8"/>
      <c r="C7" s="8"/>
      <c r="D7" s="11" t="s">
        <v>16</v>
      </c>
      <c r="E7" s="33">
        <v>41.47</v>
      </c>
      <c r="F7" s="33">
        <v>41.47</v>
      </c>
      <c r="G7" s="34">
        <v>37.207245</v>
      </c>
      <c r="H7" s="8" t="s">
        <v>17</v>
      </c>
      <c r="I7" s="40">
        <f>G7/F7</f>
        <v>0.897208705088015</v>
      </c>
      <c r="J7" s="8" t="s">
        <v>17</v>
      </c>
    </row>
    <row r="8" ht="25" customHeight="true" spans="1:10">
      <c r="A8" s="8"/>
      <c r="B8" s="8"/>
      <c r="C8" s="8"/>
      <c r="D8" s="8" t="s">
        <v>18</v>
      </c>
      <c r="E8" s="8" t="s">
        <v>17</v>
      </c>
      <c r="F8" s="8" t="s">
        <v>17</v>
      </c>
      <c r="G8" s="8" t="s">
        <v>17</v>
      </c>
      <c r="H8" s="8" t="s">
        <v>17</v>
      </c>
      <c r="I8" s="7" t="s">
        <v>17</v>
      </c>
      <c r="J8" s="8" t="s">
        <v>17</v>
      </c>
    </row>
    <row r="9" ht="19" customHeight="true" spans="1:10">
      <c r="A9" s="8"/>
      <c r="B9" s="8"/>
      <c r="C9" s="8"/>
      <c r="D9" s="11" t="s">
        <v>19</v>
      </c>
      <c r="E9" s="8" t="s">
        <v>17</v>
      </c>
      <c r="F9" s="8" t="s">
        <v>17</v>
      </c>
      <c r="G9" s="8" t="s">
        <v>17</v>
      </c>
      <c r="H9" s="8" t="s">
        <v>17</v>
      </c>
      <c r="I9" s="7" t="s">
        <v>17</v>
      </c>
      <c r="J9" s="8" t="s">
        <v>17</v>
      </c>
    </row>
    <row r="10" ht="26" customHeight="true" spans="1:10">
      <c r="A10" s="12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s="1" customFormat="true" ht="104" customHeight="true" spans="1:10">
      <c r="A11" s="13"/>
      <c r="B11" s="14" t="s">
        <v>23</v>
      </c>
      <c r="C11" s="15"/>
      <c r="D11" s="15"/>
      <c r="E11" s="35"/>
      <c r="F11" s="14" t="s">
        <v>23</v>
      </c>
      <c r="G11" s="15"/>
      <c r="H11" s="15"/>
      <c r="I11" s="15"/>
      <c r="J11" s="35"/>
    </row>
    <row r="12" ht="12" hidden="true" customHeight="true" spans="1:10">
      <c r="A12" s="13"/>
      <c r="B12" s="16"/>
      <c r="C12" s="17"/>
      <c r="D12" s="17"/>
      <c r="E12" s="36"/>
      <c r="F12" s="16"/>
      <c r="G12" s="17"/>
      <c r="H12" s="17"/>
      <c r="I12" s="17"/>
      <c r="J12" s="36"/>
    </row>
    <row r="13" ht="30" customHeight="true" spans="1:10">
      <c r="A13" s="12" t="s">
        <v>24</v>
      </c>
      <c r="B13" s="8" t="s">
        <v>25</v>
      </c>
      <c r="C13" s="7" t="s">
        <v>26</v>
      </c>
      <c r="D13" s="8" t="s">
        <v>27</v>
      </c>
      <c r="E13" s="8" t="s">
        <v>28</v>
      </c>
      <c r="F13" s="8" t="s">
        <v>29</v>
      </c>
      <c r="G13" s="8"/>
      <c r="H13" s="8" t="s">
        <v>30</v>
      </c>
      <c r="I13" s="8" t="s">
        <v>14</v>
      </c>
      <c r="J13" s="8" t="s">
        <v>31</v>
      </c>
    </row>
    <row r="14" ht="15.75" spans="1:10">
      <c r="A14" s="13"/>
      <c r="B14" s="18" t="s">
        <v>32</v>
      </c>
      <c r="C14" s="19" t="s">
        <v>33</v>
      </c>
      <c r="D14" s="8" t="s">
        <v>34</v>
      </c>
      <c r="E14" s="8" t="s">
        <v>35</v>
      </c>
      <c r="F14" s="8">
        <v>0</v>
      </c>
      <c r="G14" s="8"/>
      <c r="H14" s="8" t="s">
        <v>36</v>
      </c>
      <c r="I14" s="8">
        <v>0</v>
      </c>
      <c r="J14" s="8" t="s">
        <v>37</v>
      </c>
    </row>
    <row r="15" ht="32" customHeight="true" spans="1:10">
      <c r="A15" s="13"/>
      <c r="B15" s="20"/>
      <c r="C15" s="21"/>
      <c r="D15" s="8" t="s">
        <v>38</v>
      </c>
      <c r="E15" s="8" t="s">
        <v>39</v>
      </c>
      <c r="F15" s="8" t="s">
        <v>40</v>
      </c>
      <c r="G15" s="8"/>
      <c r="H15" s="8" t="s">
        <v>36</v>
      </c>
      <c r="I15" s="8">
        <v>2</v>
      </c>
      <c r="J15" s="8" t="s">
        <v>37</v>
      </c>
    </row>
    <row r="16" ht="47.25" spans="1:10">
      <c r="A16" s="13"/>
      <c r="B16" s="20"/>
      <c r="C16" s="21"/>
      <c r="D16" s="8" t="s">
        <v>41</v>
      </c>
      <c r="E16" s="8" t="s">
        <v>42</v>
      </c>
      <c r="F16" s="8" t="s">
        <v>42</v>
      </c>
      <c r="G16" s="8"/>
      <c r="H16" s="8" t="s">
        <v>43</v>
      </c>
      <c r="I16" s="8">
        <v>2</v>
      </c>
      <c r="J16" s="7"/>
    </row>
    <row r="17" ht="47.25" spans="1:10">
      <c r="A17" s="13"/>
      <c r="B17" s="20"/>
      <c r="C17" s="21"/>
      <c r="D17" s="8" t="s">
        <v>44</v>
      </c>
      <c r="E17" s="8" t="s">
        <v>42</v>
      </c>
      <c r="F17" s="8" t="s">
        <v>42</v>
      </c>
      <c r="G17" s="8"/>
      <c r="H17" s="8" t="s">
        <v>43</v>
      </c>
      <c r="I17" s="8">
        <v>2</v>
      </c>
      <c r="J17" s="7"/>
    </row>
    <row r="18" ht="47.25" spans="1:10">
      <c r="A18" s="13"/>
      <c r="B18" s="20"/>
      <c r="C18" s="21"/>
      <c r="D18" s="8" t="s">
        <v>45</v>
      </c>
      <c r="E18" s="8" t="s">
        <v>42</v>
      </c>
      <c r="F18" s="8" t="s">
        <v>42</v>
      </c>
      <c r="G18" s="8"/>
      <c r="H18" s="8" t="s">
        <v>43</v>
      </c>
      <c r="I18" s="8">
        <v>2</v>
      </c>
      <c r="J18" s="7"/>
    </row>
    <row r="19" ht="31.5" spans="1:10">
      <c r="A19" s="13"/>
      <c r="B19" s="20"/>
      <c r="C19" s="21"/>
      <c r="D19" s="8" t="s">
        <v>46</v>
      </c>
      <c r="E19" s="8" t="s">
        <v>42</v>
      </c>
      <c r="F19" s="8" t="s">
        <v>42</v>
      </c>
      <c r="G19" s="8"/>
      <c r="H19" s="8" t="s">
        <v>43</v>
      </c>
      <c r="I19" s="8">
        <v>2</v>
      </c>
      <c r="J19" s="7"/>
    </row>
    <row r="20" ht="47.25" spans="1:10">
      <c r="A20" s="13"/>
      <c r="B20" s="20"/>
      <c r="C20" s="21"/>
      <c r="D20" s="8" t="s">
        <v>47</v>
      </c>
      <c r="E20" s="8" t="s">
        <v>42</v>
      </c>
      <c r="F20" s="8" t="s">
        <v>42</v>
      </c>
      <c r="G20" s="8"/>
      <c r="H20" s="8" t="s">
        <v>43</v>
      </c>
      <c r="I20" s="8">
        <v>2</v>
      </c>
      <c r="J20" s="7"/>
    </row>
    <row r="21" ht="27" customHeight="true" spans="1:10">
      <c r="A21" s="13"/>
      <c r="B21" s="20"/>
      <c r="C21" s="21"/>
      <c r="D21" s="8" t="s">
        <v>48</v>
      </c>
      <c r="E21" s="8" t="s">
        <v>49</v>
      </c>
      <c r="F21" s="8" t="s">
        <v>50</v>
      </c>
      <c r="G21" s="8"/>
      <c r="H21" s="8" t="s">
        <v>43</v>
      </c>
      <c r="I21" s="8">
        <v>2</v>
      </c>
      <c r="J21" s="7"/>
    </row>
    <row r="22" ht="47.25" spans="1:10">
      <c r="A22" s="13"/>
      <c r="B22" s="20"/>
      <c r="C22" s="21"/>
      <c r="D22" s="8" t="s">
        <v>51</v>
      </c>
      <c r="E22" s="8" t="s">
        <v>42</v>
      </c>
      <c r="F22" s="8" t="s">
        <v>42</v>
      </c>
      <c r="G22" s="8"/>
      <c r="H22" s="8" t="s">
        <v>43</v>
      </c>
      <c r="I22" s="8">
        <v>2</v>
      </c>
      <c r="J22" s="7"/>
    </row>
    <row r="23" ht="31.5" spans="1:10">
      <c r="A23" s="13"/>
      <c r="B23" s="20"/>
      <c r="C23" s="21"/>
      <c r="D23" s="8" t="s">
        <v>52</v>
      </c>
      <c r="E23" s="8" t="s">
        <v>42</v>
      </c>
      <c r="F23" s="8" t="s">
        <v>42</v>
      </c>
      <c r="G23" s="8"/>
      <c r="H23" s="8" t="s">
        <v>53</v>
      </c>
      <c r="I23" s="8">
        <v>3</v>
      </c>
      <c r="J23" s="7"/>
    </row>
    <row r="24" ht="27" customHeight="true" spans="1:10">
      <c r="A24" s="13"/>
      <c r="B24" s="20"/>
      <c r="C24" s="21"/>
      <c r="D24" s="8" t="s">
        <v>54</v>
      </c>
      <c r="E24" s="8" t="s">
        <v>55</v>
      </c>
      <c r="F24" s="8" t="s">
        <v>55</v>
      </c>
      <c r="G24" s="8"/>
      <c r="H24" s="8" t="s">
        <v>43</v>
      </c>
      <c r="I24" s="8">
        <v>2</v>
      </c>
      <c r="J24" s="7"/>
    </row>
    <row r="25" ht="31.5" spans="1:10">
      <c r="A25" s="13"/>
      <c r="B25" s="20"/>
      <c r="C25" s="22"/>
      <c r="D25" s="8" t="s">
        <v>56</v>
      </c>
      <c r="E25" s="8" t="s">
        <v>57</v>
      </c>
      <c r="F25" s="8" t="s">
        <v>58</v>
      </c>
      <c r="G25" s="8"/>
      <c r="H25" s="8" t="s">
        <v>59</v>
      </c>
      <c r="I25" s="8">
        <v>6</v>
      </c>
      <c r="J25" s="7"/>
    </row>
    <row r="26" ht="47.25" spans="1:10">
      <c r="A26" s="13"/>
      <c r="B26" s="20"/>
      <c r="C26" s="19" t="s">
        <v>60</v>
      </c>
      <c r="D26" s="8" t="s">
        <v>61</v>
      </c>
      <c r="E26" s="8" t="s">
        <v>62</v>
      </c>
      <c r="F26" s="37">
        <v>0.948</v>
      </c>
      <c r="G26" s="23"/>
      <c r="H26" s="8" t="s">
        <v>43</v>
      </c>
      <c r="I26" s="8">
        <v>2</v>
      </c>
      <c r="J26" s="7"/>
    </row>
    <row r="27" ht="15.75" spans="1:10">
      <c r="A27" s="13"/>
      <c r="B27" s="20"/>
      <c r="C27" s="21"/>
      <c r="D27" s="8" t="s">
        <v>63</v>
      </c>
      <c r="E27" s="38">
        <v>1</v>
      </c>
      <c r="F27" s="23">
        <v>0</v>
      </c>
      <c r="G27" s="23"/>
      <c r="H27" s="8" t="s">
        <v>43</v>
      </c>
      <c r="I27" s="8">
        <v>0</v>
      </c>
      <c r="J27" s="8" t="s">
        <v>37</v>
      </c>
    </row>
    <row r="28" ht="31.5" spans="1:10">
      <c r="A28" s="13"/>
      <c r="B28" s="20"/>
      <c r="C28" s="21"/>
      <c r="D28" s="8" t="s">
        <v>64</v>
      </c>
      <c r="E28" s="38">
        <v>0.99</v>
      </c>
      <c r="F28" s="39">
        <v>0.99</v>
      </c>
      <c r="G28" s="23"/>
      <c r="H28" s="8" t="s">
        <v>43</v>
      </c>
      <c r="I28" s="8">
        <v>2</v>
      </c>
      <c r="J28" s="7"/>
    </row>
    <row r="29" s="2" customFormat="true" ht="31.5" spans="1:10">
      <c r="A29" s="13"/>
      <c r="B29" s="20"/>
      <c r="C29" s="22"/>
      <c r="D29" s="23" t="s">
        <v>65</v>
      </c>
      <c r="E29" s="38">
        <v>1</v>
      </c>
      <c r="F29" s="39">
        <v>1</v>
      </c>
      <c r="G29" s="23"/>
      <c r="H29" s="23" t="s">
        <v>36</v>
      </c>
      <c r="I29" s="23">
        <v>4</v>
      </c>
      <c r="J29" s="7"/>
    </row>
    <row r="30" s="2" customFormat="true" ht="27" customHeight="true" spans="1:10">
      <c r="A30" s="13"/>
      <c r="B30" s="20"/>
      <c r="C30" s="19" t="s">
        <v>66</v>
      </c>
      <c r="D30" s="23" t="s">
        <v>67</v>
      </c>
      <c r="E30" s="23" t="s">
        <v>68</v>
      </c>
      <c r="F30" s="8" t="s">
        <v>68</v>
      </c>
      <c r="G30" s="8"/>
      <c r="H30" s="23" t="s">
        <v>69</v>
      </c>
      <c r="I30" s="23">
        <v>5</v>
      </c>
      <c r="J30" s="7"/>
    </row>
    <row r="31" ht="38" customHeight="true" spans="1:10">
      <c r="A31" s="13"/>
      <c r="B31" s="20"/>
      <c r="C31" s="22"/>
      <c r="D31" s="8" t="s">
        <v>70</v>
      </c>
      <c r="E31" s="8" t="s">
        <v>71</v>
      </c>
      <c r="F31" s="8" t="s">
        <v>71</v>
      </c>
      <c r="G31" s="8"/>
      <c r="H31" s="8" t="s">
        <v>69</v>
      </c>
      <c r="I31" s="8">
        <v>5</v>
      </c>
      <c r="J31" s="7"/>
    </row>
    <row r="32" ht="15.75" spans="1:10">
      <c r="A32" s="13"/>
      <c r="B32" s="20"/>
      <c r="C32" s="18" t="s">
        <v>72</v>
      </c>
      <c r="D32" s="8" t="s">
        <v>73</v>
      </c>
      <c r="E32" s="8" t="s">
        <v>74</v>
      </c>
      <c r="F32" s="8" t="s">
        <v>75</v>
      </c>
      <c r="G32" s="8"/>
      <c r="H32" s="8" t="s">
        <v>53</v>
      </c>
      <c r="I32" s="8">
        <v>3</v>
      </c>
      <c r="J32" s="7"/>
    </row>
    <row r="33" ht="15.75" spans="1:10">
      <c r="A33" s="13"/>
      <c r="B33" s="20"/>
      <c r="C33" s="20"/>
      <c r="D33" s="8" t="s">
        <v>76</v>
      </c>
      <c r="E33" s="8" t="s">
        <v>77</v>
      </c>
      <c r="F33" s="8" t="s">
        <v>78</v>
      </c>
      <c r="G33" s="8"/>
      <c r="H33" s="8" t="s">
        <v>53</v>
      </c>
      <c r="I33" s="8">
        <v>3</v>
      </c>
      <c r="J33" s="7"/>
    </row>
    <row r="34" ht="15.75" spans="1:10">
      <c r="A34" s="13"/>
      <c r="B34" s="20"/>
      <c r="C34" s="20"/>
      <c r="D34" s="8" t="s">
        <v>79</v>
      </c>
      <c r="E34" s="8" t="s">
        <v>80</v>
      </c>
      <c r="F34" s="8" t="s">
        <v>81</v>
      </c>
      <c r="G34" s="8"/>
      <c r="H34" s="8" t="s">
        <v>43</v>
      </c>
      <c r="I34" s="8">
        <v>2</v>
      </c>
      <c r="J34" s="7"/>
    </row>
    <row r="35" ht="15.75" spans="1:10">
      <c r="A35" s="13"/>
      <c r="B35" s="20"/>
      <c r="C35" s="20"/>
      <c r="D35" s="8" t="s">
        <v>82</v>
      </c>
      <c r="E35" s="8" t="s">
        <v>83</v>
      </c>
      <c r="F35" s="8" t="s">
        <v>81</v>
      </c>
      <c r="G35" s="8"/>
      <c r="H35" s="8" t="s">
        <v>84</v>
      </c>
      <c r="I35" s="8">
        <v>1</v>
      </c>
      <c r="J35" s="7"/>
    </row>
    <row r="36" ht="15.75" spans="1:10">
      <c r="A36" s="13"/>
      <c r="B36" s="20"/>
      <c r="C36" s="24"/>
      <c r="D36" s="8" t="s">
        <v>85</v>
      </c>
      <c r="E36" s="8" t="s">
        <v>86</v>
      </c>
      <c r="F36" s="8" t="s">
        <v>87</v>
      </c>
      <c r="G36" s="8"/>
      <c r="H36" s="8" t="s">
        <v>84</v>
      </c>
      <c r="I36" s="8">
        <v>1</v>
      </c>
      <c r="J36" s="7"/>
    </row>
    <row r="37" ht="78.75" spans="1:10">
      <c r="A37" s="13"/>
      <c r="B37" s="25" t="s">
        <v>88</v>
      </c>
      <c r="C37" s="25" t="s">
        <v>89</v>
      </c>
      <c r="D37" s="8" t="s">
        <v>90</v>
      </c>
      <c r="E37" s="8" t="s">
        <v>91</v>
      </c>
      <c r="F37" s="8" t="s">
        <v>90</v>
      </c>
      <c r="G37" s="8"/>
      <c r="H37" s="8" t="s">
        <v>36</v>
      </c>
      <c r="I37" s="8">
        <v>4</v>
      </c>
      <c r="J37" s="7"/>
    </row>
    <row r="38" ht="78.75" spans="1:10">
      <c r="A38" s="13"/>
      <c r="B38" s="26"/>
      <c r="C38" s="26"/>
      <c r="D38" s="8" t="s">
        <v>92</v>
      </c>
      <c r="E38" s="8" t="s">
        <v>91</v>
      </c>
      <c r="F38" s="8" t="s">
        <v>93</v>
      </c>
      <c r="G38" s="8"/>
      <c r="H38" s="8" t="s">
        <v>36</v>
      </c>
      <c r="I38" s="8">
        <v>3</v>
      </c>
      <c r="J38" s="7"/>
    </row>
    <row r="39" ht="31.5" spans="1:10">
      <c r="A39" s="13"/>
      <c r="B39" s="26"/>
      <c r="C39" s="27"/>
      <c r="D39" s="8" t="s">
        <v>94</v>
      </c>
      <c r="E39" s="8" t="s">
        <v>91</v>
      </c>
      <c r="F39" s="8" t="s">
        <v>94</v>
      </c>
      <c r="G39" s="8"/>
      <c r="H39" s="8" t="s">
        <v>36</v>
      </c>
      <c r="I39" s="7">
        <v>4</v>
      </c>
      <c r="J39" s="7"/>
    </row>
    <row r="40" ht="126" spans="1:10">
      <c r="A40" s="13"/>
      <c r="B40" s="26"/>
      <c r="C40" s="25" t="s">
        <v>95</v>
      </c>
      <c r="D40" s="8" t="s">
        <v>96</v>
      </c>
      <c r="E40" s="8" t="s">
        <v>91</v>
      </c>
      <c r="F40" s="8" t="s">
        <v>97</v>
      </c>
      <c r="G40" s="8"/>
      <c r="H40" s="8" t="s">
        <v>36</v>
      </c>
      <c r="I40" s="7">
        <v>3</v>
      </c>
      <c r="J40" s="7"/>
    </row>
    <row r="41" ht="110.25" spans="1:10">
      <c r="A41" s="13"/>
      <c r="B41" s="26"/>
      <c r="C41" s="26"/>
      <c r="D41" s="8" t="s">
        <v>98</v>
      </c>
      <c r="E41" s="8" t="s">
        <v>91</v>
      </c>
      <c r="F41" s="8" t="s">
        <v>98</v>
      </c>
      <c r="G41" s="8"/>
      <c r="H41" s="8" t="s">
        <v>36</v>
      </c>
      <c r="I41" s="7">
        <v>4</v>
      </c>
      <c r="J41" s="7"/>
    </row>
    <row r="42" ht="110.25" spans="1:10">
      <c r="A42" s="13"/>
      <c r="B42" s="26"/>
      <c r="C42" s="27"/>
      <c r="D42" s="8" t="s">
        <v>99</v>
      </c>
      <c r="E42" s="8" t="s">
        <v>91</v>
      </c>
      <c r="F42" s="8" t="s">
        <v>100</v>
      </c>
      <c r="G42" s="8"/>
      <c r="H42" s="8" t="s">
        <v>36</v>
      </c>
      <c r="I42" s="7">
        <v>4</v>
      </c>
      <c r="J42" s="7"/>
    </row>
    <row r="43" ht="31.5" spans="1:10">
      <c r="A43" s="28"/>
      <c r="B43" s="8" t="s">
        <v>101</v>
      </c>
      <c r="C43" s="8" t="s">
        <v>102</v>
      </c>
      <c r="D43" s="8" t="s">
        <v>103</v>
      </c>
      <c r="E43" s="38">
        <v>0.9</v>
      </c>
      <c r="F43" s="38">
        <v>1</v>
      </c>
      <c r="G43" s="8"/>
      <c r="H43" s="8">
        <v>10</v>
      </c>
      <c r="I43" s="7">
        <v>10</v>
      </c>
      <c r="J43" s="7"/>
    </row>
    <row r="44" ht="27" customHeight="true" spans="1:10">
      <c r="A44" s="29" t="s">
        <v>104</v>
      </c>
      <c r="B44" s="29"/>
      <c r="C44" s="29"/>
      <c r="D44" s="30"/>
      <c r="E44" s="30"/>
      <c r="F44" s="30"/>
      <c r="G44" s="30"/>
      <c r="H44" s="30">
        <v>100</v>
      </c>
      <c r="I44" s="42">
        <f>SUM(I14:I43)+J6</f>
        <v>95.9720870508801</v>
      </c>
      <c r="J44" s="7"/>
    </row>
  </sheetData>
  <mergeCells count="5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A44:G44"/>
    <mergeCell ref="A10:A12"/>
    <mergeCell ref="A13:A43"/>
    <mergeCell ref="B14:B36"/>
    <mergeCell ref="B37:B42"/>
    <mergeCell ref="C14:C25"/>
    <mergeCell ref="C26:C29"/>
    <mergeCell ref="C30:C31"/>
    <mergeCell ref="C32:C36"/>
    <mergeCell ref="C37:C39"/>
    <mergeCell ref="C40:C42"/>
    <mergeCell ref="A5:C9"/>
    <mergeCell ref="B11:E12"/>
    <mergeCell ref="F11:J12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2A1714EACF6A4A99B5390D8FB9583E5E_13</vt:lpwstr>
  </property>
</Properties>
</file>