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625"/>
  </bookViews>
  <sheets>
    <sheet name="Sheet1" sheetId="1" r:id="rId1"/>
  </sheets>
  <definedNames>
    <definedName name="_xlnm.Print_Area" localSheetId="0">Sheet1!$A$1:$J$29</definedName>
  </definedNames>
  <calcPr calcId="144525"/>
</workbook>
</file>

<file path=xl/comments1.xml><?xml version="1.0" encoding="utf-8"?>
<comments xmlns="http://schemas.openxmlformats.org/spreadsheetml/2006/main">
  <authors>
    <author>Administrator</author>
  </authors>
  <commentList>
    <comment ref="G6" authorId="0">
      <text>
        <r>
          <rPr>
            <b/>
            <sz val="9"/>
            <rFont val="宋体"/>
            <charset val="134"/>
          </rPr>
          <t>Administrator:</t>
        </r>
        <r>
          <rPr>
            <sz val="9"/>
            <rFont val="宋体"/>
            <charset val="134"/>
          </rPr>
          <t xml:space="preserve">
截止2024年4月底</t>
        </r>
      </text>
    </comment>
  </commentList>
</comments>
</file>

<file path=xl/sharedStrings.xml><?xml version="1.0" encoding="utf-8"?>
<sst xmlns="http://schemas.openxmlformats.org/spreadsheetml/2006/main" count="108" uniqueCount="84">
  <si>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</si>
  <si>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</si>
  <si>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</si>
  <si>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高内涵细胞成像分析系统专用设备购置</t>
  </si>
  <si>
    <t>主管部门</t>
  </si>
  <si>
    <t>北京市卫生健康委员会</t>
  </si>
  <si>
    <t>实施单位</t>
  </si>
  <si>
    <t>北京肝病研究所</t>
  </si>
  <si>
    <t>项目资金（万元）</t>
  </si>
  <si>
    <t>年初预算数</t>
  </si>
  <si>
    <t>全年预算数（A）</t>
  </si>
  <si>
    <t>全年执行数（B）</t>
  </si>
  <si>
    <t>分值（10分）</t>
  </si>
  <si>
    <t>执行率（B/A)</t>
  </si>
  <si>
    <t>得分</t>
  </si>
  <si>
    <t>年度资金总额：</t>
  </si>
  <si>
    <t>499.780000</t>
  </si>
  <si>
    <t>其中:当年财政拨款</t>
  </si>
  <si>
    <t>—</t>
  </si>
  <si>
    <t>上年结转资金</t>
  </si>
  <si>
    <t xml:space="preserve">     其他资金</t>
  </si>
  <si>
    <t>年度总体目标</t>
  </si>
  <si>
    <t>预期目标</t>
  </si>
  <si>
    <t>实际完成情况</t>
  </si>
  <si>
    <t>利用本次建立的高内涵成像分析系统，使致病机制的研究从单纯细胞实验进入到原代细胞生产的具有功能的器官微组织，模拟人体体内暴露的原位直接观测，对病原病因研究具有深远的影响，可以在器官微组织中进行多致病因素的作用部位及位点的观察。</t>
  </si>
  <si>
    <t>本项目为2023年追加项目，目前已完成采购项目的评审论证和仪器设备的招标工作，相关设备安装、调试和培训，并利用该设备系统开展后续研究工作。</t>
  </si>
  <si>
    <t>绩效指标</t>
  </si>
  <si>
    <t>一级指标</t>
  </si>
  <si>
    <t>二级指标</t>
  </si>
  <si>
    <t>三级指标</t>
  </si>
  <si>
    <t>年度指标值(A)</t>
  </si>
  <si>
    <t>实际完成值(B)</t>
  </si>
  <si>
    <t>分值</t>
  </si>
  <si>
    <t>偏差原因分析及改进措施</t>
  </si>
  <si>
    <t>产出指标</t>
  </si>
  <si>
    <t>数量指标</t>
  </si>
  <si>
    <r>
      <rPr>
        <sz val="12"/>
        <color rgb="FF000000"/>
        <rFont val="宋体"/>
        <charset val="134"/>
      </rPr>
      <t>购置安装“高内涵成像分析系统，</t>
    </r>
    <r>
      <rPr>
        <sz val="12"/>
        <color rgb="FFFF0000"/>
        <rFont val="宋体"/>
        <charset val="134"/>
      </rPr>
      <t xml:space="preserve"> </t>
    </r>
    <r>
      <rPr>
        <sz val="12"/>
        <color rgb="FF000000"/>
        <rFont val="宋体"/>
        <charset val="134"/>
      </rPr>
      <t>活细胞成像显微镜，全自动细胞计数器”</t>
    </r>
  </si>
  <si>
    <t>1台</t>
  </si>
  <si>
    <t>发表文章</t>
  </si>
  <si>
    <r>
      <rPr>
        <sz val="12"/>
        <color rgb="FF000000"/>
        <rFont val="Arial"/>
        <charset val="134"/>
      </rPr>
      <t>≥</t>
    </r>
    <r>
      <rPr>
        <sz val="12"/>
        <color rgb="FF000000"/>
        <rFont val="宋体"/>
        <charset val="134"/>
      </rPr>
      <t>3篇</t>
    </r>
  </si>
  <si>
    <t>3篇</t>
  </si>
  <si>
    <t>研究生人才培养</t>
  </si>
  <si>
    <t>1人</t>
  </si>
  <si>
    <t>2人</t>
  </si>
  <si>
    <t>研究人员培训</t>
  </si>
  <si>
    <t>≥10人</t>
  </si>
  <si>
    <t>12人</t>
  </si>
  <si>
    <t>肝脏细胞亚细胞/3D微组织应用研发实验</t>
  </si>
  <si>
    <t>≥2种</t>
  </si>
  <si>
    <t>2种</t>
  </si>
  <si>
    <t>质量指标</t>
  </si>
  <si>
    <t>设备验收合格率</t>
  </si>
  <si>
    <t>操作规程的建立</t>
  </si>
  <si>
    <t>建立仪器预约、使用、维护等管理和标准操作规程。</t>
  </si>
  <si>
    <t>已初步建立</t>
  </si>
  <si>
    <t>SCI论文占比</t>
  </si>
  <si>
    <t>≥50%</t>
  </si>
  <si>
    <t>建立肝病相关的细胞/亚细胞形态学数据库</t>
  </si>
  <si>
    <t>≥1种</t>
  </si>
  <si>
    <t>时效指标</t>
  </si>
  <si>
    <t>完成设备购置和经费支出，安装设备；开展培训设备专业使用和管理人员，建立肝脏疾病细胞形态和功能研究团队</t>
  </si>
  <si>
    <t>2023.09-2024.06</t>
  </si>
  <si>
    <t>培训PI团队应用人员，与PI团队合作开展肝病研究工作</t>
  </si>
  <si>
    <t>2023.09-2024.12</t>
  </si>
  <si>
    <t>构建“肝脏疾病谱（肝炎-肝纤维化-肝硬化-肝癌）的细胞/亚细胞形态和结构数据库”。</t>
  </si>
  <si>
    <t>成本指标</t>
  </si>
  <si>
    <t>项目成本</t>
  </si>
  <si>
    <t>≤499.78万元</t>
  </si>
  <si>
    <t>499.6万元</t>
  </si>
  <si>
    <t>效益指标</t>
  </si>
  <si>
    <t>社会效益
指标</t>
  </si>
  <si>
    <t>对科研及社会的促进作用</t>
  </si>
  <si>
    <t>应用经验推广到北京市科研设备对外推广应用平台，服务于广大科研工作者，推动本研究所多项重大科研项目的进展</t>
  </si>
  <si>
    <t>本设备系统应用产生的研究成果将促进肝病的临床诊治发展，具有重要的社会效益</t>
  </si>
  <si>
    <t>资料归集不充分</t>
  </si>
  <si>
    <t>可持续影响指标</t>
  </si>
  <si>
    <t>对本行业未来可持续发展的影响</t>
  </si>
  <si>
    <t>提高研究所长期承担和完成重大课题的能力，以及临床转化的发展，扩大研究所的海内外知名度；提升北京市在这一领域的研究能力</t>
  </si>
  <si>
    <t>本项目可以促进北京肝病研究所在肝病研究领域的知名度和提高承担重大课题能力，促进研究成果的临床转化，已具备持续性发展的特点。</t>
  </si>
  <si>
    <t>满意度
指标</t>
  </si>
  <si>
    <t>服务对象满意度指标</t>
  </si>
  <si>
    <t>使用人员满意度</t>
  </si>
  <si>
    <t>≥90%</t>
  </si>
  <si>
    <t>总分：</t>
  </si>
</sst>
</file>

<file path=xl/styles.xml><?xml version="1.0" encoding="utf-8"?>
<styleSheet xmlns="http://schemas.openxmlformats.org/spreadsheetml/2006/main">
  <numFmts count="6">
    <numFmt numFmtId="176" formatCode="0.00_ "/>
    <numFmt numFmtId="42" formatCode="_ &quot;￥&quot;* #,##0_ ;_ &quot;￥&quot;* \-#,##0_ ;_ &quot;￥&quot;* &quot;-&quot;_ ;_ @_ "/>
    <numFmt numFmtId="41" formatCode="_ * #,##0_ ;_ * \-#,##0_ ;_ * &quot;-&quot;_ ;_ @_ "/>
    <numFmt numFmtId="44" formatCode="_ &quot;￥&quot;* #,##0.00_ ;_ &quot;￥&quot;* \-#,##0.00_ ;_ &quot;￥&quot;* &quot;-&quot;??_ ;_ @_ "/>
    <numFmt numFmtId="177" formatCode="0.000000_ "/>
    <numFmt numFmtId="43" formatCode="_ * #,##0.00_ ;_ * \-#,##0.00_ ;_ * &quot;-&quot;??_ ;_ @_ "/>
  </numFmts>
  <fonts count="32">
    <font>
      <sz val="11"/>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2"/>
      <color rgb="FF000000"/>
      <name val="Arial"/>
      <charset val="134"/>
    </font>
    <font>
      <sz val="12"/>
      <name val="宋体"/>
      <charset val="134"/>
    </font>
    <font>
      <sz val="12"/>
      <color rgb="FFFF0000"/>
      <name val="宋体"/>
      <charset val="134"/>
    </font>
    <font>
      <sz val="11"/>
      <color theme="0"/>
      <name val="等线"/>
      <charset val="0"/>
      <scheme val="minor"/>
    </font>
    <font>
      <sz val="11"/>
      <color theme="1"/>
      <name val="等线"/>
      <charset val="0"/>
      <scheme val="minor"/>
    </font>
    <font>
      <sz val="11"/>
      <color rgb="FF9C0006"/>
      <name val="等线"/>
      <charset val="0"/>
      <scheme val="minor"/>
    </font>
    <font>
      <sz val="11"/>
      <color rgb="FF006100"/>
      <name val="等线"/>
      <charset val="0"/>
      <scheme val="minor"/>
    </font>
    <font>
      <b/>
      <sz val="11"/>
      <color theme="1"/>
      <name val="等线"/>
      <charset val="0"/>
      <scheme val="minor"/>
    </font>
    <font>
      <b/>
      <sz val="11"/>
      <color theme="3"/>
      <name val="等线"/>
      <charset val="134"/>
      <scheme val="minor"/>
    </font>
    <font>
      <i/>
      <sz val="11"/>
      <color rgb="FF7F7F7F"/>
      <name val="等线"/>
      <charset val="0"/>
      <scheme val="minor"/>
    </font>
    <font>
      <b/>
      <sz val="11"/>
      <color rgb="FFFA7D00"/>
      <name val="等线"/>
      <charset val="0"/>
      <scheme val="minor"/>
    </font>
    <font>
      <b/>
      <sz val="13"/>
      <color theme="3"/>
      <name val="等线"/>
      <charset val="134"/>
      <scheme val="minor"/>
    </font>
    <font>
      <u/>
      <sz val="11"/>
      <color rgb="FF800080"/>
      <name val="等线"/>
      <charset val="0"/>
      <scheme val="minor"/>
    </font>
    <font>
      <b/>
      <sz val="18"/>
      <color theme="3"/>
      <name val="等线"/>
      <charset val="134"/>
      <scheme val="minor"/>
    </font>
    <font>
      <sz val="11"/>
      <color rgb="FFFF0000"/>
      <name val="等线"/>
      <charset val="0"/>
      <scheme val="minor"/>
    </font>
    <font>
      <b/>
      <sz val="15"/>
      <color theme="3"/>
      <name val="等线"/>
      <charset val="134"/>
      <scheme val="minor"/>
    </font>
    <font>
      <u/>
      <sz val="11"/>
      <color rgb="FF0000FF"/>
      <name val="等线"/>
      <charset val="0"/>
      <scheme val="minor"/>
    </font>
    <font>
      <sz val="11"/>
      <color rgb="FF3F3F76"/>
      <name val="等线"/>
      <charset val="0"/>
      <scheme val="minor"/>
    </font>
    <font>
      <b/>
      <sz val="11"/>
      <color rgb="FF3F3F3F"/>
      <name val="等线"/>
      <charset val="0"/>
      <scheme val="minor"/>
    </font>
    <font>
      <sz val="11"/>
      <color rgb="FF9C6500"/>
      <name val="等线"/>
      <charset val="0"/>
      <scheme val="minor"/>
    </font>
    <font>
      <b/>
      <sz val="11"/>
      <color rgb="FFFFFFFF"/>
      <name val="等线"/>
      <charset val="0"/>
      <scheme val="minor"/>
    </font>
    <font>
      <sz val="11"/>
      <color rgb="FFFA7D00"/>
      <name val="等线"/>
      <charset val="0"/>
      <scheme val="minor"/>
    </font>
    <font>
      <b/>
      <sz val="16"/>
      <color rgb="FF000000"/>
      <name val="宋体"/>
      <charset val="134"/>
    </font>
    <font>
      <sz val="16"/>
      <color rgb="FF000000"/>
      <name val="宋体"/>
      <charset val="134"/>
    </font>
    <font>
      <sz val="9"/>
      <name val="宋体"/>
      <charset val="134"/>
    </font>
    <font>
      <b/>
      <sz val="9"/>
      <name val="宋体"/>
      <charset val="134"/>
    </font>
  </fonts>
  <fills count="33">
    <fill>
      <patternFill patternType="none"/>
    </fill>
    <fill>
      <patternFill patternType="gray125"/>
    </fill>
    <fill>
      <patternFill patternType="solid">
        <fgColor theme="6"/>
        <bgColor indexed="64"/>
      </patternFill>
    </fill>
    <fill>
      <patternFill patternType="solid">
        <fgColor theme="4" tint="0.599993896298105"/>
        <bgColor indexed="64"/>
      </patternFill>
    </fill>
    <fill>
      <patternFill patternType="solid">
        <fgColor theme="5"/>
        <bgColor indexed="64"/>
      </patternFill>
    </fill>
    <fill>
      <patternFill patternType="solid">
        <fgColor rgb="FFFFC7CE"/>
        <bgColor indexed="64"/>
      </patternFill>
    </fill>
    <fill>
      <patternFill patternType="solid">
        <fgColor rgb="FFC6EFCE"/>
        <bgColor indexed="64"/>
      </patternFill>
    </fill>
    <fill>
      <patternFill patternType="solid">
        <fgColor rgb="FFFFFFCC"/>
        <bgColor indexed="64"/>
      </patternFill>
    </fill>
    <fill>
      <patternFill patternType="solid">
        <fgColor theme="7" tint="0.399975585192419"/>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rgb="FFF2F2F2"/>
        <bgColor indexed="64"/>
      </patternFill>
    </fill>
    <fill>
      <patternFill patternType="solid">
        <fgColor theme="8"/>
        <bgColor indexed="64"/>
      </patternFill>
    </fill>
    <fill>
      <patternFill patternType="solid">
        <fgColor theme="4" tint="0.399975585192419"/>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9"/>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6" tint="0.599993896298105"/>
        <bgColor indexed="64"/>
      </patternFill>
    </fill>
    <fill>
      <patternFill patternType="solid">
        <fgColor theme="5" tint="0.799981688894314"/>
        <bgColor indexed="64"/>
      </patternFill>
    </fill>
    <fill>
      <patternFill patternType="solid">
        <fgColor rgb="FFFFCC99"/>
        <bgColor indexed="64"/>
      </patternFill>
    </fill>
    <fill>
      <patternFill patternType="solid">
        <fgColor rgb="FFFFEB9C"/>
        <bgColor indexed="64"/>
      </patternFill>
    </fill>
    <fill>
      <patternFill patternType="solid">
        <fgColor theme="9" tint="0.399975585192419"/>
        <bgColor indexed="64"/>
      </patternFill>
    </fill>
    <fill>
      <patternFill patternType="solid">
        <fgColor rgb="FFA5A5A5"/>
        <bgColor indexed="64"/>
      </patternFill>
    </fill>
    <fill>
      <patternFill patternType="solid">
        <fgColor theme="4"/>
        <bgColor indexed="64"/>
      </patternFill>
    </fill>
    <fill>
      <patternFill patternType="solid">
        <fgColor theme="6" tint="0.399975585192419"/>
        <bgColor indexed="64"/>
      </patternFill>
    </fill>
  </fills>
  <borders count="16">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xf numFmtId="0" fontId="10" fillId="16" borderId="0" applyNumberFormat="false" applyBorder="false" applyAlignment="false" applyProtection="false">
      <alignment vertical="center"/>
    </xf>
    <xf numFmtId="0" fontId="10" fillId="17" borderId="0" applyNumberFormat="false" applyBorder="false" applyAlignment="false" applyProtection="false">
      <alignment vertical="center"/>
    </xf>
    <xf numFmtId="0" fontId="9" fillId="20" borderId="0" applyNumberFormat="false" applyBorder="false" applyAlignment="false" applyProtection="false">
      <alignment vertical="center"/>
    </xf>
    <xf numFmtId="0" fontId="10" fillId="21" borderId="0" applyNumberFormat="false" applyBorder="false" applyAlignment="false" applyProtection="false">
      <alignment vertical="center"/>
    </xf>
    <xf numFmtId="0" fontId="10" fillId="19" borderId="0" applyNumberFormat="false" applyBorder="false" applyAlignment="false" applyProtection="false">
      <alignment vertical="center"/>
    </xf>
    <xf numFmtId="0" fontId="9" fillId="14" borderId="0" applyNumberFormat="false" applyBorder="false" applyAlignment="false" applyProtection="false">
      <alignment vertical="center"/>
    </xf>
    <xf numFmtId="0" fontId="10" fillId="18" borderId="0" applyNumberFormat="false" applyBorder="false" applyAlignment="false" applyProtection="false">
      <alignment vertical="center"/>
    </xf>
    <xf numFmtId="0" fontId="14" fillId="0" borderId="10" applyNumberFormat="false" applyFill="false" applyAlignment="false" applyProtection="false">
      <alignment vertical="center"/>
    </xf>
    <xf numFmtId="0" fontId="15" fillId="0" borderId="0" applyNumberFormat="false" applyFill="false" applyBorder="false" applyAlignment="false" applyProtection="false">
      <alignment vertical="center"/>
    </xf>
    <xf numFmtId="0" fontId="13" fillId="0" borderId="9"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7" fillId="0" borderId="12"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9" fillId="8" borderId="0" applyNumberFormat="false" applyBorder="false" applyAlignment="false" applyProtection="false">
      <alignment vertical="center"/>
    </xf>
    <xf numFmtId="0" fontId="20" fillId="0" borderId="0" applyNumberFormat="false" applyFill="false" applyBorder="false" applyAlignment="false" applyProtection="false">
      <alignment vertical="center"/>
    </xf>
    <xf numFmtId="0" fontId="10" fillId="26" borderId="0" applyNumberFormat="false" applyBorder="false" applyAlignment="false" applyProtection="false">
      <alignment vertical="center"/>
    </xf>
    <xf numFmtId="0" fontId="9" fillId="22" borderId="0" applyNumberFormat="false" applyBorder="false" applyAlignment="false" applyProtection="false">
      <alignment vertical="center"/>
    </xf>
    <xf numFmtId="0" fontId="21" fillId="0" borderId="12" applyNumberFormat="false" applyFill="false" applyAlignment="false" applyProtection="false">
      <alignment vertical="center"/>
    </xf>
    <xf numFmtId="0" fontId="22" fillId="0" borderId="0" applyNumberFormat="false" applyFill="false" applyBorder="false" applyAlignment="false" applyProtection="false">
      <alignment vertical="center"/>
    </xf>
    <xf numFmtId="0" fontId="10" fillId="11"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0" fillId="24" borderId="0" applyNumberFormat="false" applyBorder="false" applyAlignment="false" applyProtection="false">
      <alignment vertical="center"/>
    </xf>
    <xf numFmtId="0" fontId="16" fillId="13" borderId="11" applyNumberFormat="false" applyAlignment="false" applyProtection="false">
      <alignment vertical="center"/>
    </xf>
    <xf numFmtId="0" fontId="18"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9" fillId="23" borderId="0" applyNumberFormat="false" applyBorder="false" applyAlignment="false" applyProtection="false">
      <alignment vertical="center"/>
    </xf>
    <xf numFmtId="0" fontId="10" fillId="25" borderId="0" applyNumberFormat="false" applyBorder="false" applyAlignment="false" applyProtection="false">
      <alignment vertical="center"/>
    </xf>
    <xf numFmtId="0" fontId="9" fillId="29" borderId="0" applyNumberFormat="false" applyBorder="false" applyAlignment="false" applyProtection="false">
      <alignment vertical="center"/>
    </xf>
    <xf numFmtId="0" fontId="23" fillId="27" borderId="11" applyNumberFormat="false" applyAlignment="false" applyProtection="false">
      <alignment vertical="center"/>
    </xf>
    <xf numFmtId="0" fontId="24" fillId="13" borderId="13" applyNumberFormat="false" applyAlignment="false" applyProtection="false">
      <alignment vertical="center"/>
    </xf>
    <xf numFmtId="0" fontId="26" fillId="30" borderId="14" applyNumberFormat="false" applyAlignment="false" applyProtection="false">
      <alignment vertical="center"/>
    </xf>
    <xf numFmtId="0" fontId="27" fillId="0" borderId="15" applyNumberFormat="false" applyFill="false" applyAlignment="false" applyProtection="false">
      <alignment vertical="center"/>
    </xf>
    <xf numFmtId="0" fontId="9" fillId="15" borderId="0" applyNumberFormat="false" applyBorder="false" applyAlignment="false" applyProtection="false">
      <alignment vertical="center"/>
    </xf>
    <xf numFmtId="0" fontId="9" fillId="32" borderId="0" applyNumberFormat="false" applyBorder="false" applyAlignment="false" applyProtection="false">
      <alignment vertical="center"/>
    </xf>
    <xf numFmtId="0" fontId="0" fillId="7" borderId="8" applyNumberFormat="false" applyFont="false" applyAlignment="false" applyProtection="false">
      <alignment vertical="center"/>
    </xf>
    <xf numFmtId="0" fontId="19" fillId="0" borderId="0" applyNumberFormat="false" applyFill="false" applyBorder="false" applyAlignment="false" applyProtection="false">
      <alignment vertical="center"/>
    </xf>
    <xf numFmtId="0" fontId="12" fillId="6" borderId="0" applyNumberFormat="false" applyBorder="false" applyAlignment="false" applyProtection="false">
      <alignment vertical="center"/>
    </xf>
    <xf numFmtId="0" fontId="14" fillId="0" borderId="0" applyNumberFormat="false" applyFill="false" applyBorder="false" applyAlignment="false" applyProtection="false">
      <alignment vertical="center"/>
    </xf>
    <xf numFmtId="0" fontId="9" fillId="31" borderId="0" applyNumberFormat="false" applyBorder="false" applyAlignment="false" applyProtection="false">
      <alignment vertical="center"/>
    </xf>
    <xf numFmtId="0" fontId="25" fillId="28" borderId="0" applyNumberFormat="false" applyBorder="false" applyAlignment="false" applyProtection="false">
      <alignment vertical="center"/>
    </xf>
    <xf numFmtId="0" fontId="10" fillId="9" borderId="0" applyNumberFormat="false" applyBorder="false" applyAlignment="false" applyProtection="false">
      <alignment vertical="center"/>
    </xf>
    <xf numFmtId="0" fontId="11" fillId="5" borderId="0" applyNumberFormat="false" applyBorder="false" applyAlignment="false" applyProtection="false">
      <alignment vertical="center"/>
    </xf>
    <xf numFmtId="0" fontId="9" fillId="4" borderId="0" applyNumberFormat="false" applyBorder="false" applyAlignment="false" applyProtection="false">
      <alignment vertical="center"/>
    </xf>
    <xf numFmtId="0" fontId="10" fillId="3" borderId="0" applyNumberFormat="false" applyBorder="false" applyAlignment="false" applyProtection="false">
      <alignment vertical="center"/>
    </xf>
    <xf numFmtId="0" fontId="9" fillId="10" borderId="0" applyNumberFormat="false" applyBorder="false" applyAlignment="false" applyProtection="false">
      <alignment vertical="center"/>
    </xf>
    <xf numFmtId="0" fontId="10" fillId="12" borderId="0" applyNumberFormat="false" applyBorder="false" applyAlignment="false" applyProtection="false">
      <alignment vertical="center"/>
    </xf>
    <xf numFmtId="0" fontId="9" fillId="2" borderId="0" applyNumberFormat="false" applyBorder="false" applyAlignment="false" applyProtection="false">
      <alignment vertical="center"/>
    </xf>
  </cellStyleXfs>
  <cellXfs count="40">
    <xf numFmtId="0" fontId="0" fillId="0" borderId="0" xfId="0"/>
    <xf numFmtId="0" fontId="0" fillId="0" borderId="0" xfId="0" applyFill="true"/>
    <xf numFmtId="0" fontId="0" fillId="0" borderId="0" xfId="0" applyAlignment="true">
      <alignment horizontal="left"/>
    </xf>
    <xf numFmtId="0" fontId="1" fillId="0" borderId="0" xfId="0" applyFont="true" applyFill="true" applyAlignment="true">
      <alignment horizontal="center" vertical="center" wrapText="true"/>
    </xf>
    <xf numFmtId="0" fontId="1" fillId="0" borderId="0" xfId="0" applyFont="true" applyFill="true" applyAlignment="true">
      <alignment horizontal="left" vertical="center" wrapText="true"/>
    </xf>
    <xf numFmtId="0" fontId="2" fillId="0" borderId="0" xfId="0" applyFont="true" applyFill="true" applyAlignment="true">
      <alignment horizontal="center" vertical="center" wrapText="true"/>
    </xf>
    <xf numFmtId="0" fontId="2" fillId="0" borderId="0" xfId="0" applyFont="true" applyFill="true" applyAlignment="true">
      <alignment horizontal="left" vertical="center" wrapText="true"/>
    </xf>
    <xf numFmtId="0" fontId="3" fillId="0" borderId="1" xfId="0" applyFont="true" applyFill="true" applyBorder="true" applyAlignment="true">
      <alignment horizontal="center" vertical="center"/>
    </xf>
    <xf numFmtId="0" fontId="3" fillId="0" borderId="2" xfId="0" applyFont="true" applyFill="true" applyBorder="true" applyAlignment="true">
      <alignment horizontal="center" vertical="center"/>
    </xf>
    <xf numFmtId="0" fontId="3" fillId="0" borderId="1" xfId="0" applyFont="true" applyFill="true" applyBorder="true" applyAlignment="true">
      <alignment horizontal="center" vertical="center" wrapText="true"/>
    </xf>
    <xf numFmtId="0" fontId="3" fillId="0" borderId="1" xfId="0" applyFont="true" applyFill="true" applyBorder="true" applyAlignment="true">
      <alignment horizontal="left" vertical="center"/>
    </xf>
    <xf numFmtId="0" fontId="3" fillId="0" borderId="1" xfId="0" applyFont="true" applyFill="true" applyBorder="true" applyAlignment="true">
      <alignment horizontal="center" vertical="center" textRotation="255"/>
    </xf>
    <xf numFmtId="0" fontId="3" fillId="0" borderId="1" xfId="0" applyFont="true" applyFill="true" applyBorder="true" applyAlignment="true">
      <alignment horizontal="left" vertical="center" wrapText="true"/>
    </xf>
    <xf numFmtId="0" fontId="4" fillId="0" borderId="1" xfId="0" applyFont="true" applyFill="true" applyBorder="true" applyAlignment="true">
      <alignment horizontal="center" vertical="center" wrapText="true"/>
    </xf>
    <xf numFmtId="0" fontId="3" fillId="0" borderId="3" xfId="0" applyFont="true" applyFill="true" applyBorder="true" applyAlignment="true">
      <alignment horizontal="center" vertical="center"/>
    </xf>
    <xf numFmtId="0" fontId="3" fillId="0" borderId="4" xfId="0" applyFont="true" applyFill="true" applyBorder="true" applyAlignment="true">
      <alignment horizontal="center" vertical="center"/>
    </xf>
    <xf numFmtId="0" fontId="3" fillId="0" borderId="4" xfId="0" applyFont="true" applyFill="true" applyBorder="true" applyAlignment="true">
      <alignment horizontal="left" vertical="center" wrapText="true"/>
    </xf>
    <xf numFmtId="0" fontId="3" fillId="0" borderId="5" xfId="0" applyFont="true" applyFill="true" applyBorder="true" applyAlignment="true">
      <alignment horizontal="center" vertical="center"/>
    </xf>
    <xf numFmtId="0" fontId="4" fillId="0" borderId="4" xfId="0" applyFont="true" applyFill="true" applyBorder="true" applyAlignment="true">
      <alignment horizontal="center" vertical="center" wrapText="true"/>
    </xf>
    <xf numFmtId="0" fontId="4" fillId="0" borderId="5" xfId="0" applyFont="true" applyFill="true" applyBorder="true" applyAlignment="true">
      <alignment horizontal="center" vertical="center" wrapText="true"/>
    </xf>
    <xf numFmtId="0" fontId="5" fillId="0" borderId="1" xfId="0" applyFont="true" applyFill="true" applyBorder="true" applyAlignment="true">
      <alignment horizontal="center" vertical="center"/>
    </xf>
    <xf numFmtId="0" fontId="5" fillId="0" borderId="1" xfId="0" applyFont="true" applyFill="true" applyBorder="true" applyAlignment="true">
      <alignment horizontal="left" vertical="center"/>
    </xf>
    <xf numFmtId="0" fontId="3" fillId="0" borderId="6" xfId="0" applyFont="true" applyFill="true" applyBorder="true" applyAlignment="true">
      <alignment horizontal="center" vertical="center"/>
    </xf>
    <xf numFmtId="0" fontId="3" fillId="0" borderId="7" xfId="0" applyFont="true" applyFill="true" applyBorder="true" applyAlignment="true">
      <alignment horizontal="center" vertical="center"/>
    </xf>
    <xf numFmtId="177" fontId="3" fillId="0" borderId="1" xfId="0" applyNumberFormat="true" applyFont="true" applyFill="true" applyBorder="true" applyAlignment="true">
      <alignment horizontal="center" vertical="center"/>
    </xf>
    <xf numFmtId="0" fontId="3" fillId="0" borderId="2" xfId="0" applyFont="true" applyFill="true" applyBorder="true" applyAlignment="true">
      <alignment horizontal="center" vertical="center" wrapText="true"/>
    </xf>
    <xf numFmtId="0" fontId="0" fillId="0" borderId="7" xfId="0" applyFill="true" applyBorder="true" applyAlignment="true">
      <alignment horizontal="center" vertical="center" wrapText="true"/>
    </xf>
    <xf numFmtId="0" fontId="6" fillId="0" borderId="4" xfId="0" applyFont="true" applyFill="true" applyBorder="true" applyAlignment="true">
      <alignment horizontal="center" vertical="center" wrapText="true"/>
    </xf>
    <xf numFmtId="0" fontId="7" fillId="0" borderId="2" xfId="0" applyFont="true" applyFill="true" applyBorder="true" applyAlignment="true">
      <alignment horizontal="center" vertical="center" wrapText="true"/>
    </xf>
    <xf numFmtId="9" fontId="3" fillId="0" borderId="1" xfId="0" applyNumberFormat="true" applyFont="true" applyFill="true" applyBorder="true" applyAlignment="true">
      <alignment horizontal="center" vertical="center" wrapText="true"/>
    </xf>
    <xf numFmtId="9" fontId="3" fillId="0" borderId="2" xfId="0" applyNumberFormat="true" applyFont="true" applyFill="true" applyBorder="true" applyAlignment="true">
      <alignment horizontal="center" vertical="center" wrapText="true"/>
    </xf>
    <xf numFmtId="10" fontId="3" fillId="0" borderId="2" xfId="0" applyNumberFormat="true" applyFont="true" applyFill="true" applyBorder="true" applyAlignment="true">
      <alignment horizontal="center" vertical="center" wrapText="true"/>
    </xf>
    <xf numFmtId="0" fontId="3" fillId="0" borderId="7" xfId="0" applyFont="true" applyFill="true" applyBorder="true" applyAlignment="true">
      <alignment horizontal="center" vertical="center" wrapText="true"/>
    </xf>
    <xf numFmtId="10" fontId="0" fillId="0" borderId="7" xfId="0" applyNumberFormat="true" applyFill="true" applyBorder="true" applyAlignment="true">
      <alignment horizontal="center" vertical="center" wrapText="true"/>
    </xf>
    <xf numFmtId="10" fontId="3" fillId="0" borderId="1" xfId="11" applyNumberFormat="true" applyFont="true" applyFill="true" applyBorder="true" applyAlignment="true">
      <alignment horizontal="center" vertical="center"/>
    </xf>
    <xf numFmtId="176" fontId="3" fillId="0" borderId="1" xfId="0" applyNumberFormat="true" applyFont="true" applyFill="true" applyBorder="true" applyAlignment="true">
      <alignment horizontal="left" vertical="center" wrapText="true"/>
    </xf>
    <xf numFmtId="0" fontId="8" fillId="0" borderId="1" xfId="0" applyFont="true" applyFill="true" applyBorder="true" applyAlignment="true">
      <alignment horizontal="left" vertical="center" wrapText="true"/>
    </xf>
    <xf numFmtId="0" fontId="7" fillId="0" borderId="1" xfId="0" applyFont="true" applyFill="true" applyBorder="true" applyAlignment="true">
      <alignment horizontal="left" vertical="center" wrapText="true"/>
    </xf>
    <xf numFmtId="0" fontId="3" fillId="0" borderId="1" xfId="0" applyFont="true" applyFill="true" applyBorder="true" applyAlignment="true">
      <alignment vertical="center" wrapText="true"/>
    </xf>
    <xf numFmtId="176" fontId="5" fillId="0" borderId="1" xfId="0" applyNumberFormat="true" applyFont="true" applyFill="true" applyBorder="true" applyAlignment="true">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4</xdr:row>
      <xdr:rowOff>27940</xdr:rowOff>
    </xdr:from>
    <xdr:to>
      <xdr:col>3</xdr:col>
      <xdr:colOff>1332230</xdr:colOff>
      <xdr:row>4</xdr:row>
      <xdr:rowOff>342265</xdr:rowOff>
    </xdr:to>
    <xdr:sp>
      <xdr:nvSpPr>
        <xdr:cNvPr id="1025" name="直接箭头连接符 1"/>
        <xdr:cNvSpPr>
          <a:spLocks noChangeShapeType="true"/>
        </xdr:cNvSpPr>
      </xdr:nvSpPr>
      <xdr:spPr>
        <a:xfrm>
          <a:off x="1953260" y="1205865"/>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J29"/>
  <sheetViews>
    <sheetView tabSelected="1" workbookViewId="0">
      <selection activeCell="M9" sqref="M9"/>
    </sheetView>
  </sheetViews>
  <sheetFormatPr defaultColWidth="9" defaultRowHeight="13.5"/>
  <cols>
    <col min="1" max="1" width="5.33333333333333" customWidth="true"/>
    <col min="2" max="2" width="7.75" customWidth="true"/>
    <col min="3" max="3" width="12.25" customWidth="true"/>
    <col min="4" max="4" width="39.525" style="2" customWidth="true"/>
    <col min="5" max="5" width="22.8416666666667" customWidth="true"/>
    <col min="6" max="6" width="13.3333333333333" style="2" customWidth="true"/>
    <col min="7" max="7" width="16.425" style="2" customWidth="true"/>
    <col min="8" max="8" width="12.5" customWidth="true"/>
    <col min="9" max="9" width="11" customWidth="true"/>
    <col min="10" max="10" width="25.8833333333333" style="2" customWidth="true"/>
  </cols>
  <sheetData>
    <row r="1" ht="34" customHeight="true" spans="1:10">
      <c r="A1" s="3" t="s">
        <v>0</v>
      </c>
      <c r="B1" s="3"/>
      <c r="C1" s="3"/>
      <c r="D1" s="4"/>
      <c r="E1" s="3"/>
      <c r="F1" s="4"/>
      <c r="G1" s="4"/>
      <c r="H1" s="3"/>
      <c r="I1" s="3"/>
      <c r="J1" s="4"/>
    </row>
    <row r="2" ht="18.75" customHeight="true" spans="1:10">
      <c r="A2" s="5" t="s">
        <v>1</v>
      </c>
      <c r="B2" s="5"/>
      <c r="C2" s="5"/>
      <c r="D2" s="6"/>
      <c r="E2" s="5"/>
      <c r="F2" s="6"/>
      <c r="G2" s="6"/>
      <c r="H2" s="5"/>
      <c r="I2" s="5"/>
      <c r="J2" s="6"/>
    </row>
    <row r="3" ht="20" customHeight="true" spans="1:10">
      <c r="A3" s="7" t="s">
        <v>2</v>
      </c>
      <c r="B3" s="7"/>
      <c r="C3" s="7"/>
      <c r="D3" s="7" t="s">
        <v>3</v>
      </c>
      <c r="E3" s="7"/>
      <c r="F3" s="7"/>
      <c r="G3" s="7"/>
      <c r="H3" s="7"/>
      <c r="I3" s="7"/>
      <c r="J3" s="7"/>
    </row>
    <row r="4" ht="20" customHeight="true" spans="1:10">
      <c r="A4" s="7" t="s">
        <v>4</v>
      </c>
      <c r="B4" s="7"/>
      <c r="C4" s="7"/>
      <c r="D4" s="8" t="s">
        <v>5</v>
      </c>
      <c r="E4" s="22"/>
      <c r="F4" s="23"/>
      <c r="G4" s="7" t="s">
        <v>6</v>
      </c>
      <c r="H4" s="9" t="s">
        <v>7</v>
      </c>
      <c r="I4" s="9"/>
      <c r="J4" s="9"/>
    </row>
    <row r="5" ht="31.5" spans="1:10">
      <c r="A5" s="9" t="s">
        <v>8</v>
      </c>
      <c r="B5" s="9"/>
      <c r="C5" s="9"/>
      <c r="D5" s="10"/>
      <c r="E5" s="9" t="s">
        <v>9</v>
      </c>
      <c r="F5" s="12" t="s">
        <v>10</v>
      </c>
      <c r="G5" s="12" t="s">
        <v>11</v>
      </c>
      <c r="H5" s="9" t="s">
        <v>12</v>
      </c>
      <c r="I5" s="9" t="s">
        <v>13</v>
      </c>
      <c r="J5" s="10" t="s">
        <v>14</v>
      </c>
    </row>
    <row r="6" ht="20" customHeight="true" spans="1:10">
      <c r="A6" s="9"/>
      <c r="B6" s="9"/>
      <c r="C6" s="9"/>
      <c r="D6" s="10" t="s">
        <v>15</v>
      </c>
      <c r="E6" s="7" t="s">
        <v>16</v>
      </c>
      <c r="F6" s="7" t="s">
        <v>16</v>
      </c>
      <c r="G6" s="24">
        <v>499.6</v>
      </c>
      <c r="H6" s="7">
        <v>10</v>
      </c>
      <c r="I6" s="34">
        <f>G6/F6</f>
        <v>0.999639841530273</v>
      </c>
      <c r="J6" s="35">
        <f>10*I6</f>
        <v>9.99639841530273</v>
      </c>
    </row>
    <row r="7" ht="15.75" spans="1:10">
      <c r="A7" s="9"/>
      <c r="B7" s="9"/>
      <c r="C7" s="9"/>
      <c r="D7" s="10" t="s">
        <v>17</v>
      </c>
      <c r="E7" s="7" t="s">
        <v>16</v>
      </c>
      <c r="F7" s="7" t="s">
        <v>16</v>
      </c>
      <c r="G7" s="24">
        <v>499.6</v>
      </c>
      <c r="H7" s="7" t="s">
        <v>18</v>
      </c>
      <c r="I7" s="34">
        <f>G7/F7</f>
        <v>0.999639841530273</v>
      </c>
      <c r="J7" s="12" t="s">
        <v>18</v>
      </c>
    </row>
    <row r="8" ht="25" customHeight="true" spans="1:10">
      <c r="A8" s="9"/>
      <c r="B8" s="9"/>
      <c r="C8" s="9"/>
      <c r="D8" s="10" t="s">
        <v>19</v>
      </c>
      <c r="E8" s="7" t="s">
        <v>18</v>
      </c>
      <c r="F8" s="7" t="s">
        <v>18</v>
      </c>
      <c r="G8" s="7" t="s">
        <v>18</v>
      </c>
      <c r="H8" s="7" t="s">
        <v>18</v>
      </c>
      <c r="I8" s="7" t="s">
        <v>18</v>
      </c>
      <c r="J8" s="7" t="s">
        <v>18</v>
      </c>
    </row>
    <row r="9" ht="19" customHeight="true" spans="1:10">
      <c r="A9" s="9"/>
      <c r="B9" s="9"/>
      <c r="C9" s="9"/>
      <c r="D9" s="10" t="s">
        <v>20</v>
      </c>
      <c r="E9" s="7" t="s">
        <v>18</v>
      </c>
      <c r="F9" s="7" t="s">
        <v>18</v>
      </c>
      <c r="G9" s="7" t="s">
        <v>18</v>
      </c>
      <c r="H9" s="7" t="s">
        <v>18</v>
      </c>
      <c r="I9" s="7" t="s">
        <v>18</v>
      </c>
      <c r="J9" s="7" t="s">
        <v>18</v>
      </c>
    </row>
    <row r="10" ht="26" customHeight="true" spans="1:10">
      <c r="A10" s="11" t="s">
        <v>21</v>
      </c>
      <c r="B10" s="9" t="s">
        <v>22</v>
      </c>
      <c r="C10" s="9"/>
      <c r="D10" s="12"/>
      <c r="E10" s="9"/>
      <c r="F10" s="9" t="s">
        <v>23</v>
      </c>
      <c r="G10" s="9"/>
      <c r="H10" s="9"/>
      <c r="I10" s="9"/>
      <c r="J10" s="9"/>
    </row>
    <row r="11" ht="70" customHeight="true" spans="1:10">
      <c r="A11" s="11"/>
      <c r="B11" s="9" t="s">
        <v>24</v>
      </c>
      <c r="C11" s="9"/>
      <c r="D11" s="12"/>
      <c r="E11" s="9"/>
      <c r="F11" s="12" t="s">
        <v>25</v>
      </c>
      <c r="G11" s="12"/>
      <c r="H11" s="9"/>
      <c r="I11" s="9"/>
      <c r="J11" s="12"/>
    </row>
    <row r="12" ht="31.5" spans="1:10">
      <c r="A12" s="11" t="s">
        <v>26</v>
      </c>
      <c r="B12" s="9" t="s">
        <v>27</v>
      </c>
      <c r="C12" s="7" t="s">
        <v>28</v>
      </c>
      <c r="D12" s="7" t="s">
        <v>29</v>
      </c>
      <c r="E12" s="7" t="s">
        <v>30</v>
      </c>
      <c r="F12" s="9" t="s">
        <v>31</v>
      </c>
      <c r="G12" s="9"/>
      <c r="H12" s="9" t="s">
        <v>32</v>
      </c>
      <c r="I12" s="9" t="s">
        <v>14</v>
      </c>
      <c r="J12" s="12" t="s">
        <v>33</v>
      </c>
    </row>
    <row r="13" ht="31.5" spans="1:10">
      <c r="A13" s="11"/>
      <c r="B13" s="13" t="s">
        <v>34</v>
      </c>
      <c r="C13" s="14" t="s">
        <v>35</v>
      </c>
      <c r="D13" s="12" t="s">
        <v>36</v>
      </c>
      <c r="E13" s="7" t="s">
        <v>37</v>
      </c>
      <c r="F13" s="25" t="s">
        <v>37</v>
      </c>
      <c r="G13" s="26"/>
      <c r="H13" s="9">
        <v>3</v>
      </c>
      <c r="I13" s="9">
        <v>3</v>
      </c>
      <c r="J13" s="12"/>
    </row>
    <row r="14" s="1" customFormat="true" ht="15.75" spans="1:10">
      <c r="A14" s="11"/>
      <c r="B14" s="13"/>
      <c r="C14" s="15"/>
      <c r="D14" s="16" t="s">
        <v>38</v>
      </c>
      <c r="E14" s="27" t="s">
        <v>39</v>
      </c>
      <c r="F14" s="28" t="s">
        <v>40</v>
      </c>
      <c r="G14" s="26"/>
      <c r="H14" s="9">
        <v>3</v>
      </c>
      <c r="I14" s="9">
        <v>3</v>
      </c>
      <c r="J14" s="16"/>
    </row>
    <row r="15" s="1" customFormat="true" ht="15.75" spans="1:10">
      <c r="A15" s="11"/>
      <c r="B15" s="13"/>
      <c r="C15" s="15"/>
      <c r="D15" s="12" t="s">
        <v>41</v>
      </c>
      <c r="E15" s="9" t="s">
        <v>42</v>
      </c>
      <c r="F15" s="25" t="s">
        <v>43</v>
      </c>
      <c r="G15" s="26"/>
      <c r="H15" s="9">
        <v>3</v>
      </c>
      <c r="I15" s="9">
        <v>3</v>
      </c>
      <c r="J15" s="36"/>
    </row>
    <row r="16" s="1" customFormat="true" ht="15.75" spans="1:10">
      <c r="A16" s="11"/>
      <c r="B16" s="13"/>
      <c r="C16" s="15"/>
      <c r="D16" s="12" t="s">
        <v>44</v>
      </c>
      <c r="E16" s="9" t="s">
        <v>45</v>
      </c>
      <c r="F16" s="25" t="s">
        <v>46</v>
      </c>
      <c r="G16" s="26"/>
      <c r="H16" s="9">
        <v>3</v>
      </c>
      <c r="I16" s="9">
        <v>3</v>
      </c>
      <c r="J16" s="36"/>
    </row>
    <row r="17" s="1" customFormat="true" ht="15.75" spans="1:10">
      <c r="A17" s="11"/>
      <c r="B17" s="13"/>
      <c r="C17" s="17"/>
      <c r="D17" s="12" t="s">
        <v>47</v>
      </c>
      <c r="E17" s="9" t="s">
        <v>48</v>
      </c>
      <c r="F17" s="25" t="s">
        <v>49</v>
      </c>
      <c r="G17" s="26"/>
      <c r="H17" s="9">
        <v>3</v>
      </c>
      <c r="I17" s="9">
        <v>3</v>
      </c>
      <c r="J17" s="37"/>
    </row>
    <row r="18" s="1" customFormat="true" ht="32" customHeight="true" spans="1:10">
      <c r="A18" s="11"/>
      <c r="B18" s="13"/>
      <c r="C18" s="14" t="s">
        <v>50</v>
      </c>
      <c r="D18" s="9" t="s">
        <v>51</v>
      </c>
      <c r="E18" s="29">
        <v>1</v>
      </c>
      <c r="F18" s="30">
        <v>1</v>
      </c>
      <c r="G18" s="26"/>
      <c r="H18" s="9">
        <v>4</v>
      </c>
      <c r="I18" s="9">
        <v>4</v>
      </c>
      <c r="J18" s="12"/>
    </row>
    <row r="19" s="1" customFormat="true" ht="47.25" spans="1:10">
      <c r="A19" s="11"/>
      <c r="B19" s="13"/>
      <c r="C19" s="15"/>
      <c r="D19" s="9" t="s">
        <v>52</v>
      </c>
      <c r="E19" s="9" t="s">
        <v>53</v>
      </c>
      <c r="F19" s="25" t="s">
        <v>54</v>
      </c>
      <c r="G19" s="26"/>
      <c r="H19" s="9">
        <v>4</v>
      </c>
      <c r="I19" s="9">
        <v>4</v>
      </c>
      <c r="J19" s="12"/>
    </row>
    <row r="20" s="1" customFormat="true" ht="15.75" spans="1:10">
      <c r="A20" s="11"/>
      <c r="B20" s="13"/>
      <c r="C20" s="15"/>
      <c r="D20" s="9" t="s">
        <v>55</v>
      </c>
      <c r="E20" s="9" t="s">
        <v>56</v>
      </c>
      <c r="F20" s="31">
        <v>0.667</v>
      </c>
      <c r="G20" s="26"/>
      <c r="H20" s="9">
        <v>4</v>
      </c>
      <c r="I20" s="9">
        <v>4</v>
      </c>
      <c r="J20" s="12"/>
    </row>
    <row r="21" customFormat="true" ht="15.75" spans="1:10">
      <c r="A21" s="11"/>
      <c r="B21" s="13"/>
      <c r="C21" s="17"/>
      <c r="D21" s="9" t="s">
        <v>57</v>
      </c>
      <c r="E21" s="9" t="s">
        <v>58</v>
      </c>
      <c r="F21" s="25" t="s">
        <v>49</v>
      </c>
      <c r="G21" s="26"/>
      <c r="H21" s="9">
        <v>4</v>
      </c>
      <c r="I21" s="9">
        <v>4</v>
      </c>
      <c r="J21" s="38"/>
    </row>
    <row r="22" customFormat="true" ht="47.25" spans="1:10">
      <c r="A22" s="11"/>
      <c r="B22" s="13"/>
      <c r="C22" s="14" t="s">
        <v>59</v>
      </c>
      <c r="D22" s="9" t="s">
        <v>60</v>
      </c>
      <c r="E22" s="7" t="s">
        <v>61</v>
      </c>
      <c r="F22" s="8" t="s">
        <v>61</v>
      </c>
      <c r="G22" s="23"/>
      <c r="H22" s="9">
        <v>3</v>
      </c>
      <c r="I22" s="9">
        <v>3</v>
      </c>
      <c r="J22" s="38"/>
    </row>
    <row r="23" customFormat="true" ht="31.5" spans="1:10">
      <c r="A23" s="11"/>
      <c r="B23" s="13"/>
      <c r="C23" s="15"/>
      <c r="D23" s="12" t="s">
        <v>62</v>
      </c>
      <c r="E23" s="9" t="s">
        <v>63</v>
      </c>
      <c r="F23" s="25" t="s">
        <v>63</v>
      </c>
      <c r="G23" s="32"/>
      <c r="H23" s="9">
        <v>3</v>
      </c>
      <c r="I23" s="9">
        <v>3</v>
      </c>
      <c r="J23" s="38"/>
    </row>
    <row r="24" ht="47.25" spans="1:10">
      <c r="A24" s="11"/>
      <c r="B24" s="13"/>
      <c r="C24" s="17"/>
      <c r="D24" s="12" t="s">
        <v>64</v>
      </c>
      <c r="E24" s="9" t="s">
        <v>63</v>
      </c>
      <c r="F24" s="25" t="s">
        <v>63</v>
      </c>
      <c r="G24" s="32"/>
      <c r="H24" s="9">
        <v>3</v>
      </c>
      <c r="I24" s="9">
        <v>3</v>
      </c>
      <c r="J24" s="12"/>
    </row>
    <row r="25" ht="15.75" spans="1:10">
      <c r="A25" s="11"/>
      <c r="B25" s="13"/>
      <c r="C25" s="9" t="s">
        <v>65</v>
      </c>
      <c r="D25" s="9" t="s">
        <v>66</v>
      </c>
      <c r="E25" s="9" t="s">
        <v>67</v>
      </c>
      <c r="F25" s="25" t="s">
        <v>68</v>
      </c>
      <c r="G25" s="26"/>
      <c r="H25" s="9">
        <v>10</v>
      </c>
      <c r="I25" s="9">
        <v>10</v>
      </c>
      <c r="J25" s="10"/>
    </row>
    <row r="26" ht="78.75" spans="1:10">
      <c r="A26" s="11"/>
      <c r="B26" s="18" t="s">
        <v>69</v>
      </c>
      <c r="C26" s="13" t="s">
        <v>70</v>
      </c>
      <c r="D26" s="9" t="s">
        <v>71</v>
      </c>
      <c r="E26" s="12" t="s">
        <v>72</v>
      </c>
      <c r="F26" s="25" t="s">
        <v>73</v>
      </c>
      <c r="G26" s="26"/>
      <c r="H26" s="9">
        <v>15</v>
      </c>
      <c r="I26" s="9">
        <v>14</v>
      </c>
      <c r="J26" s="12" t="s">
        <v>74</v>
      </c>
    </row>
    <row r="27" ht="94.5" spans="1:10">
      <c r="A27" s="11"/>
      <c r="B27" s="19"/>
      <c r="C27" s="13" t="s">
        <v>75</v>
      </c>
      <c r="D27" s="9" t="s">
        <v>76</v>
      </c>
      <c r="E27" s="9" t="s">
        <v>77</v>
      </c>
      <c r="F27" s="25" t="s">
        <v>78</v>
      </c>
      <c r="G27" s="26"/>
      <c r="H27" s="9">
        <v>15</v>
      </c>
      <c r="I27" s="9">
        <v>14</v>
      </c>
      <c r="J27" s="12" t="s">
        <v>74</v>
      </c>
    </row>
    <row r="28" ht="31.5" spans="1:10">
      <c r="A28" s="11"/>
      <c r="B28" s="13" t="s">
        <v>79</v>
      </c>
      <c r="C28" s="13" t="s">
        <v>80</v>
      </c>
      <c r="D28" s="9" t="s">
        <v>81</v>
      </c>
      <c r="E28" s="7" t="s">
        <v>82</v>
      </c>
      <c r="F28" s="31">
        <v>0.9857</v>
      </c>
      <c r="G28" s="33"/>
      <c r="H28" s="9">
        <v>10</v>
      </c>
      <c r="I28" s="9">
        <v>10</v>
      </c>
      <c r="J28" s="36"/>
    </row>
    <row r="29" ht="27" customHeight="true" spans="1:10">
      <c r="A29" s="20" t="s">
        <v>83</v>
      </c>
      <c r="B29" s="20"/>
      <c r="C29" s="20"/>
      <c r="D29" s="21"/>
      <c r="E29" s="20"/>
      <c r="F29" s="21"/>
      <c r="G29" s="21"/>
      <c r="H29" s="20">
        <v>100</v>
      </c>
      <c r="I29" s="39">
        <f>SUM(I13:I28)+J6</f>
        <v>97.9963984153027</v>
      </c>
      <c r="J29" s="10"/>
    </row>
  </sheetData>
  <mergeCells count="37">
    <mergeCell ref="A1:J1"/>
    <mergeCell ref="A2:J2"/>
    <mergeCell ref="A3:C3"/>
    <mergeCell ref="D3:J3"/>
    <mergeCell ref="A4:C4"/>
    <mergeCell ref="D4:F4"/>
    <mergeCell ref="H4:J4"/>
    <mergeCell ref="B10:E10"/>
    <mergeCell ref="F10:J10"/>
    <mergeCell ref="B11:E11"/>
    <mergeCell ref="F11:J11"/>
    <mergeCell ref="F12:G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A29:G29"/>
    <mergeCell ref="A10:A11"/>
    <mergeCell ref="A12:A28"/>
    <mergeCell ref="B13:B25"/>
    <mergeCell ref="B26:B27"/>
    <mergeCell ref="C13:C17"/>
    <mergeCell ref="C18:C21"/>
    <mergeCell ref="C22:C24"/>
    <mergeCell ref="A5:C9"/>
  </mergeCells>
  <pageMargins left="0.708661417322835" right="0.511811023622047" top="0.551181102362205" bottom="0.551181102362205" header="0.31496062992126" footer="0.31496062992126"/>
  <pageSetup paperSize="9" scale="53" fitToHeight="0" orientation="portrait"/>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cp:lastModifiedBy>
  <dcterms:created xsi:type="dcterms:W3CDTF">2015-06-08T18:17:00Z</dcterms:created>
  <cp:lastPrinted>2020-04-26T02:17:00Z</cp:lastPrinted>
  <dcterms:modified xsi:type="dcterms:W3CDTF">2025-08-26T18:21:44Z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2052-11.8.2.10587</vt:lpwstr>
  </property>
  <property fmtid="{D5CDD505-2E9C-101B-9397-08002B2CF9AE}" pid="3" name="ICV">
    <vt:lpwstr>21B171369C4E4F65915B85BE1D9F153A_13</vt:lpwstr>
  </property>
</Properties>
</file>