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<sst xmlns="http://schemas.openxmlformats.org/spreadsheetml/2006/main" count="128" uniqueCount="89">
  <si>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</si>
  <si>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</si>
  <si>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</si>
  <si>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北京市呼吸疾病研究所首发项目</t>
  </si>
  <si>
    <t>主管部门</t>
  </si>
  <si>
    <t>北京市卫生健康委员会</t>
  </si>
  <si>
    <t>实施单位</t>
  </si>
  <si>
    <t>北京市呼吸疾病研究所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</si>
  <si>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</si>
  <si>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</si>
  <si>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</si>
  <si>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</si>
  <si>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</si>
  <si>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</si>
  <si>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</si>
  <si>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</si>
  <si>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</si>
  <si>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</si>
  <si>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</si>
  <si>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</si>
  <si>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</si>
  <si>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</si>
  <si>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</si>
  <si>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以首都卫生健康需求为导向，开展疾病预防、诊断、治疗、康复、护理、健康促进等新技术、新产品以及公共卫生措施与管理策略的应用性研究，促进医药科技成果转化和适宜技术的推广普及，培育优秀青年科技人才，为提高首都防病治病水平和医疗卫生整体服务能力提供有力的科技支撑。</t>
  </si>
  <si>
    <t>建立了临床信息样本库及包括外周血、尿液、肺泡灌洗液等样本类型的生物样本库；通过建立重症及非重症社区获得性肺炎患者前瞻性队列，首次提出基于多组学技术构建重症肺炎精准救治体系。研发1款适宜慢性阻塞性肺疾病患者吸入药物治疗依从性的移动健康平台。建立1套基于移动健康平台的慢阻肺患者吸入药物依从性管理模式。</t>
  </si>
  <si>
    <t>绩效指标</t>
  </si>
  <si>
    <t>一级指标</t>
  </si>
  <si>
    <t>二级指标</t>
  </si>
  <si>
    <t>三级指标</t>
  </si>
  <si>
    <t>年度指标值(A)</t>
  </si>
  <si>
    <t>实际完成值(B)</t>
  </si>
  <si>
    <t>分值</t>
  </si>
  <si>
    <t>偏差原因分析及改进措施</t>
  </si>
  <si>
    <t>产出指标</t>
  </si>
  <si>
    <t>数量指标</t>
  </si>
  <si>
    <t>完成研究论文</t>
  </si>
  <si>
    <t>1篇</t>
  </si>
  <si>
    <t>完成论文</t>
  </si>
  <si>
    <t>2篇</t>
  </si>
  <si>
    <t>收集患者生物样本，建立数据库</t>
  </si>
  <si>
    <t>1个</t>
  </si>
  <si>
    <t>收集患者临床信息，建立临床信息数据库</t>
  </si>
  <si>
    <t>冠脉搭桥手术受试者纳入</t>
  </si>
  <si>
    <t>100人</t>
  </si>
  <si>
    <t>82人</t>
  </si>
  <si>
    <t>已更改实验方案</t>
  </si>
  <si>
    <t>文献综述</t>
  </si>
  <si>
    <t>完成围术期观察和取样</t>
  </si>
  <si>
    <t>质量指标</t>
  </si>
  <si>
    <t>吸入药物治疗依从率</t>
  </si>
  <si>
    <t>＞55%</t>
  </si>
  <si>
    <t>模型验证准确率</t>
  </si>
  <si>
    <t>≥70%</t>
  </si>
  <si>
    <t>病例样本收集成功率</t>
  </si>
  <si>
    <t>＞70%</t>
  </si>
  <si>
    <t>患者入组率</t>
  </si>
  <si>
    <t>＞80%</t>
  </si>
  <si>
    <t>时效指标</t>
  </si>
  <si>
    <t>第一年完成50例患者临床研究</t>
  </si>
  <si>
    <t>50人</t>
  </si>
  <si>
    <t>98人</t>
  </si>
  <si>
    <t>初步建立数据库</t>
  </si>
  <si>
    <t>成本指标</t>
  </si>
  <si>
    <t>首发项目预算</t>
  </si>
  <si>
    <t>≤4.33985万元</t>
  </si>
  <si>
    <t>4.33985万元</t>
  </si>
  <si>
    <t>效益指标</t>
  </si>
  <si>
    <t>社会效益
指标</t>
  </si>
  <si>
    <t>患者围术期并发症发生率降低</t>
  </si>
  <si>
    <t>＜15%</t>
  </si>
  <si>
    <t>加快数据收集进度</t>
  </si>
  <si>
    <t>继续教育培训人次</t>
  </si>
  <si>
    <t>≥50人</t>
  </si>
  <si>
    <t>77人</t>
  </si>
  <si>
    <t>救治成功率</t>
  </si>
  <si>
    <t>加强支撑材料收集全面性</t>
  </si>
  <si>
    <t>诊断率</t>
  </si>
  <si>
    <t>＞90%</t>
  </si>
  <si>
    <t>进一步加强模型诊断率</t>
  </si>
  <si>
    <t>住院天数及住院费用减少，社会、家庭负担减轻</t>
  </si>
  <si>
    <t>好坏</t>
  </si>
  <si>
    <t>好</t>
  </si>
  <si>
    <t>满意度
指标</t>
  </si>
  <si>
    <t>服务对象满意度指标</t>
  </si>
  <si>
    <t>受试者满意度</t>
  </si>
  <si>
    <t>≥80%</t>
  </si>
  <si>
    <t>项目研究人员满意度</t>
  </si>
  <si>
    <t>满意度样本容量可进一步提升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</si>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</sst>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0000_ ;_ @_ "/>
  </numFmts>
  <fonts count="30">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0"/>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1"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9"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0" fontId="7" fillId="0" borderId="1" xfId="0" applyFont="1" applyBorder="1" applyAlignment="1">
      <alignment horizontal="center" vertical="center"/>
    </xf>
    <xf numFmtId="10" fontId="7" fillId="0" borderId="1" xfId="0" applyNumberFormat="1" applyFont="1" applyBorder="1" applyAlignment="1">
      <alignment horizontal="center" vertical="center"/>
    </xf>
    <xf numFmtId="10" fontId="4" fillId="0" borderId="1" xfId="0" applyNumberFormat="1" applyFont="1" applyBorder="1" applyAlignment="1">
      <alignment horizontal="center" vertical="center"/>
    </xf>
    <xf numFmtId="0" fontId="8" fillId="0" borderId="1" xfId="0" applyFont="1" applyBorder="1" applyAlignment="1">
      <alignment horizontal="center" vertical="center"/>
    </xf>
    <xf numFmtId="9" fontId="4"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view="pageBreakPreview" zoomScaleNormal="100" topLeftCell="A6" workbookViewId="0">
      <selection activeCell="O28" sqref="O28"/>
    </sheetView>
  </sheetViews>
  <sheetFormatPr defaultColWidth="9" defaultRowHeight="13.5"/>
  <cols>
    <col min="1" max="1" width="5.375" customWidth="1"/>
    <col min="2" max="2" width="7.75" customWidth="1"/>
    <col min="3" max="3" width="12.25" customWidth="1"/>
    <col min="4" max="4" width="17.75" customWidth="1"/>
    <col min="5" max="5" width="22.625" customWidth="1"/>
    <col min="6" max="6" width="13.375" customWidth="1"/>
    <col min="7" max="7" width="11.625" customWidth="1"/>
    <col min="8" max="8" width="12.5" customWidth="1"/>
    <col min="9" max="9" width="11" customWidth="1"/>
    <col min="10" max="10" width="14.625" customWidth="1"/>
    <col min="11" max="11"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6" t="s">
        <v>5</v>
      </c>
      <c r="E4" s="7"/>
      <c r="F4" s="8"/>
      <c r="G4" s="4" t="s">
        <v>6</v>
      </c>
      <c r="H4" s="9" t="s">
        <v>7</v>
      </c>
      <c r="I4" s="9"/>
      <c r="J4" s="9"/>
    </row>
    <row r="5" ht="28.5" spans="1:10">
      <c r="A5" s="10" t="s">
        <v>8</v>
      </c>
      <c r="B5" s="10"/>
      <c r="C5" s="10"/>
      <c r="D5" s="4"/>
      <c r="E5" s="10" t="s">
        <v>9</v>
      </c>
      <c r="F5" s="10" t="s">
        <v>10</v>
      </c>
      <c r="G5" s="10" t="s">
        <v>11</v>
      </c>
      <c r="H5" s="10" t="s">
        <v>12</v>
      </c>
      <c r="I5" s="10" t="s">
        <v>13</v>
      </c>
      <c r="J5" s="4" t="s">
        <v>14</v>
      </c>
    </row>
    <row r="6" ht="20.1" customHeight="1" spans="1:10">
      <c r="A6" s="10"/>
      <c r="B6" s="10"/>
      <c r="C6" s="10"/>
      <c r="D6" s="11" t="s">
        <v>15</v>
      </c>
      <c r="E6" s="12">
        <v>4.33985</v>
      </c>
      <c r="F6" s="12">
        <v>4.33985</v>
      </c>
      <c r="G6" s="12">
        <v>4.33985</v>
      </c>
      <c r="H6" s="4">
        <v>10</v>
      </c>
      <c r="I6" s="32">
        <f>G6/F6</f>
        <v>1</v>
      </c>
      <c r="J6" s="10">
        <f>10*I6</f>
        <v>10</v>
      </c>
    </row>
    <row r="7" ht="14.25" spans="1:10">
      <c r="A7" s="10"/>
      <c r="B7" s="10"/>
      <c r="C7" s="10"/>
      <c r="D7" s="13" t="s">
        <v>16</v>
      </c>
      <c r="E7" s="10" t="s">
        <v>17</v>
      </c>
      <c r="F7" s="10" t="s">
        <v>17</v>
      </c>
      <c r="G7" s="10" t="s">
        <v>17</v>
      </c>
      <c r="H7" s="10" t="s">
        <v>17</v>
      </c>
      <c r="I7" s="10" t="s">
        <v>17</v>
      </c>
      <c r="J7" s="10" t="s">
        <v>17</v>
      </c>
    </row>
    <row r="8" ht="24.95" customHeight="1" spans="1:10">
      <c r="A8" s="10"/>
      <c r="B8" s="10"/>
      <c r="C8" s="10"/>
      <c r="D8" s="4" t="s">
        <v>18</v>
      </c>
      <c r="E8" s="12">
        <v>4.33985</v>
      </c>
      <c r="F8" s="12">
        <v>4.33985</v>
      </c>
      <c r="G8" s="12">
        <v>4.33985</v>
      </c>
      <c r="H8" s="4" t="s">
        <v>17</v>
      </c>
      <c r="I8" s="32">
        <f>G8/F8</f>
        <v>1</v>
      </c>
      <c r="J8" s="10" t="s">
        <v>17</v>
      </c>
    </row>
    <row r="9" ht="18.95" customHeight="1" spans="1:10">
      <c r="A9" s="10"/>
      <c r="B9" s="10"/>
      <c r="C9" s="10"/>
      <c r="D9" s="5" t="s">
        <v>19</v>
      </c>
      <c r="E9" s="10" t="s">
        <v>17</v>
      </c>
      <c r="F9" s="10" t="s">
        <v>17</v>
      </c>
      <c r="G9" s="10" t="s">
        <v>17</v>
      </c>
      <c r="H9" s="10" t="s">
        <v>17</v>
      </c>
      <c r="I9" s="10" t="s">
        <v>17</v>
      </c>
      <c r="J9" s="10" t="s">
        <v>17</v>
      </c>
    </row>
    <row r="10" ht="26.1" customHeight="1" spans="1:10">
      <c r="A10" s="14" t="s">
        <v>20</v>
      </c>
      <c r="B10" s="10" t="s">
        <v>21</v>
      </c>
      <c r="C10" s="10"/>
      <c r="D10" s="10"/>
      <c r="E10" s="10"/>
      <c r="F10" s="10" t="s">
        <v>22</v>
      </c>
      <c r="G10" s="10"/>
      <c r="H10" s="10"/>
      <c r="I10" s="10"/>
      <c r="J10" s="10"/>
    </row>
    <row r="11" ht="80.25" customHeight="1" spans="1:10">
      <c r="A11" s="14"/>
      <c r="B11" s="15" t="s">
        <v>23</v>
      </c>
      <c r="C11" s="15"/>
      <c r="D11" s="15"/>
      <c r="E11" s="15"/>
      <c r="F11" s="15" t="s">
        <v>24</v>
      </c>
      <c r="G11" s="15"/>
      <c r="H11" s="15"/>
      <c r="I11" s="15"/>
      <c r="J11" s="15"/>
    </row>
    <row r="12" ht="28.5" spans="1:10">
      <c r="A12" s="14" t="s">
        <v>25</v>
      </c>
      <c r="B12" s="10" t="s">
        <v>26</v>
      </c>
      <c r="C12" s="4" t="s">
        <v>27</v>
      </c>
      <c r="D12" s="4" t="s">
        <v>28</v>
      </c>
      <c r="E12" s="4" t="s">
        <v>29</v>
      </c>
      <c r="F12" s="10" t="s">
        <v>30</v>
      </c>
      <c r="G12" s="10"/>
      <c r="H12" s="10" t="s">
        <v>31</v>
      </c>
      <c r="I12" s="10" t="s">
        <v>14</v>
      </c>
      <c r="J12" s="10" t="s">
        <v>32</v>
      </c>
    </row>
    <row r="13" ht="41.1" customHeight="1" spans="1:10">
      <c r="A13" s="14"/>
      <c r="B13" s="16" t="s">
        <v>33</v>
      </c>
      <c r="C13" s="4" t="s">
        <v>34</v>
      </c>
      <c r="D13" s="4" t="s">
        <v>35</v>
      </c>
      <c r="E13" s="4" t="s">
        <v>36</v>
      </c>
      <c r="F13" s="4" t="s">
        <v>36</v>
      </c>
      <c r="G13" s="4"/>
      <c r="H13" s="10">
        <v>4</v>
      </c>
      <c r="I13" s="10">
        <v>4</v>
      </c>
      <c r="J13" s="4"/>
    </row>
    <row r="14" ht="41.1" customHeight="1" spans="1:10">
      <c r="A14" s="14"/>
      <c r="B14" s="17"/>
      <c r="C14" s="4" t="s">
        <v>34</v>
      </c>
      <c r="D14" s="4" t="s">
        <v>37</v>
      </c>
      <c r="E14" s="4" t="s">
        <v>36</v>
      </c>
      <c r="F14" s="18" t="s">
        <v>38</v>
      </c>
      <c r="G14" s="18"/>
      <c r="H14" s="10">
        <v>4</v>
      </c>
      <c r="I14" s="10">
        <v>4</v>
      </c>
      <c r="J14" s="4"/>
    </row>
    <row r="15" ht="41.1" customHeight="1" spans="1:10">
      <c r="A15" s="14"/>
      <c r="B15" s="17"/>
      <c r="C15" s="4" t="s">
        <v>34</v>
      </c>
      <c r="D15" s="10" t="s">
        <v>39</v>
      </c>
      <c r="E15" s="4" t="s">
        <v>40</v>
      </c>
      <c r="F15" s="19" t="s">
        <v>40</v>
      </c>
      <c r="G15" s="20"/>
      <c r="H15" s="10">
        <v>4</v>
      </c>
      <c r="I15" s="10">
        <v>4</v>
      </c>
      <c r="J15" s="10"/>
    </row>
    <row r="16" ht="63.95" customHeight="1" spans="1:10">
      <c r="A16" s="14"/>
      <c r="B16" s="17"/>
      <c r="C16" s="4" t="s">
        <v>34</v>
      </c>
      <c r="D16" s="10" t="s">
        <v>41</v>
      </c>
      <c r="E16" s="4" t="s">
        <v>40</v>
      </c>
      <c r="F16" s="19" t="s">
        <v>40</v>
      </c>
      <c r="G16" s="20"/>
      <c r="H16" s="10">
        <v>4</v>
      </c>
      <c r="I16" s="10">
        <v>4</v>
      </c>
      <c r="J16" s="10"/>
    </row>
    <row r="17" ht="41.1" customHeight="1" spans="1:10">
      <c r="A17" s="14"/>
      <c r="B17" s="17"/>
      <c r="C17" s="4" t="s">
        <v>34</v>
      </c>
      <c r="D17" s="10" t="s">
        <v>42</v>
      </c>
      <c r="E17" s="4" t="s">
        <v>43</v>
      </c>
      <c r="F17" s="4" t="s">
        <v>44</v>
      </c>
      <c r="G17" s="4"/>
      <c r="H17" s="10">
        <v>4</v>
      </c>
      <c r="I17" s="10">
        <v>3.28</v>
      </c>
      <c r="J17" s="10" t="s">
        <v>45</v>
      </c>
    </row>
    <row r="18" ht="41.1" customHeight="1" spans="1:10">
      <c r="A18" s="14"/>
      <c r="B18" s="17"/>
      <c r="C18" s="4" t="s">
        <v>34</v>
      </c>
      <c r="D18" s="10" t="s">
        <v>46</v>
      </c>
      <c r="E18" s="4" t="s">
        <v>36</v>
      </c>
      <c r="F18" s="4" t="s">
        <v>36</v>
      </c>
      <c r="G18" s="4"/>
      <c r="H18" s="10">
        <v>4</v>
      </c>
      <c r="I18" s="10">
        <v>4</v>
      </c>
      <c r="J18" s="10"/>
    </row>
    <row r="19" ht="41.1" customHeight="1" spans="1:10">
      <c r="A19" s="14"/>
      <c r="B19" s="17"/>
      <c r="C19" s="4" t="s">
        <v>34</v>
      </c>
      <c r="D19" s="10" t="s">
        <v>47</v>
      </c>
      <c r="E19" s="21">
        <v>1</v>
      </c>
      <c r="F19" s="22">
        <v>1</v>
      </c>
      <c r="G19" s="18"/>
      <c r="H19" s="10">
        <v>4</v>
      </c>
      <c r="I19" s="10">
        <v>4</v>
      </c>
      <c r="J19" s="10"/>
    </row>
    <row r="20" ht="41.1" customHeight="1" spans="1:10">
      <c r="A20" s="14"/>
      <c r="B20" s="17"/>
      <c r="C20" s="4" t="s">
        <v>48</v>
      </c>
      <c r="D20" s="10" t="s">
        <v>49</v>
      </c>
      <c r="E20" s="10" t="s">
        <v>50</v>
      </c>
      <c r="F20" s="23">
        <v>0.7447</v>
      </c>
      <c r="G20" s="10"/>
      <c r="H20" s="10">
        <v>4</v>
      </c>
      <c r="I20" s="10">
        <v>4</v>
      </c>
      <c r="J20" s="10"/>
    </row>
    <row r="21" ht="41.1" customHeight="1" spans="1:10">
      <c r="A21" s="14"/>
      <c r="B21" s="17"/>
      <c r="C21" s="4" t="s">
        <v>48</v>
      </c>
      <c r="D21" s="10" t="s">
        <v>51</v>
      </c>
      <c r="E21" s="10" t="s">
        <v>52</v>
      </c>
      <c r="F21" s="22">
        <v>0.8</v>
      </c>
      <c r="G21" s="18"/>
      <c r="H21" s="10">
        <v>4</v>
      </c>
      <c r="I21" s="10">
        <v>4</v>
      </c>
      <c r="J21" s="10"/>
    </row>
    <row r="22" ht="41.1" customHeight="1" spans="1:10">
      <c r="A22" s="14"/>
      <c r="B22" s="17"/>
      <c r="C22" s="4" t="s">
        <v>48</v>
      </c>
      <c r="D22" s="10" t="s">
        <v>53</v>
      </c>
      <c r="E22" s="10" t="s">
        <v>54</v>
      </c>
      <c r="F22" s="24">
        <v>1</v>
      </c>
      <c r="G22" s="10"/>
      <c r="H22" s="10">
        <v>4</v>
      </c>
      <c r="I22" s="10">
        <v>4</v>
      </c>
      <c r="J22" s="10"/>
    </row>
    <row r="23" ht="41.1" customHeight="1" spans="1:10">
      <c r="A23" s="14"/>
      <c r="B23" s="17"/>
      <c r="C23" s="4" t="s">
        <v>48</v>
      </c>
      <c r="D23" s="10" t="s">
        <v>55</v>
      </c>
      <c r="E23" s="10" t="s">
        <v>56</v>
      </c>
      <c r="F23" s="22">
        <v>0.8</v>
      </c>
      <c r="G23" s="18"/>
      <c r="H23" s="10">
        <v>4</v>
      </c>
      <c r="I23" s="10">
        <v>4</v>
      </c>
      <c r="J23" s="10"/>
    </row>
    <row r="24" ht="41.1" customHeight="1" spans="1:10">
      <c r="A24" s="14"/>
      <c r="B24" s="17"/>
      <c r="C24" s="4" t="s">
        <v>57</v>
      </c>
      <c r="D24" s="10" t="s">
        <v>58</v>
      </c>
      <c r="E24" s="10" t="s">
        <v>59</v>
      </c>
      <c r="F24" s="18" t="s">
        <v>60</v>
      </c>
      <c r="G24" s="18"/>
      <c r="H24" s="10">
        <v>4</v>
      </c>
      <c r="I24" s="10">
        <v>4</v>
      </c>
      <c r="J24" s="10"/>
    </row>
    <row r="25" ht="41.1" customHeight="1" spans="1:10">
      <c r="A25" s="14"/>
      <c r="B25" s="17"/>
      <c r="C25" s="4" t="s">
        <v>57</v>
      </c>
      <c r="D25" s="10" t="s">
        <v>61</v>
      </c>
      <c r="E25" s="21">
        <v>1</v>
      </c>
      <c r="F25" s="22">
        <v>1</v>
      </c>
      <c r="G25" s="18"/>
      <c r="H25" s="10">
        <v>4</v>
      </c>
      <c r="I25" s="10">
        <v>4</v>
      </c>
      <c r="J25" s="10"/>
    </row>
    <row r="26" ht="38.1" customHeight="1" spans="1:10">
      <c r="A26" s="14"/>
      <c r="B26" s="25"/>
      <c r="C26" s="16" t="s">
        <v>62</v>
      </c>
      <c r="D26" s="10" t="s">
        <v>63</v>
      </c>
      <c r="E26" s="10" t="s">
        <v>64</v>
      </c>
      <c r="F26" s="10" t="s">
        <v>65</v>
      </c>
      <c r="G26" s="10"/>
      <c r="H26" s="10">
        <v>16</v>
      </c>
      <c r="I26" s="10">
        <v>16</v>
      </c>
      <c r="J26" s="10"/>
    </row>
    <row r="27" ht="50.1" customHeight="1" spans="1:10">
      <c r="A27" s="14"/>
      <c r="B27" s="26" t="s">
        <v>66</v>
      </c>
      <c r="C27" s="26" t="s">
        <v>67</v>
      </c>
      <c r="D27" s="10" t="s">
        <v>68</v>
      </c>
      <c r="E27" s="10" t="s">
        <v>69</v>
      </c>
      <c r="F27" s="27">
        <v>0.8</v>
      </c>
      <c r="G27" s="4"/>
      <c r="H27" s="10">
        <v>3</v>
      </c>
      <c r="I27" s="4">
        <v>3.5</v>
      </c>
      <c r="J27" s="10" t="s">
        <v>70</v>
      </c>
    </row>
    <row r="28" ht="28.5" spans="1:10">
      <c r="A28" s="14"/>
      <c r="B28" s="26"/>
      <c r="C28" s="26" t="s">
        <v>67</v>
      </c>
      <c r="D28" s="10" t="s">
        <v>71</v>
      </c>
      <c r="E28" s="10" t="s">
        <v>72</v>
      </c>
      <c r="F28" s="4" t="s">
        <v>73</v>
      </c>
      <c r="G28" s="4"/>
      <c r="H28" s="10">
        <v>3</v>
      </c>
      <c r="I28" s="10">
        <v>3</v>
      </c>
      <c r="J28" s="10"/>
    </row>
    <row r="29" ht="28.5" spans="1:10">
      <c r="A29" s="14"/>
      <c r="B29" s="26"/>
      <c r="C29" s="26" t="s">
        <v>67</v>
      </c>
      <c r="D29" s="10" t="s">
        <v>74</v>
      </c>
      <c r="E29" s="10" t="s">
        <v>56</v>
      </c>
      <c r="F29" s="21">
        <v>1</v>
      </c>
      <c r="G29" s="28"/>
      <c r="H29" s="10">
        <v>4</v>
      </c>
      <c r="I29" s="10">
        <v>3</v>
      </c>
      <c r="J29" s="10" t="s">
        <v>75</v>
      </c>
    </row>
    <row r="30" ht="28.5" spans="1:10">
      <c r="A30" s="14"/>
      <c r="B30" s="26"/>
      <c r="C30" s="26" t="s">
        <v>67</v>
      </c>
      <c r="D30" s="10" t="s">
        <v>76</v>
      </c>
      <c r="E30" s="10" t="s">
        <v>77</v>
      </c>
      <c r="F30" s="29">
        <v>0.787</v>
      </c>
      <c r="G30" s="29"/>
      <c r="H30" s="10">
        <v>3</v>
      </c>
      <c r="I30" s="10">
        <v>2.62</v>
      </c>
      <c r="J30" s="10" t="s">
        <v>78</v>
      </c>
    </row>
    <row r="31" ht="42.75" spans="1:10">
      <c r="A31" s="14"/>
      <c r="B31" s="26"/>
      <c r="C31" s="26" t="s">
        <v>67</v>
      </c>
      <c r="D31" s="10" t="s">
        <v>79</v>
      </c>
      <c r="E31" s="10" t="s">
        <v>80</v>
      </c>
      <c r="F31" s="27" t="s">
        <v>81</v>
      </c>
      <c r="G31" s="4"/>
      <c r="H31" s="10">
        <v>3</v>
      </c>
      <c r="I31" s="10">
        <v>3</v>
      </c>
      <c r="J31" s="10" t="s">
        <v>70</v>
      </c>
    </row>
    <row r="32" ht="51" customHeight="1" spans="1:10">
      <c r="A32" s="14"/>
      <c r="B32" s="16" t="s">
        <v>82</v>
      </c>
      <c r="C32" s="26" t="s">
        <v>83</v>
      </c>
      <c r="D32" s="10" t="s">
        <v>84</v>
      </c>
      <c r="E32" s="4" t="s">
        <v>85</v>
      </c>
      <c r="F32" s="30">
        <v>0.9723</v>
      </c>
      <c r="G32" s="4"/>
      <c r="H32" s="10">
        <v>3</v>
      </c>
      <c r="I32" s="10">
        <v>3</v>
      </c>
      <c r="J32" s="10"/>
    </row>
    <row r="33" ht="51" customHeight="1" spans="1:10">
      <c r="A33" s="14"/>
      <c r="B33" s="25"/>
      <c r="C33" s="26" t="s">
        <v>83</v>
      </c>
      <c r="D33" s="10" t="s">
        <v>86</v>
      </c>
      <c r="E33" s="4" t="s">
        <v>52</v>
      </c>
      <c r="F33" s="27">
        <v>1</v>
      </c>
      <c r="G33" s="4"/>
      <c r="H33" s="10">
        <v>3</v>
      </c>
      <c r="I33" s="10">
        <v>2</v>
      </c>
      <c r="J33" s="10" t="s">
        <v>87</v>
      </c>
    </row>
    <row r="34" ht="27" customHeight="1" spans="1:10">
      <c r="A34" s="31" t="s">
        <v>88</v>
      </c>
      <c r="B34" s="31"/>
      <c r="C34" s="31"/>
      <c r="D34" s="31"/>
      <c r="E34" s="31"/>
      <c r="F34" s="31"/>
      <c r="G34" s="31"/>
      <c r="H34" s="31">
        <v>100</v>
      </c>
      <c r="I34" s="31">
        <f>SUM(I13:I33)+J6</f>
        <v>97.4</v>
      </c>
      <c r="J34" s="4"/>
    </row>
  </sheetData>
  <mergeCells count="4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10:A11"/>
    <mergeCell ref="A12:A33"/>
    <mergeCell ref="B13:B26"/>
    <mergeCell ref="B27:B31"/>
    <mergeCell ref="B32:B33"/>
    <mergeCell ref="A5:C9"/>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