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1625"/>
  </bookViews>
  <sheets>
    <sheet name="Sheet1" sheetId="1" r:id="rId1"/>
  </sheets>
  <definedNames>
    <definedName name="_xlnm.Print_Area" localSheetId="0">Sheet1!$A$1:$J$22</definedName>
  </definedNames>
  <calcPr calcId="144525"/>
</workbook>
</file>

<file path=xl/sharedStrings.xml><?xml version="1.0" encoding="utf-8"?>
<sst xmlns="http://schemas.openxmlformats.org/spreadsheetml/2006/main" count="81" uniqueCount="63">
  <si>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</si>
  <si>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（2024年度）</t>
  </si>
  <si>
    <t>项目名称</t>
  </si>
  <si>
    <t>从细菌细胞器——脂滴角度解决细菌耐药性的探索研究</t>
  </si>
  <si>
    <t>主管部门</t>
  </si>
  <si>
    <t>北京市卫生健康委员会</t>
  </si>
  <si>
    <t>实施单位</t>
  </si>
  <si>
    <t>北京市感染性疾病研究中心</t>
  </si>
  <si>
    <t>项目资金（万元）</t>
  </si>
  <si>
    <t>年初预算数</t>
  </si>
  <si>
    <t>全年预算数（A）</t>
  </si>
  <si>
    <t>全年执行数（B）</t>
  </si>
  <si>
    <t>分值（10分）</t>
  </si>
  <si>
    <t>执行率（B/A)</t>
  </si>
  <si>
    <t>得分</t>
  </si>
  <si>
    <t>年度资金总额：</t>
  </si>
  <si>
    <t>其中:当年财政拨款</t>
  </si>
  <si>
    <t>—</t>
  </si>
  <si>
    <t>上年结转资金</t>
  </si>
  <si>
    <t xml:space="preserve">     其他资金</t>
  </si>
  <si>
    <t>年度总体目标</t>
  </si>
  <si>
    <t>预期目标</t>
  </si>
  <si>
    <t>实际完成情况</t>
  </si>
  <si>
    <t>本项目拟从细菌细胞器脂滴角度，促进已有抗生素尤其是脂溶性抗生素药物的有效利用。项目实施过程中，将紧密按照研究目标和实验方案开展，按计划分阶段依次确认肠道细菌脂滴对抗生素尤其是脂溶性抗生素的影响，确认这些肠道细菌中参与中心脂质合成，水解的关键基因，筛选能够抑制细菌中性脂质合成基因表达，以及促进细菌中性脂质水解基因表达的小分子药物，进一步利用动物实验，发现新的解决肠道菌抗生素耐药性方法。</t>
  </si>
  <si>
    <t>成功建立了耻垢分枝杆菌脂滴的纯化方法，并构建了在各细胞组分中检测贝达喹啉的体系。获得高纯度的耻垢分枝杆菌脂滴，通过薄层色谱和高效液相色谱检测贝达喹啉（脂溶性抗生素）在分枝杆菌细胞内的分布，结果表明贝达喹啉可以储存在耻垢分枝杆菌的脂滴中。更为重要的是，改变耻垢分枝杆菌的脂滴含量（包括改变培养条件，以及利用独特的纳米递送系统），能够影响其对脂溶性抗生素贝达喹啉的耐受，脂滴越丰富，耐受性越好。完成了低营养环境中，耻垢分枝杆菌的脂滴蛋白组学分析，结合分子及细胞生物学实验结果，证明耻垢分枝杆菌的主要脂滴蛋白为MLDS，MLDS的调控可能能够参与脂溶性抗生素对耻垢分枝杆菌的作用。这些研究成果为阐明细菌脂滴介导的脂溶性抗生素耐受机制及开发抗生素增效策略奠定了重要基础。</t>
  </si>
  <si>
    <t>绩效指标</t>
  </si>
  <si>
    <t>一级指标</t>
  </si>
  <si>
    <t>二级指标</t>
  </si>
  <si>
    <t>三级指标</t>
  </si>
  <si>
    <t>年度指标值(A)</t>
  </si>
  <si>
    <t>实际完成值(B)</t>
  </si>
  <si>
    <t>分值</t>
  </si>
  <si>
    <t>偏差原因分析及改进措施</t>
  </si>
  <si>
    <t>产出指标</t>
  </si>
  <si>
    <t>数量指标</t>
  </si>
  <si>
    <t>论文发表</t>
  </si>
  <si>
    <t>≥3篇</t>
  </si>
  <si>
    <t>15篇</t>
  </si>
  <si>
    <t>年初指标值设定偏低</t>
  </si>
  <si>
    <t>质量指标</t>
  </si>
  <si>
    <t>发表论文水平</t>
  </si>
  <si>
    <t>＞10分</t>
  </si>
  <si>
    <t>时效指标</t>
  </si>
  <si>
    <t>2024年1月-3月，完成肠道细菌脂滴中性脂成分分析完成的及时率</t>
  </si>
  <si>
    <t>2024年4月-5月，完成筛选克隆富含脂滴的肠道细菌确认这些肠道细菌中参与中性脂质合成、水解的关键基因的工作，完成的及时率</t>
  </si>
  <si>
    <t>2024年6月-8月完成利用人工脂肪体，体外筛选促进甘油三酯水解/抑制甘油三酯合成的小分子化合物的工作，完成的及时率</t>
  </si>
  <si>
    <t>2024年9月-12月筛选到有效减少细菌脂滴的小分子药物，完成在动物水平评估小分子药物或是改变肠道菌组成后,对小鼠耐药性的影响，完成的及时率</t>
  </si>
  <si>
    <t>成本指标</t>
  </si>
  <si>
    <t>项目的预算控制数</t>
  </si>
  <si>
    <t>≤305万</t>
  </si>
  <si>
    <t>182.167600万元</t>
  </si>
  <si>
    <t>效益
指标</t>
  </si>
  <si>
    <t>社会效益
指标</t>
  </si>
  <si>
    <t>项目产生的社会效益</t>
  </si>
  <si>
    <t>解决细菌耐药性的问题，为我国应对微生物耐药这一国家安全战略问题的解决，提供有益的思路</t>
  </si>
  <si>
    <t>为微生物耐药提供有效策略，实现药物的筛选的新方法</t>
  </si>
  <si>
    <t>支撑材料不够全面，量化程度有待加强</t>
  </si>
  <si>
    <t>满意度
指标</t>
  </si>
  <si>
    <t>服务对象满意度指标</t>
  </si>
  <si>
    <t>项目执行人员满意度</t>
  </si>
  <si>
    <t>≥90%</t>
  </si>
  <si>
    <t>支撑材料有待加强</t>
  </si>
  <si>
    <t>总分：</t>
  </si>
</sst>
</file>

<file path=xl/styles.xml><?xml version="1.0" encoding="utf-8"?>
<styleSheet xmlns="http://schemas.openxmlformats.org/spreadsheetml/2006/main">
  <numFmts count="6">
    <numFmt numFmtId="176" formatCode="0.000000_ "/>
    <numFmt numFmtId="42" formatCode="_ &quot;￥&quot;* #,##0_ ;_ &quot;￥&quot;* \-#,##0_ ;_ &quot;￥&quot;* &quot;-&quot;_ ;_ @_ "/>
    <numFmt numFmtId="43" formatCode="_ * #,##0.00_ ;_ * \-#,##0.00_ ;_ * &quot;-&quot;??_ ;_ @_ "/>
    <numFmt numFmtId="177" formatCode="0.00_ "/>
    <numFmt numFmtId="41" formatCode="_ * #,##0_ ;_ * \-#,##0_ ;_ * &quot;-&quot;_ ;_ @_ "/>
    <numFmt numFmtId="44" formatCode="_ &quot;￥&quot;* #,##0.00_ ;_ &quot;￥&quot;* \-#,##0.00_ ;_ &quot;￥&quot;* &quot;-&quot;??_ ;_ @_ "/>
  </numFmts>
  <fonts count="27">
    <font>
      <sz val="11"/>
      <color theme="1"/>
      <name val="等线"/>
      <charset val="134"/>
      <scheme val="minor"/>
    </font>
    <font>
      <sz val="16"/>
      <color theme="1"/>
      <name val="仿宋_GB2312"/>
      <charset val="134"/>
    </font>
    <font>
      <sz val="11"/>
      <color rgb="FF000000"/>
      <name val="宋体"/>
      <charset val="134"/>
    </font>
    <font>
      <sz val="12"/>
      <color rgb="FF000000"/>
      <name val="宋体"/>
      <charset val="134"/>
    </font>
    <font>
      <sz val="12"/>
      <color theme="1"/>
      <name val="宋体"/>
      <charset val="134"/>
    </font>
    <font>
      <b/>
      <sz val="12"/>
      <color rgb="FF000000"/>
      <name val="宋体"/>
      <charset val="134"/>
    </font>
    <font>
      <sz val="11"/>
      <color theme="0"/>
      <name val="等线"/>
      <charset val="0"/>
      <scheme val="minor"/>
    </font>
    <font>
      <sz val="11"/>
      <color rgb="FF9C0006"/>
      <name val="等线"/>
      <charset val="0"/>
      <scheme val="minor"/>
    </font>
    <font>
      <b/>
      <sz val="11"/>
      <color theme="3"/>
      <name val="等线"/>
      <charset val="134"/>
      <scheme val="minor"/>
    </font>
    <font>
      <sz val="11"/>
      <color rgb="FF006100"/>
      <name val="等线"/>
      <charset val="0"/>
      <scheme val="minor"/>
    </font>
    <font>
      <b/>
      <sz val="18"/>
      <color theme="3"/>
      <name val="等线"/>
      <charset val="134"/>
      <scheme val="minor"/>
    </font>
    <font>
      <sz val="11"/>
      <color theme="1"/>
      <name val="等线"/>
      <charset val="0"/>
      <scheme val="minor"/>
    </font>
    <font>
      <b/>
      <sz val="15"/>
      <color theme="3"/>
      <name val="等线"/>
      <charset val="134"/>
      <scheme val="minor"/>
    </font>
    <font>
      <i/>
      <sz val="11"/>
      <color rgb="FF7F7F7F"/>
      <name val="等线"/>
      <charset val="0"/>
      <scheme val="minor"/>
    </font>
    <font>
      <sz val="11"/>
      <color rgb="FF9C6500"/>
      <name val="等线"/>
      <charset val="0"/>
      <scheme val="minor"/>
    </font>
    <font>
      <b/>
      <sz val="11"/>
      <color rgb="FFFFFFFF"/>
      <name val="等线"/>
      <charset val="0"/>
      <scheme val="minor"/>
    </font>
    <font>
      <b/>
      <sz val="11"/>
      <color theme="1"/>
      <name val="等线"/>
      <charset val="0"/>
      <scheme val="minor"/>
    </font>
    <font>
      <sz val="11"/>
      <color rgb="FF3F3F76"/>
      <name val="等线"/>
      <charset val="0"/>
      <scheme val="minor"/>
    </font>
    <font>
      <sz val="11"/>
      <color rgb="FFFF0000"/>
      <name val="等线"/>
      <charset val="0"/>
      <scheme val="minor"/>
    </font>
    <font>
      <b/>
      <sz val="13"/>
      <color theme="3"/>
      <name val="等线"/>
      <charset val="134"/>
      <scheme val="minor"/>
    </font>
    <font>
      <b/>
      <sz val="11"/>
      <color rgb="FFFA7D00"/>
      <name val="等线"/>
      <charset val="0"/>
      <scheme val="minor"/>
    </font>
    <font>
      <u/>
      <sz val="11"/>
      <color rgb="FF0000FF"/>
      <name val="等线"/>
      <charset val="0"/>
      <scheme val="minor"/>
    </font>
    <font>
      <u/>
      <sz val="11"/>
      <color rgb="FF800080"/>
      <name val="等线"/>
      <charset val="0"/>
      <scheme val="minor"/>
    </font>
    <font>
      <b/>
      <sz val="11"/>
      <color rgb="FF3F3F3F"/>
      <name val="等线"/>
      <charset val="0"/>
      <scheme val="minor"/>
    </font>
    <font>
      <sz val="11"/>
      <color rgb="FFFA7D00"/>
      <name val="等线"/>
      <charset val="0"/>
      <scheme val="minor"/>
    </font>
    <font>
      <b/>
      <sz val="16"/>
      <color rgb="FF000000"/>
      <name val="宋体"/>
      <charset val="134"/>
    </font>
    <font>
      <sz val="16"/>
      <color rgb="FF000000"/>
      <name val="宋体"/>
      <charset val="134"/>
    </font>
  </fonts>
  <fills count="33">
    <fill>
      <patternFill patternType="none"/>
    </fill>
    <fill>
      <patternFill patternType="gray125"/>
    </fill>
    <fill>
      <patternFill patternType="solid">
        <fgColor theme="5" tint="0.399975585192419"/>
        <bgColor indexed="64"/>
      </patternFill>
    </fill>
    <fill>
      <patternFill patternType="solid">
        <fgColor theme="5"/>
        <bgColor indexed="64"/>
      </patternFill>
    </fill>
    <fill>
      <patternFill patternType="solid">
        <fgColor rgb="FFFFC7CE"/>
        <bgColor indexed="64"/>
      </patternFill>
    </fill>
    <fill>
      <patternFill patternType="solid">
        <fgColor theme="4"/>
        <bgColor indexed="64"/>
      </patternFill>
    </fill>
    <fill>
      <patternFill patternType="solid">
        <fgColor rgb="FFC6EFCE"/>
        <bgColor indexed="64"/>
      </patternFill>
    </fill>
    <fill>
      <patternFill patternType="solid">
        <fgColor theme="7" tint="0.399975585192419"/>
        <bgColor indexed="64"/>
      </patternFill>
    </fill>
    <fill>
      <patternFill patternType="solid">
        <fgColor theme="4" tint="0.799981688894314"/>
        <bgColor indexed="64"/>
      </patternFill>
    </fill>
    <fill>
      <patternFill patternType="solid">
        <fgColor theme="9"/>
        <bgColor indexed="64"/>
      </patternFill>
    </fill>
    <fill>
      <patternFill patternType="solid">
        <fgColor theme="6" tint="0.799981688894314"/>
        <bgColor indexed="64"/>
      </patternFill>
    </fill>
    <fill>
      <patternFill patternType="solid">
        <fgColor theme="8"/>
        <bgColor indexed="64"/>
      </patternFill>
    </fill>
    <fill>
      <patternFill patternType="solid">
        <fgColor theme="9" tint="0.599993896298105"/>
        <bgColor indexed="64"/>
      </patternFill>
    </fill>
    <fill>
      <patternFill patternType="solid">
        <fgColor theme="6"/>
        <bgColor indexed="64"/>
      </patternFill>
    </fill>
    <fill>
      <patternFill patternType="solid">
        <fgColor rgb="FFFFEB9C"/>
        <bgColor indexed="64"/>
      </patternFill>
    </fill>
    <fill>
      <patternFill patternType="solid">
        <fgColor rgb="FFA5A5A5"/>
        <bgColor indexed="64"/>
      </patternFill>
    </fill>
    <fill>
      <patternFill patternType="solid">
        <fgColor theme="5" tint="0.599993896298105"/>
        <bgColor indexed="64"/>
      </patternFill>
    </fill>
    <fill>
      <patternFill patternType="solid">
        <fgColor theme="9" tint="0.799981688894314"/>
        <bgColor indexed="64"/>
      </patternFill>
    </fill>
    <fill>
      <patternFill patternType="solid">
        <fgColor theme="4" tint="0.399975585192419"/>
        <bgColor indexed="64"/>
      </patternFill>
    </fill>
    <fill>
      <patternFill patternType="solid">
        <fgColor theme="8" tint="0.799981688894314"/>
        <bgColor indexed="64"/>
      </patternFill>
    </fill>
    <fill>
      <patternFill patternType="solid">
        <fgColor theme="8" tint="0.399975585192419"/>
        <bgColor indexed="64"/>
      </patternFill>
    </fill>
    <fill>
      <patternFill patternType="solid">
        <fgColor theme="6" tint="0.599993896298105"/>
        <bgColor indexed="64"/>
      </patternFill>
    </fill>
    <fill>
      <patternFill patternType="solid">
        <fgColor theme="8" tint="0.599993896298105"/>
        <bgColor indexed="64"/>
      </patternFill>
    </fill>
    <fill>
      <patternFill patternType="solid">
        <fgColor rgb="FFFFFFCC"/>
        <bgColor indexed="64"/>
      </patternFill>
    </fill>
    <fill>
      <patternFill patternType="solid">
        <fgColor rgb="FFFFCC99"/>
        <bgColor indexed="64"/>
      </patternFill>
    </fill>
    <fill>
      <patternFill patternType="solid">
        <fgColor theme="5" tint="0.799981688894314"/>
        <bgColor indexed="64"/>
      </patternFill>
    </fill>
    <fill>
      <patternFill patternType="solid">
        <fgColor theme="9" tint="0.399975585192419"/>
        <bgColor indexed="64"/>
      </patternFill>
    </fill>
    <fill>
      <patternFill patternType="solid">
        <fgColor rgb="FFF2F2F2"/>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4" tint="0.599993896298105"/>
        <bgColor indexed="64"/>
      </patternFill>
    </fill>
    <fill>
      <patternFill patternType="solid">
        <fgColor theme="7"/>
        <bgColor indexed="64"/>
      </patternFill>
    </fill>
    <fill>
      <patternFill patternType="solid">
        <fgColor theme="6" tint="0.399975585192419"/>
        <bgColor indexed="64"/>
      </patternFill>
    </fill>
  </fills>
  <borders count="15">
    <border>
      <left/>
      <right/>
      <top/>
      <bottom/>
      <diagonal/>
    </border>
    <border>
      <left style="thin">
        <color auto="true"/>
      </left>
      <right style="thin">
        <color auto="true"/>
      </right>
      <top style="thin">
        <color auto="true"/>
      </top>
      <bottom style="thin">
        <color auto="true"/>
      </bottom>
      <diagonal/>
    </border>
    <border>
      <left style="thin">
        <color auto="true"/>
      </left>
      <right/>
      <top style="thin">
        <color auto="true"/>
      </top>
      <bottom style="thin">
        <color auto="true"/>
      </bottom>
      <diagonal/>
    </border>
    <border>
      <left style="thin">
        <color auto="true"/>
      </left>
      <right style="thin">
        <color auto="true"/>
      </right>
      <top style="thin">
        <color auto="true"/>
      </top>
      <bottom/>
      <diagonal/>
    </border>
    <border>
      <left style="thin">
        <color auto="true"/>
      </left>
      <right style="thin">
        <color auto="true"/>
      </right>
      <top/>
      <bottom/>
      <diagonal/>
    </border>
    <border>
      <left/>
      <right/>
      <top style="thin">
        <color auto="true"/>
      </top>
      <bottom style="thin">
        <color auto="true"/>
      </bottom>
      <diagonal/>
    </border>
    <border>
      <left/>
      <right style="thin">
        <color auto="true"/>
      </right>
      <top style="thin">
        <color auto="true"/>
      </top>
      <bottom style="thin">
        <color auto="true"/>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s>
  <cellStyleXfs count="49">
    <xf numFmtId="0" fontId="0" fillId="0" borderId="0"/>
    <xf numFmtId="0" fontId="11" fillId="12" borderId="0" applyNumberFormat="false" applyBorder="false" applyAlignment="false" applyProtection="false">
      <alignment vertical="center"/>
    </xf>
    <xf numFmtId="0" fontId="11" fillId="17" borderId="0" applyNumberFormat="false" applyBorder="false" applyAlignment="false" applyProtection="false">
      <alignment vertical="center"/>
    </xf>
    <xf numFmtId="0" fontId="6" fillId="9" borderId="0" applyNumberFormat="false" applyBorder="false" applyAlignment="false" applyProtection="false">
      <alignment vertical="center"/>
    </xf>
    <xf numFmtId="0" fontId="11" fillId="22" borderId="0" applyNumberFormat="false" applyBorder="false" applyAlignment="false" applyProtection="false">
      <alignment vertical="center"/>
    </xf>
    <xf numFmtId="0" fontId="11" fillId="19" borderId="0" applyNumberFormat="false" applyBorder="false" applyAlignment="false" applyProtection="false">
      <alignment vertical="center"/>
    </xf>
    <xf numFmtId="0" fontId="6" fillId="11" borderId="0" applyNumberFormat="false" applyBorder="false" applyAlignment="false" applyProtection="false">
      <alignment vertical="center"/>
    </xf>
    <xf numFmtId="0" fontId="11" fillId="29" borderId="0" applyNumberFormat="false" applyBorder="false" applyAlignment="false" applyProtection="false">
      <alignment vertical="center"/>
    </xf>
    <xf numFmtId="0" fontId="8" fillId="0" borderId="10" applyNumberFormat="false" applyFill="false" applyAlignment="false" applyProtection="false">
      <alignment vertical="center"/>
    </xf>
    <xf numFmtId="0" fontId="13" fillId="0" borderId="0" applyNumberFormat="false" applyFill="false" applyBorder="false" applyAlignment="false" applyProtection="false">
      <alignment vertical="center"/>
    </xf>
    <xf numFmtId="0" fontId="16" fillId="0" borderId="9" applyNumberFormat="false" applyFill="false" applyAlignment="false" applyProtection="false">
      <alignment vertical="center"/>
    </xf>
    <xf numFmtId="9" fontId="0" fillId="0" borderId="0" applyFont="false" applyFill="false" applyBorder="false" applyAlignment="false" applyProtection="false">
      <alignment vertical="center"/>
    </xf>
    <xf numFmtId="43" fontId="0" fillId="0" borderId="0" applyFont="false" applyFill="false" applyBorder="false" applyAlignment="false" applyProtection="false">
      <alignment vertical="center"/>
    </xf>
    <xf numFmtId="0" fontId="19" fillId="0" borderId="7" applyNumberFormat="false" applyFill="false" applyAlignment="false" applyProtection="false">
      <alignment vertical="center"/>
    </xf>
    <xf numFmtId="42" fontId="0" fillId="0" borderId="0" applyFont="false" applyFill="false" applyBorder="false" applyAlignment="false" applyProtection="false">
      <alignment vertical="center"/>
    </xf>
    <xf numFmtId="0" fontId="6" fillId="7" borderId="0" applyNumberFormat="false" applyBorder="false" applyAlignment="false" applyProtection="false">
      <alignment vertical="center"/>
    </xf>
    <xf numFmtId="0" fontId="18" fillId="0" borderId="0" applyNumberFormat="false" applyFill="false" applyBorder="false" applyAlignment="false" applyProtection="false">
      <alignment vertical="center"/>
    </xf>
    <xf numFmtId="0" fontId="11" fillId="25" borderId="0" applyNumberFormat="false" applyBorder="false" applyAlignment="false" applyProtection="false">
      <alignment vertical="center"/>
    </xf>
    <xf numFmtId="0" fontId="6" fillId="20" borderId="0" applyNumberFormat="false" applyBorder="false" applyAlignment="false" applyProtection="false">
      <alignment vertical="center"/>
    </xf>
    <xf numFmtId="0" fontId="12" fillId="0" borderId="7" applyNumberFormat="false" applyFill="false" applyAlignment="false" applyProtection="false">
      <alignment vertical="center"/>
    </xf>
    <xf numFmtId="0" fontId="21" fillId="0" borderId="0" applyNumberFormat="false" applyFill="false" applyBorder="false" applyAlignment="false" applyProtection="false">
      <alignment vertical="center"/>
    </xf>
    <xf numFmtId="0" fontId="11" fillId="10"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11" fillId="28" borderId="0" applyNumberFormat="false" applyBorder="false" applyAlignment="false" applyProtection="false">
      <alignment vertical="center"/>
    </xf>
    <xf numFmtId="0" fontId="20" fillId="27" borderId="12" applyNumberFormat="false" applyAlignment="false" applyProtection="false">
      <alignment vertical="center"/>
    </xf>
    <xf numFmtId="0" fontId="22" fillId="0" borderId="0" applyNumberFormat="false" applyFill="false" applyBorder="false" applyAlignment="false" applyProtection="false">
      <alignment vertical="center"/>
    </xf>
    <xf numFmtId="41" fontId="0" fillId="0" borderId="0" applyFont="false" applyFill="false" applyBorder="false" applyAlignment="false" applyProtection="false">
      <alignment vertical="center"/>
    </xf>
    <xf numFmtId="0" fontId="6" fillId="31" borderId="0" applyNumberFormat="false" applyBorder="false" applyAlignment="false" applyProtection="false">
      <alignment vertical="center"/>
    </xf>
    <xf numFmtId="0" fontId="11" fillId="21" borderId="0" applyNumberFormat="false" applyBorder="false" applyAlignment="false" applyProtection="false">
      <alignment vertical="center"/>
    </xf>
    <xf numFmtId="0" fontId="6" fillId="26" borderId="0" applyNumberFormat="false" applyBorder="false" applyAlignment="false" applyProtection="false">
      <alignment vertical="center"/>
    </xf>
    <xf numFmtId="0" fontId="17" fillId="24" borderId="12" applyNumberFormat="false" applyAlignment="false" applyProtection="false">
      <alignment vertical="center"/>
    </xf>
    <xf numFmtId="0" fontId="23" fillId="27" borderId="13" applyNumberFormat="false" applyAlignment="false" applyProtection="false">
      <alignment vertical="center"/>
    </xf>
    <xf numFmtId="0" fontId="15" fillId="15" borderId="8" applyNumberFormat="false" applyAlignment="false" applyProtection="false">
      <alignment vertical="center"/>
    </xf>
    <xf numFmtId="0" fontId="24" fillId="0" borderId="14" applyNumberFormat="false" applyFill="false" applyAlignment="false" applyProtection="false">
      <alignment vertical="center"/>
    </xf>
    <xf numFmtId="0" fontId="6" fillId="18" borderId="0" applyNumberFormat="false" applyBorder="false" applyAlignment="false" applyProtection="false">
      <alignment vertical="center"/>
    </xf>
    <xf numFmtId="0" fontId="6" fillId="32" borderId="0" applyNumberFormat="false" applyBorder="false" applyAlignment="false" applyProtection="false">
      <alignment vertical="center"/>
    </xf>
    <xf numFmtId="0" fontId="0" fillId="23" borderId="11" applyNumberFormat="false" applyFont="false" applyAlignment="false" applyProtection="false">
      <alignment vertical="center"/>
    </xf>
    <xf numFmtId="0" fontId="10" fillId="0" borderId="0" applyNumberFormat="false" applyFill="false" applyBorder="false" applyAlignment="false" applyProtection="false">
      <alignment vertical="center"/>
    </xf>
    <xf numFmtId="0" fontId="9" fillId="6" borderId="0" applyNumberFormat="false" applyBorder="false" applyAlignment="false" applyProtection="false">
      <alignment vertical="center"/>
    </xf>
    <xf numFmtId="0" fontId="8" fillId="0" borderId="0" applyNumberFormat="false" applyFill="false" applyBorder="false" applyAlignment="false" applyProtection="false">
      <alignment vertical="center"/>
    </xf>
    <xf numFmtId="0" fontId="6" fillId="5" borderId="0" applyNumberFormat="false" applyBorder="false" applyAlignment="false" applyProtection="false">
      <alignment vertical="center"/>
    </xf>
    <xf numFmtId="0" fontId="14" fillId="14" borderId="0" applyNumberFormat="false" applyBorder="false" applyAlignment="false" applyProtection="false">
      <alignment vertical="center"/>
    </xf>
    <xf numFmtId="0" fontId="11" fillId="8" borderId="0" applyNumberFormat="false" applyBorder="false" applyAlignment="false" applyProtection="false">
      <alignment vertical="center"/>
    </xf>
    <xf numFmtId="0" fontId="7" fillId="4" borderId="0" applyNumberFormat="false" applyBorder="false" applyAlignment="false" applyProtection="false">
      <alignment vertical="center"/>
    </xf>
    <xf numFmtId="0" fontId="6" fillId="3" borderId="0" applyNumberFormat="false" applyBorder="false" applyAlignment="false" applyProtection="false">
      <alignment vertical="center"/>
    </xf>
    <xf numFmtId="0" fontId="11" fillId="30" borderId="0" applyNumberFormat="false" applyBorder="false" applyAlignment="false" applyProtection="false">
      <alignment vertical="center"/>
    </xf>
    <xf numFmtId="0" fontId="6" fillId="2" borderId="0" applyNumberFormat="false" applyBorder="false" applyAlignment="false" applyProtection="false">
      <alignment vertical="center"/>
    </xf>
    <xf numFmtId="0" fontId="11" fillId="16" borderId="0" applyNumberFormat="false" applyBorder="false" applyAlignment="false" applyProtection="false">
      <alignment vertical="center"/>
    </xf>
    <xf numFmtId="0" fontId="6" fillId="13" borderId="0" applyNumberFormat="false" applyBorder="false" applyAlignment="false" applyProtection="false">
      <alignment vertical="center"/>
    </xf>
  </cellStyleXfs>
  <cellXfs count="24">
    <xf numFmtId="0" fontId="0" fillId="0" borderId="0" xfId="0"/>
    <xf numFmtId="0" fontId="1" fillId="0" borderId="0" xfId="0" applyFont="true" applyAlignment="true">
      <alignment horizontal="center" vertical="center" wrapText="true"/>
    </xf>
    <xf numFmtId="0" fontId="2" fillId="0" borderId="0" xfId="0" applyFont="true" applyAlignment="true">
      <alignment horizontal="center" vertical="center" wrapText="true"/>
    </xf>
    <xf numFmtId="0" fontId="3" fillId="0" borderId="1" xfId="0" applyFont="true" applyBorder="true" applyAlignment="true">
      <alignment horizontal="center" vertical="center"/>
    </xf>
    <xf numFmtId="0" fontId="3" fillId="0" borderId="2" xfId="0" applyFont="true" applyBorder="true" applyAlignment="true">
      <alignment horizontal="center" vertical="center"/>
    </xf>
    <xf numFmtId="0" fontId="3" fillId="0" borderId="1" xfId="0" applyFont="true" applyBorder="true" applyAlignment="true">
      <alignment horizontal="center" vertical="center" wrapText="true"/>
    </xf>
    <xf numFmtId="0" fontId="3" fillId="0" borderId="1" xfId="0" applyFont="true" applyBorder="true" applyAlignment="true">
      <alignment horizontal="justify" vertical="center"/>
    </xf>
    <xf numFmtId="0" fontId="3" fillId="0" borderId="1" xfId="0" applyFont="true" applyBorder="true" applyAlignment="true">
      <alignment horizontal="left" vertical="center" wrapText="true"/>
    </xf>
    <xf numFmtId="0" fontId="3" fillId="0" borderId="1" xfId="0" applyFont="true" applyBorder="true" applyAlignment="true">
      <alignment horizontal="left" vertical="center"/>
    </xf>
    <xf numFmtId="0" fontId="3" fillId="0" borderId="1" xfId="0" applyFont="true" applyBorder="true" applyAlignment="true">
      <alignment horizontal="center" vertical="center" textRotation="255"/>
    </xf>
    <xf numFmtId="0" fontId="4" fillId="0" borderId="3" xfId="0" applyFont="true" applyBorder="true" applyAlignment="true">
      <alignment horizontal="center" vertical="center" wrapText="true"/>
    </xf>
    <xf numFmtId="0" fontId="4" fillId="0" borderId="4" xfId="0" applyFont="true" applyBorder="true" applyAlignment="true">
      <alignment horizontal="center" vertical="center" wrapText="true"/>
    </xf>
    <xf numFmtId="0" fontId="4" fillId="0" borderId="1" xfId="0" applyFont="true" applyBorder="true" applyAlignment="true">
      <alignment horizontal="center" vertical="center" wrapText="true"/>
    </xf>
    <xf numFmtId="0" fontId="5" fillId="0" borderId="1" xfId="0" applyFont="true" applyBorder="true" applyAlignment="true">
      <alignment horizontal="center" vertical="center"/>
    </xf>
    <xf numFmtId="0" fontId="3" fillId="0" borderId="5" xfId="0" applyFont="true" applyBorder="true" applyAlignment="true">
      <alignment horizontal="center" vertical="center"/>
    </xf>
    <xf numFmtId="0" fontId="3" fillId="0" borderId="6" xfId="0" applyFont="true" applyBorder="true" applyAlignment="true">
      <alignment horizontal="center" vertical="center"/>
    </xf>
    <xf numFmtId="176" fontId="3" fillId="0" borderId="1" xfId="0" applyNumberFormat="true" applyFont="true" applyBorder="true" applyAlignment="true">
      <alignment horizontal="center" vertical="center"/>
    </xf>
    <xf numFmtId="9" fontId="3" fillId="0" borderId="1" xfId="0" applyNumberFormat="true" applyFont="true" applyBorder="true" applyAlignment="true">
      <alignment horizontal="center" vertical="center" wrapText="true"/>
    </xf>
    <xf numFmtId="9" fontId="3" fillId="0" borderId="2" xfId="0" applyNumberFormat="true" applyFont="true" applyBorder="true" applyAlignment="true">
      <alignment horizontal="center" vertical="center" wrapText="true"/>
    </xf>
    <xf numFmtId="0" fontId="3" fillId="0" borderId="6" xfId="0" applyFont="true" applyBorder="true" applyAlignment="true">
      <alignment horizontal="center" vertical="center" wrapText="true"/>
    </xf>
    <xf numFmtId="9" fontId="3" fillId="0" borderId="1" xfId="0" applyNumberFormat="true" applyFont="true" applyBorder="true" applyAlignment="true">
      <alignment horizontal="center" vertical="center"/>
    </xf>
    <xf numFmtId="10" fontId="3" fillId="0" borderId="1" xfId="11" applyNumberFormat="true" applyFont="true" applyBorder="true" applyAlignment="true">
      <alignment horizontal="center" vertical="center"/>
    </xf>
    <xf numFmtId="177" fontId="3" fillId="0" borderId="1" xfId="0" applyNumberFormat="true" applyFont="true" applyBorder="true" applyAlignment="true">
      <alignment horizontal="center" vertical="center" wrapText="true"/>
    </xf>
    <xf numFmtId="177" fontId="5" fillId="0" borderId="1" xfId="0" applyNumberFormat="true" applyFont="true" applyBorder="true" applyAlignment="true">
      <alignment horizontal="center" vertical="center"/>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22860</xdr:colOff>
      <xdr:row>4</xdr:row>
      <xdr:rowOff>27940</xdr:rowOff>
    </xdr:from>
    <xdr:to>
      <xdr:col>3</xdr:col>
      <xdr:colOff>1332230</xdr:colOff>
      <xdr:row>4</xdr:row>
      <xdr:rowOff>342265</xdr:rowOff>
    </xdr:to>
    <xdr:sp>
      <xdr:nvSpPr>
        <xdr:cNvPr id="1025" name="直接箭头连接符 1"/>
        <xdr:cNvSpPr>
          <a:spLocks noChangeShapeType="true"/>
        </xdr:cNvSpPr>
      </xdr:nvSpPr>
      <xdr:spPr>
        <a:xfrm>
          <a:off x="1956435" y="1207770"/>
          <a:ext cx="1309370"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J22"/>
  <sheetViews>
    <sheetView tabSelected="1" view="pageBreakPreview" zoomScale="85" zoomScaleNormal="100" zoomScaleSheetLayoutView="85" workbookViewId="0">
      <selection activeCell="E8" sqref="E8:J9"/>
    </sheetView>
  </sheetViews>
  <sheetFormatPr defaultColWidth="9" defaultRowHeight="13.5"/>
  <cols>
    <col min="1" max="1" width="5.375" customWidth="true"/>
    <col min="2" max="2" width="7.75" customWidth="true"/>
    <col min="3" max="3" width="12.25" customWidth="true"/>
    <col min="4" max="4" width="26" customWidth="true"/>
    <col min="5" max="5" width="16.375" customWidth="true"/>
    <col min="6" max="6" width="13.375" customWidth="true"/>
    <col min="7" max="7" width="14.375" customWidth="true"/>
    <col min="8" max="8" width="14.125" customWidth="true"/>
    <col min="9" max="9" width="13" customWidth="true"/>
    <col min="10" max="10" width="14.625" customWidth="true"/>
  </cols>
  <sheetData>
    <row r="1" ht="33.95" customHeight="true" spans="1:10">
      <c r="A1" s="1" t="s">
        <v>0</v>
      </c>
      <c r="B1" s="1"/>
      <c r="C1" s="1"/>
      <c r="D1" s="1"/>
      <c r="E1" s="1"/>
      <c r="F1" s="1"/>
      <c r="G1" s="1"/>
      <c r="H1" s="1"/>
      <c r="I1" s="1"/>
      <c r="J1" s="1"/>
    </row>
    <row r="2" ht="18.75" customHeight="true" spans="1:10">
      <c r="A2" s="2" t="s">
        <v>1</v>
      </c>
      <c r="B2" s="2"/>
      <c r="C2" s="2"/>
      <c r="D2" s="2"/>
      <c r="E2" s="2"/>
      <c r="F2" s="2"/>
      <c r="G2" s="2"/>
      <c r="H2" s="2"/>
      <c r="I2" s="2"/>
      <c r="J2" s="2"/>
    </row>
    <row r="3" ht="20.1" customHeight="true" spans="1:10">
      <c r="A3" s="3" t="s">
        <v>2</v>
      </c>
      <c r="B3" s="3"/>
      <c r="C3" s="3"/>
      <c r="D3" s="3" t="s">
        <v>3</v>
      </c>
      <c r="E3" s="3"/>
      <c r="F3" s="3"/>
      <c r="G3" s="3"/>
      <c r="H3" s="3"/>
      <c r="I3" s="3"/>
      <c r="J3" s="3"/>
    </row>
    <row r="4" ht="20.1" customHeight="true" spans="1:10">
      <c r="A4" s="3" t="s">
        <v>4</v>
      </c>
      <c r="B4" s="3"/>
      <c r="C4" s="3"/>
      <c r="D4" s="4" t="s">
        <v>5</v>
      </c>
      <c r="E4" s="14"/>
      <c r="F4" s="15"/>
      <c r="G4" s="3" t="s">
        <v>6</v>
      </c>
      <c r="H4" s="5" t="s">
        <v>7</v>
      </c>
      <c r="I4" s="5"/>
      <c r="J4" s="5"/>
    </row>
    <row r="5" ht="31.5" spans="1:10">
      <c r="A5" s="5" t="s">
        <v>8</v>
      </c>
      <c r="B5" s="5"/>
      <c r="C5" s="5"/>
      <c r="D5" s="3"/>
      <c r="E5" s="5" t="s">
        <v>9</v>
      </c>
      <c r="F5" s="5" t="s">
        <v>10</v>
      </c>
      <c r="G5" s="5" t="s">
        <v>11</v>
      </c>
      <c r="H5" s="5" t="s">
        <v>12</v>
      </c>
      <c r="I5" s="5" t="s">
        <v>13</v>
      </c>
      <c r="J5" s="3" t="s">
        <v>14</v>
      </c>
    </row>
    <row r="6" ht="20.1" customHeight="true" spans="1:10">
      <c r="A6" s="5"/>
      <c r="B6" s="5"/>
      <c r="C6" s="5"/>
      <c r="D6" s="6" t="s">
        <v>15</v>
      </c>
      <c r="E6" s="16">
        <v>269.54</v>
      </c>
      <c r="F6" s="16">
        <v>269.54</v>
      </c>
      <c r="G6" s="16">
        <v>182.1676</v>
      </c>
      <c r="H6" s="3">
        <v>10</v>
      </c>
      <c r="I6" s="21">
        <f>G6/F6</f>
        <v>0.675846256585293</v>
      </c>
      <c r="J6" s="22">
        <f>10*I6</f>
        <v>6.75846256585293</v>
      </c>
    </row>
    <row r="7" ht="30" customHeight="true" spans="1:10">
      <c r="A7" s="5"/>
      <c r="B7" s="5"/>
      <c r="C7" s="5"/>
      <c r="D7" s="7" t="s">
        <v>16</v>
      </c>
      <c r="E7" s="16">
        <v>269.54</v>
      </c>
      <c r="F7" s="16">
        <v>269.54</v>
      </c>
      <c r="G7" s="16">
        <v>182.1676</v>
      </c>
      <c r="H7" s="3" t="s">
        <v>17</v>
      </c>
      <c r="I7" s="21">
        <f>G7/F7</f>
        <v>0.675846256585293</v>
      </c>
      <c r="J7" s="5" t="s">
        <v>17</v>
      </c>
    </row>
    <row r="8" ht="24.95" customHeight="true" spans="1:10">
      <c r="A8" s="5"/>
      <c r="B8" s="5"/>
      <c r="C8" s="5"/>
      <c r="D8" s="3" t="s">
        <v>18</v>
      </c>
      <c r="E8" s="3" t="s">
        <v>17</v>
      </c>
      <c r="F8" s="3" t="s">
        <v>17</v>
      </c>
      <c r="G8" s="3" t="s">
        <v>17</v>
      </c>
      <c r="H8" s="3" t="s">
        <v>17</v>
      </c>
      <c r="I8" s="3" t="s">
        <v>17</v>
      </c>
      <c r="J8" s="3" t="s">
        <v>17</v>
      </c>
    </row>
    <row r="9" ht="18.95" customHeight="true" spans="1:10">
      <c r="A9" s="5"/>
      <c r="B9" s="5"/>
      <c r="C9" s="5"/>
      <c r="D9" s="8" t="s">
        <v>19</v>
      </c>
      <c r="E9" s="3" t="s">
        <v>17</v>
      </c>
      <c r="F9" s="3" t="s">
        <v>17</v>
      </c>
      <c r="G9" s="3" t="s">
        <v>17</v>
      </c>
      <c r="H9" s="3" t="s">
        <v>17</v>
      </c>
      <c r="I9" s="3" t="s">
        <v>17</v>
      </c>
      <c r="J9" s="3" t="s">
        <v>17</v>
      </c>
    </row>
    <row r="10" ht="26.1" customHeight="true" spans="1:10">
      <c r="A10" s="9" t="s">
        <v>20</v>
      </c>
      <c r="B10" s="5" t="s">
        <v>21</v>
      </c>
      <c r="C10" s="5"/>
      <c r="D10" s="5"/>
      <c r="E10" s="5"/>
      <c r="F10" s="5" t="s">
        <v>22</v>
      </c>
      <c r="G10" s="5"/>
      <c r="H10" s="5"/>
      <c r="I10" s="5"/>
      <c r="J10" s="5"/>
    </row>
    <row r="11" ht="162" customHeight="true" spans="1:10">
      <c r="A11" s="9"/>
      <c r="B11" s="5" t="s">
        <v>23</v>
      </c>
      <c r="C11" s="5"/>
      <c r="D11" s="5"/>
      <c r="E11" s="5"/>
      <c r="F11" s="5" t="s">
        <v>24</v>
      </c>
      <c r="G11" s="5"/>
      <c r="H11" s="5"/>
      <c r="I11" s="5"/>
      <c r="J11" s="5"/>
    </row>
    <row r="12" ht="38.1" customHeight="true" spans="1:10">
      <c r="A12" s="9" t="s">
        <v>25</v>
      </c>
      <c r="B12" s="5" t="s">
        <v>26</v>
      </c>
      <c r="C12" s="3" t="s">
        <v>27</v>
      </c>
      <c r="D12" s="3" t="s">
        <v>28</v>
      </c>
      <c r="E12" s="3" t="s">
        <v>29</v>
      </c>
      <c r="F12" s="5" t="s">
        <v>30</v>
      </c>
      <c r="G12" s="5"/>
      <c r="H12" s="5" t="s">
        <v>31</v>
      </c>
      <c r="I12" s="5" t="s">
        <v>14</v>
      </c>
      <c r="J12" s="5" t="s">
        <v>32</v>
      </c>
    </row>
    <row r="13" ht="41.1" customHeight="true" spans="1:10">
      <c r="A13" s="9"/>
      <c r="B13" s="10" t="s">
        <v>33</v>
      </c>
      <c r="C13" s="3" t="s">
        <v>34</v>
      </c>
      <c r="D13" s="5" t="s">
        <v>35</v>
      </c>
      <c r="E13" s="3" t="s">
        <v>36</v>
      </c>
      <c r="F13" s="3" t="s">
        <v>37</v>
      </c>
      <c r="G13" s="3"/>
      <c r="H13" s="5">
        <v>10</v>
      </c>
      <c r="I13" s="5">
        <f>10-10*20%</f>
        <v>8</v>
      </c>
      <c r="J13" s="5" t="s">
        <v>38</v>
      </c>
    </row>
    <row r="14" ht="41.1" customHeight="true" spans="1:10">
      <c r="A14" s="9"/>
      <c r="B14" s="11"/>
      <c r="C14" s="3" t="s">
        <v>39</v>
      </c>
      <c r="D14" s="5" t="s">
        <v>40</v>
      </c>
      <c r="E14" s="5" t="s">
        <v>41</v>
      </c>
      <c r="F14" s="5" t="s">
        <v>41</v>
      </c>
      <c r="G14" s="5"/>
      <c r="H14" s="5">
        <v>10</v>
      </c>
      <c r="I14" s="5">
        <v>10</v>
      </c>
      <c r="J14" s="3"/>
    </row>
    <row r="15" ht="65.1" customHeight="true" spans="1:10">
      <c r="A15" s="9"/>
      <c r="B15" s="11"/>
      <c r="C15" s="3" t="s">
        <v>42</v>
      </c>
      <c r="D15" s="5" t="s">
        <v>43</v>
      </c>
      <c r="E15" s="17">
        <v>1</v>
      </c>
      <c r="F15" s="18">
        <v>1</v>
      </c>
      <c r="G15" s="19"/>
      <c r="H15" s="5">
        <v>5</v>
      </c>
      <c r="I15" s="5">
        <v>5</v>
      </c>
      <c r="J15" s="3"/>
    </row>
    <row r="16" ht="99.75" customHeight="true" spans="1:10">
      <c r="A16" s="9"/>
      <c r="B16" s="11"/>
      <c r="C16" s="3" t="s">
        <v>42</v>
      </c>
      <c r="D16" s="5" t="s">
        <v>44</v>
      </c>
      <c r="E16" s="17">
        <v>1</v>
      </c>
      <c r="F16" s="18">
        <v>1</v>
      </c>
      <c r="G16" s="19"/>
      <c r="H16" s="5">
        <v>5</v>
      </c>
      <c r="I16" s="5">
        <v>5</v>
      </c>
      <c r="J16" s="3"/>
    </row>
    <row r="17" ht="87" customHeight="true" spans="1:10">
      <c r="A17" s="9"/>
      <c r="B17" s="11"/>
      <c r="C17" s="3" t="s">
        <v>42</v>
      </c>
      <c r="D17" s="5" t="s">
        <v>45</v>
      </c>
      <c r="E17" s="17">
        <v>1</v>
      </c>
      <c r="F17" s="18">
        <v>1</v>
      </c>
      <c r="G17" s="19"/>
      <c r="H17" s="5">
        <v>5</v>
      </c>
      <c r="I17" s="5">
        <v>5</v>
      </c>
      <c r="J17" s="3"/>
    </row>
    <row r="18" ht="103.5" customHeight="true" spans="1:10">
      <c r="A18" s="9"/>
      <c r="B18" s="11"/>
      <c r="C18" s="3" t="s">
        <v>42</v>
      </c>
      <c r="D18" s="5" t="s">
        <v>46</v>
      </c>
      <c r="E18" s="17">
        <v>1</v>
      </c>
      <c r="F18" s="18">
        <v>1</v>
      </c>
      <c r="G18" s="19"/>
      <c r="H18" s="5">
        <v>5</v>
      </c>
      <c r="I18" s="5">
        <v>5</v>
      </c>
      <c r="J18" s="3"/>
    </row>
    <row r="19" ht="38.1" customHeight="true" spans="1:10">
      <c r="A19" s="9"/>
      <c r="B19" s="11"/>
      <c r="C19" s="5" t="s">
        <v>47</v>
      </c>
      <c r="D19" s="5" t="s">
        <v>48</v>
      </c>
      <c r="E19" s="5" t="s">
        <v>49</v>
      </c>
      <c r="F19" s="5" t="s">
        <v>50</v>
      </c>
      <c r="G19" s="5"/>
      <c r="H19" s="5">
        <v>10</v>
      </c>
      <c r="I19" s="5">
        <v>10</v>
      </c>
      <c r="J19" s="3"/>
    </row>
    <row r="20" ht="98.25" customHeight="true" spans="1:10">
      <c r="A20" s="9"/>
      <c r="B20" s="12" t="s">
        <v>51</v>
      </c>
      <c r="C20" s="12" t="s">
        <v>52</v>
      </c>
      <c r="D20" s="5" t="s">
        <v>53</v>
      </c>
      <c r="E20" s="5" t="s">
        <v>54</v>
      </c>
      <c r="F20" s="5" t="s">
        <v>55</v>
      </c>
      <c r="G20" s="5"/>
      <c r="H20" s="5">
        <v>30</v>
      </c>
      <c r="I20" s="3">
        <v>28</v>
      </c>
      <c r="J20" s="5" t="s">
        <v>56</v>
      </c>
    </row>
    <row r="21" ht="66.95" customHeight="true" spans="1:10">
      <c r="A21" s="9"/>
      <c r="B21" s="12" t="s">
        <v>57</v>
      </c>
      <c r="C21" s="12" t="s">
        <v>58</v>
      </c>
      <c r="D21" s="5" t="s">
        <v>59</v>
      </c>
      <c r="E21" s="3" t="s">
        <v>60</v>
      </c>
      <c r="F21" s="20">
        <v>1</v>
      </c>
      <c r="G21" s="3"/>
      <c r="H21" s="5">
        <v>10</v>
      </c>
      <c r="I21" s="3">
        <v>9</v>
      </c>
      <c r="J21" s="5" t="s">
        <v>61</v>
      </c>
    </row>
    <row r="22" ht="27" customHeight="true" spans="1:10">
      <c r="A22" s="13" t="s">
        <v>62</v>
      </c>
      <c r="B22" s="13"/>
      <c r="C22" s="13"/>
      <c r="D22" s="13"/>
      <c r="E22" s="13"/>
      <c r="F22" s="13"/>
      <c r="G22" s="13"/>
      <c r="H22" s="13">
        <v>100</v>
      </c>
      <c r="I22" s="23">
        <f>SUM(I13:I21)+J6</f>
        <v>91.7584625658529</v>
      </c>
      <c r="J22" s="3"/>
    </row>
  </sheetData>
  <mergeCells count="26">
    <mergeCell ref="A1:J1"/>
    <mergeCell ref="A2:J2"/>
    <mergeCell ref="A3:C3"/>
    <mergeCell ref="D3:J3"/>
    <mergeCell ref="A4:C4"/>
    <mergeCell ref="D4:F4"/>
    <mergeCell ref="H4:J4"/>
    <mergeCell ref="B10:E10"/>
    <mergeCell ref="F10:J10"/>
    <mergeCell ref="B11:E11"/>
    <mergeCell ref="F11:J11"/>
    <mergeCell ref="F12:G12"/>
    <mergeCell ref="F13:G13"/>
    <mergeCell ref="F14:G14"/>
    <mergeCell ref="F15:G15"/>
    <mergeCell ref="F16:G16"/>
    <mergeCell ref="F17:G17"/>
    <mergeCell ref="F18:G18"/>
    <mergeCell ref="F19:G19"/>
    <mergeCell ref="F20:G20"/>
    <mergeCell ref="F21:G21"/>
    <mergeCell ref="A22:G22"/>
    <mergeCell ref="A10:A11"/>
    <mergeCell ref="A12:A21"/>
    <mergeCell ref="B13:B19"/>
    <mergeCell ref="A5:C9"/>
  </mergeCells>
  <pageMargins left="0.708661417322835" right="0.511811023622047" top="0.551181102362205" bottom="0.551181102362205" header="0.31496062992126" footer="0.31496062992126"/>
  <pageSetup paperSize="9" scale="66"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admin</cp:lastModifiedBy>
  <dcterms:created xsi:type="dcterms:W3CDTF">2015-06-08T10:17:00Z</dcterms:created>
  <cp:lastPrinted>2025-05-20T21:06:00Z</cp:lastPrinted>
  <dcterms:modified xsi:type="dcterms:W3CDTF">2025-08-26T18:55:59Z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2052-11.8.2.10587</vt:lpwstr>
  </property>
  <property fmtid="{D5CDD505-2E9C-101B-9397-08002B2CF9AE}" pid="3" name="ICV">
    <vt:lpwstr>595E3EED278F49DFB6C670D0B3BD5F06_13</vt:lpwstr>
  </property>
</Properties>
</file>