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<sst xmlns="http://schemas.openxmlformats.org/spreadsheetml/2006/main" count="92" uniqueCount="69">
  <si>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</si>
  <si>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r>
      <rPr>
        <sz val="11"/>
        <color rgb="FF000000"/>
        <rFont val="宋体"/>
        <charset val="134"/>
      </rPr>
      <t>（</t>
    </r>
    <r>
      <rPr>
        <b/>
        <sz val="11"/>
        <color rgb="FF000000"/>
        <rFont val="宋体"/>
        <charset val="134"/>
      </rPr>
      <t>2024年度</t>
    </r>
    <r>
      <rPr>
        <sz val="11"/>
        <color rgb="FF000000"/>
        <rFont val="宋体"/>
        <charset val="134"/>
      </rPr>
      <t>）</t>
    </r>
  </si>
  <si>
    <t>项目名称</t>
  </si>
  <si>
    <t>北京市创伤骨科研究所四批试点-基于动态力学的类器官骨修复材料构建及其平台建设</t>
  </si>
  <si>
    <t>主管部门</t>
  </si>
  <si>
    <t>北京市卫生健康委员会</t>
  </si>
  <si>
    <t>实施单位</t>
  </si>
  <si>
    <t>北京市创伤骨科研究所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</si>
  <si>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</si>
  <si>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</si>
  <si>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</si>
  <si>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</si>
  <si>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</si>
  <si>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</si>
  <si>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</si>
  <si>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</si>
  <si>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</si>
  <si>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</si>
  <si>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</si>
  <si>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</si>
  <si>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</si>
  <si>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</si>
  <si>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</si>
  <si>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建立大段骨缺损模型验证类器官骨的修复能力，完成临床前动物实验，搭建动态力学培养下的运动系统类器官构建技术平台；发表文章，培养研究生及推动研究人员职称晋升。</t>
  </si>
  <si>
    <t>在大段骨缺损模型验证了类器官骨的修复能力，完成了临床前动物实验，完成动态力学培养下的运动系统类器官构建技术平台搭建；发表文章，申请专利；培养研究生研究人员职称得到晋升。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</si>
  <si>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</si>
  <si>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</si>
  <si>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</si>
  <si>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</si>
  <si>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</si>
  <si>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</si>
  <si>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</si>
  <si>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</si>
  <si>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</si>
  <si>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</si>
  <si>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发表文章</t>
  </si>
  <si>
    <t>≥3篇</t>
  </si>
  <si>
    <t>5篇</t>
  </si>
  <si>
    <t>申请专利</t>
  </si>
  <si>
    <t>≥1篇</t>
  </si>
  <si>
    <t>1件</t>
  </si>
  <si>
    <t>质量指标</t>
  </si>
  <si>
    <t>研究（调研、规划）报告的先进性、内容结构合理、报告的实用</t>
  </si>
  <si>
    <t>优</t>
  </si>
  <si>
    <t>时效指标</t>
  </si>
  <si>
    <t>项目实施的及时性；整体进度的合理性</t>
  </si>
  <si>
    <t>按时支付研究经费，研究进度按申报内容进行</t>
  </si>
  <si>
    <t>成本指标</t>
  </si>
  <si>
    <t>预算控制数</t>
  </si>
  <si>
    <t>≤211.28823万元</t>
  </si>
  <si>
    <t>170.1719万元</t>
  </si>
  <si>
    <t>效益
指标</t>
  </si>
  <si>
    <t>社会效益
指标</t>
  </si>
  <si>
    <t>人才培养情况</t>
  </si>
  <si>
    <t>培养研究生4-6名，研究人员晋升职称2-3名</t>
  </si>
  <si>
    <r>
      <rPr>
        <sz val="12"/>
        <color theme="1"/>
        <rFont val="宋体"/>
        <charset val="134"/>
      </rPr>
      <t>研究生4人，</t>
    </r>
    <r>
      <rPr>
        <sz val="12"/>
        <color theme="1"/>
        <rFont val="宋体"/>
        <charset val="134"/>
      </rPr>
      <t>研究人员晋升职称2人</t>
    </r>
  </si>
  <si>
    <t>·</t>
  </si>
  <si>
    <t>提高研究所知名度</t>
  </si>
  <si>
    <t>加强效益资料收集</t>
  </si>
  <si>
    <t>可持续影响指标</t>
  </si>
  <si>
    <t>对本研究领域的可持续影响</t>
  </si>
  <si>
    <t>可持续影响本研究领域发展</t>
  </si>
  <si>
    <t>满意度
指标</t>
  </si>
  <si>
    <t>服务对象满意度指标</t>
  </si>
  <si>
    <t>基础医疗机构和相关部门机构满意度</t>
  </si>
  <si>
    <t>≥90%</t>
  </si>
  <si>
    <t>加强满意度调查样本量</t>
  </si>
  <si>
    <t>课题研究/参与人员/领导满意度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</si>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</sst>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000000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1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3" fillId="0" borderId="1" xfId="3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0" fontId="4" fillId="0" borderId="1" xfId="3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177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344420" y="12090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zoomScale="70" zoomScaleNormal="70" workbookViewId="0">
      <selection activeCell="L11" sqref="L11"/>
    </sheetView>
  </sheetViews>
  <sheetFormatPr defaultColWidth="9" defaultRowHeight="14"/>
  <cols>
    <col min="1" max="1" width="5.33333333333333" customWidth="1"/>
    <col min="2" max="2" width="12.9333333333333" customWidth="1"/>
    <col min="3" max="3" width="12.2" customWidth="1"/>
    <col min="4" max="4" width="20.7333333333333" customWidth="1"/>
    <col min="5" max="5" width="19.4666666666667" customWidth="1"/>
    <col min="6" max="7" width="14.6" customWidth="1"/>
    <col min="8" max="8" width="12.4666666666667" customWidth="1"/>
    <col min="9" max="9" width="11" customWidth="1"/>
    <col min="10" max="10" width="24.4" customWidth="1"/>
    <col min="11" max="11" width="20.8666666666667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30" spans="1:10">
      <c r="A5" s="7" t="s">
        <v>8</v>
      </c>
      <c r="B5" s="7"/>
      <c r="C5" s="7"/>
      <c r="D5" s="3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3" t="s">
        <v>14</v>
      </c>
    </row>
    <row r="6" ht="20.1" customHeight="1" spans="1:10">
      <c r="A6" s="7"/>
      <c r="B6" s="7"/>
      <c r="C6" s="7"/>
      <c r="D6" s="8" t="s">
        <v>15</v>
      </c>
      <c r="E6" s="9">
        <f>SUM(E7:E9)</f>
        <v>211.28823</v>
      </c>
      <c r="F6" s="9">
        <f>SUM(F7:F9)</f>
        <v>211.28823</v>
      </c>
      <c r="G6" s="9">
        <f>SUM(G7:G9)</f>
        <v>170.1719</v>
      </c>
      <c r="H6" s="3">
        <v>10</v>
      </c>
      <c r="I6" s="38">
        <f>G6/F6</f>
        <v>0.805401701741739</v>
      </c>
      <c r="J6" s="39">
        <f>10*I6</f>
        <v>8.05401701741739</v>
      </c>
    </row>
    <row r="7" ht="15" spans="1:10">
      <c r="A7" s="7"/>
      <c r="B7" s="7"/>
      <c r="C7" s="7"/>
      <c r="D7" s="10" t="s">
        <v>16</v>
      </c>
      <c r="E7" s="7" t="s">
        <v>17</v>
      </c>
      <c r="F7" s="7" t="s">
        <v>17</v>
      </c>
      <c r="G7" s="7" t="s">
        <v>17</v>
      </c>
      <c r="H7" s="7" t="s">
        <v>17</v>
      </c>
      <c r="I7" s="7" t="s">
        <v>17</v>
      </c>
      <c r="J7" s="7" t="s">
        <v>17</v>
      </c>
    </row>
    <row r="8" ht="25.05" customHeight="1" spans="1:10">
      <c r="A8" s="7"/>
      <c r="B8" s="7"/>
      <c r="C8" s="7"/>
      <c r="D8" s="3" t="s">
        <v>18</v>
      </c>
      <c r="E8" s="11">
        <v>211.28823</v>
      </c>
      <c r="F8" s="11">
        <v>211.28823</v>
      </c>
      <c r="G8" s="11">
        <v>170.1719</v>
      </c>
      <c r="H8" s="12" t="s">
        <v>17</v>
      </c>
      <c r="I8" s="40">
        <f>G8/F8</f>
        <v>0.805401701741739</v>
      </c>
      <c r="J8" s="16" t="s">
        <v>17</v>
      </c>
    </row>
    <row r="9" ht="19.05" customHeight="1" spans="1:10">
      <c r="A9" s="7"/>
      <c r="B9" s="7"/>
      <c r="C9" s="7"/>
      <c r="D9" s="13" t="s">
        <v>19</v>
      </c>
      <c r="E9" s="12" t="s">
        <v>17</v>
      </c>
      <c r="F9" s="12" t="s">
        <v>17</v>
      </c>
      <c r="G9" s="12" t="s">
        <v>17</v>
      </c>
      <c r="H9" s="7" t="s">
        <v>17</v>
      </c>
      <c r="I9" s="7" t="s">
        <v>17</v>
      </c>
      <c r="J9" s="7" t="s">
        <v>17</v>
      </c>
    </row>
    <row r="10" ht="26.1" customHeight="1" spans="1:10">
      <c r="A10" s="14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1" spans="1:10">
      <c r="A11" s="14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15" spans="1:10">
      <c r="A12" s="14" t="s">
        <v>25</v>
      </c>
      <c r="B12" s="7" t="s">
        <v>26</v>
      </c>
      <c r="C12" s="3" t="s">
        <v>27</v>
      </c>
      <c r="D12" s="3" t="s">
        <v>28</v>
      </c>
      <c r="E12" s="3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15" spans="1:10">
      <c r="A13" s="14"/>
      <c r="B13" s="15" t="s">
        <v>33</v>
      </c>
      <c r="C13" s="3" t="s">
        <v>34</v>
      </c>
      <c r="D13" s="7" t="s">
        <v>35</v>
      </c>
      <c r="E13" s="16" t="s">
        <v>36</v>
      </c>
      <c r="F13" s="17" t="s">
        <v>37</v>
      </c>
      <c r="G13" s="6"/>
      <c r="H13" s="7">
        <v>10</v>
      </c>
      <c r="I13" s="7">
        <v>10</v>
      </c>
      <c r="J13" s="3"/>
    </row>
    <row r="14" ht="15" spans="1:10">
      <c r="A14" s="14"/>
      <c r="B14" s="18"/>
      <c r="C14" s="3" t="s">
        <v>34</v>
      </c>
      <c r="D14" s="7" t="s">
        <v>38</v>
      </c>
      <c r="E14" s="16" t="s">
        <v>39</v>
      </c>
      <c r="F14" s="17" t="s">
        <v>40</v>
      </c>
      <c r="G14" s="19"/>
      <c r="H14" s="7">
        <v>10</v>
      </c>
      <c r="I14" s="7">
        <v>10</v>
      </c>
      <c r="J14" s="3"/>
    </row>
    <row r="15" ht="71.1" customHeight="1" spans="1:10">
      <c r="A15" s="14"/>
      <c r="B15" s="18"/>
      <c r="C15" s="20" t="s">
        <v>41</v>
      </c>
      <c r="D15" s="15" t="s">
        <v>42</v>
      </c>
      <c r="E15" s="21" t="s">
        <v>43</v>
      </c>
      <c r="F15" s="22" t="s">
        <v>43</v>
      </c>
      <c r="G15" s="23"/>
      <c r="H15" s="15">
        <v>10</v>
      </c>
      <c r="I15" s="15">
        <v>10</v>
      </c>
      <c r="J15" s="20"/>
    </row>
    <row r="16" ht="45" spans="1:10">
      <c r="A16" s="14"/>
      <c r="B16" s="18"/>
      <c r="C16" s="3" t="s">
        <v>44</v>
      </c>
      <c r="D16" s="7" t="s">
        <v>45</v>
      </c>
      <c r="E16" s="7" t="s">
        <v>46</v>
      </c>
      <c r="F16" s="24">
        <v>45565</v>
      </c>
      <c r="G16" s="25"/>
      <c r="H16" s="7">
        <v>10</v>
      </c>
      <c r="I16" s="7">
        <v>10</v>
      </c>
      <c r="J16" s="3"/>
    </row>
    <row r="17" ht="14.1" customHeight="1" spans="1:10">
      <c r="A17" s="14"/>
      <c r="B17" s="18"/>
      <c r="C17" s="15" t="s">
        <v>47</v>
      </c>
      <c r="D17" s="15" t="s">
        <v>48</v>
      </c>
      <c r="E17" s="21" t="s">
        <v>49</v>
      </c>
      <c r="F17" s="26" t="s">
        <v>50</v>
      </c>
      <c r="G17" s="27"/>
      <c r="H17" s="15">
        <v>10</v>
      </c>
      <c r="I17" s="15">
        <v>10</v>
      </c>
      <c r="J17" s="20"/>
    </row>
    <row r="18" ht="20.1" customHeight="1" spans="1:10">
      <c r="A18" s="14"/>
      <c r="B18" s="18"/>
      <c r="C18" s="28"/>
      <c r="D18" s="28"/>
      <c r="E18" s="29"/>
      <c r="F18" s="30"/>
      <c r="G18" s="31"/>
      <c r="H18" s="28"/>
      <c r="I18" s="28"/>
      <c r="J18" s="41"/>
    </row>
    <row r="19" ht="45" spans="1:13">
      <c r="A19" s="14"/>
      <c r="B19" s="7" t="s">
        <v>51</v>
      </c>
      <c r="C19" s="7" t="s">
        <v>52</v>
      </c>
      <c r="D19" s="7" t="s">
        <v>53</v>
      </c>
      <c r="E19" s="7" t="s">
        <v>54</v>
      </c>
      <c r="F19" s="32" t="s">
        <v>55</v>
      </c>
      <c r="G19" s="33"/>
      <c r="H19" s="7">
        <v>10</v>
      </c>
      <c r="I19" s="7">
        <v>10</v>
      </c>
      <c r="J19" s="3"/>
      <c r="M19" t="s">
        <v>56</v>
      </c>
    </row>
    <row r="20" ht="30" spans="1:10">
      <c r="A20" s="14"/>
      <c r="B20" s="7"/>
      <c r="C20" s="7" t="s">
        <v>52</v>
      </c>
      <c r="D20" s="7" t="s">
        <v>57</v>
      </c>
      <c r="E20" s="7" t="s">
        <v>57</v>
      </c>
      <c r="F20" s="4" t="s">
        <v>57</v>
      </c>
      <c r="G20" s="6"/>
      <c r="H20" s="7">
        <v>10</v>
      </c>
      <c r="I20" s="3">
        <v>9</v>
      </c>
      <c r="J20" s="42" t="s">
        <v>58</v>
      </c>
    </row>
    <row r="21" ht="30" spans="1:10">
      <c r="A21" s="14"/>
      <c r="B21" s="7"/>
      <c r="C21" s="7" t="s">
        <v>59</v>
      </c>
      <c r="D21" s="7" t="s">
        <v>60</v>
      </c>
      <c r="E21" s="7" t="s">
        <v>61</v>
      </c>
      <c r="F21" s="3" t="s">
        <v>61</v>
      </c>
      <c r="G21" s="3"/>
      <c r="H21" s="7">
        <v>10</v>
      </c>
      <c r="I21" s="3">
        <v>9</v>
      </c>
      <c r="J21" s="42" t="s">
        <v>58</v>
      </c>
    </row>
    <row r="22" ht="30" spans="1:11">
      <c r="A22" s="14"/>
      <c r="B22" s="15" t="s">
        <v>62</v>
      </c>
      <c r="C22" s="7" t="s">
        <v>63</v>
      </c>
      <c r="D22" s="7" t="s">
        <v>64</v>
      </c>
      <c r="E22" s="7" t="s">
        <v>65</v>
      </c>
      <c r="F22" s="34">
        <v>0.9</v>
      </c>
      <c r="G22" s="35"/>
      <c r="H22" s="7">
        <v>5</v>
      </c>
      <c r="I22" s="7">
        <v>4</v>
      </c>
      <c r="J22" s="7" t="s">
        <v>66</v>
      </c>
      <c r="K22" s="43"/>
    </row>
    <row r="23" ht="30" spans="1:11">
      <c r="A23" s="14"/>
      <c r="B23" s="28"/>
      <c r="C23" s="7" t="s">
        <v>63</v>
      </c>
      <c r="D23" s="7" t="s">
        <v>67</v>
      </c>
      <c r="E23" s="3" t="s">
        <v>65</v>
      </c>
      <c r="F23" s="36">
        <v>0.9756</v>
      </c>
      <c r="G23" s="36"/>
      <c r="H23" s="7">
        <v>5</v>
      </c>
      <c r="I23" s="7">
        <v>5</v>
      </c>
      <c r="J23" s="16"/>
      <c r="K23" s="43"/>
    </row>
    <row r="24" ht="15" spans="1:10">
      <c r="A24" s="37" t="s">
        <v>68</v>
      </c>
      <c r="B24" s="37"/>
      <c r="C24" s="37"/>
      <c r="D24" s="37"/>
      <c r="E24" s="37"/>
      <c r="F24" s="37"/>
      <c r="G24" s="37"/>
      <c r="H24" s="37">
        <f>SUM(H13:H23)+10</f>
        <v>100</v>
      </c>
      <c r="I24" s="44">
        <f>SUM(I13:I23)+J6</f>
        <v>95.0540170174174</v>
      </c>
      <c r="J24" s="45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9:G19"/>
    <mergeCell ref="F20:G20"/>
    <mergeCell ref="F21:G21"/>
    <mergeCell ref="F22:G22"/>
    <mergeCell ref="F23:G23"/>
    <mergeCell ref="A24:G24"/>
    <mergeCell ref="A10:A11"/>
    <mergeCell ref="A12:A23"/>
    <mergeCell ref="B13:B18"/>
    <mergeCell ref="B19:B21"/>
    <mergeCell ref="B22:B23"/>
    <mergeCell ref="C17:C18"/>
    <mergeCell ref="D17:D18"/>
    <mergeCell ref="E17:E18"/>
    <mergeCell ref="H17:H18"/>
    <mergeCell ref="I17:I18"/>
    <mergeCell ref="J17:J18"/>
    <mergeCell ref="K22:K23"/>
    <mergeCell ref="A5:C9"/>
    <mergeCell ref="F17:G18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2025-08-26T10:20:35Z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D18DFC34218547428DF4499507FFBDD4_13</vt:lpwstr>
  </property>
</Properties>
</file>