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<sst xmlns="http://schemas.openxmlformats.org/spreadsheetml/2006/main" count="101" uniqueCount="79">
  <si>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</si>
  <si>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</si>
  <si>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</si>
  <si>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多组学一体化肝癌早期/精准诊断标志物筛选与技术应用研究</t>
  </si>
  <si>
    <t>主管部门</t>
  </si>
  <si>
    <t>北京市卫生健康委员会</t>
  </si>
  <si>
    <t>实施单位</t>
  </si>
  <si>
    <t>北京肝病研究所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</si>
  <si>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</si>
  <si>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</si>
  <si>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</si>
  <si>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</si>
  <si>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</si>
  <si>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</si>
  <si>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</si>
  <si>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</si>
  <si>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</si>
  <si>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</si>
  <si>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</si>
  <si>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</si>
  <si>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</si>
  <si>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</si>
  <si>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</si>
  <si>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全面系统确定肝癌早期诊断、高特异性和高敏感性的分期诊断及复发诊断标志物谱，进一步建立肝癌的多组学早期诊断的模型，提高肝癌早期诊断率，进而提高5年期生存率和肝癌临床治愈率。</t>
  </si>
  <si>
    <t>确定了部分肝癌早期诊断、确诊及复发诊断标志物谱，明确了肝癌的多组学早期诊断的模型，提高肝癌早期诊断率，进而有利于提高肝癌治愈率和长期生存率。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</si>
  <si>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</si>
  <si>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</si>
  <si>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</si>
  <si>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</si>
  <si>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</si>
  <si>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</si>
  <si>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</si>
  <si>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</si>
  <si>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</si>
  <si>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</si>
  <si>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申报专利</t>
  </si>
  <si>
    <t>＝1个</t>
  </si>
  <si>
    <t>0个</t>
  </si>
  <si>
    <t>培养人才数量</t>
  </si>
  <si>
    <t>＝1人</t>
  </si>
  <si>
    <t>1人</t>
  </si>
  <si>
    <t>论著</t>
  </si>
  <si>
    <t>≤2篇</t>
  </si>
  <si>
    <t>2篇</t>
  </si>
  <si>
    <t>课题（规划）研究/实验完成情况</t>
  </si>
  <si>
    <t>≤50个</t>
  </si>
  <si>
    <t>50个</t>
  </si>
  <si>
    <t>进行多组学分析，建立多组学一体化的诊断模型</t>
  </si>
  <si>
    <t>＝1套</t>
  </si>
  <si>
    <t>1套</t>
  </si>
  <si>
    <t>入组研究对象</t>
  </si>
  <si>
    <t>≤30个</t>
  </si>
  <si>
    <t>30个</t>
  </si>
  <si>
    <t>质量指标</t>
  </si>
  <si>
    <t>论文发表SCI收录级别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</si>
  <si>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charset val="134"/>
      </rPr>
      <t>50%</t>
    </r>
  </si>
  <si>
    <t>相关检测的符合率</t>
  </si>
  <si>
    <r>
      <rPr>
        <sz val="12"/>
        <color rgb="FF000000"/>
        <rFont val="SimSun"/>
        <charset val="134"/>
      </rPr>
      <t>≧90</t>
    </r>
    <r>
      <rPr>
        <sz val="12"/>
        <color rgb="FF000000"/>
        <rFont val="宋体"/>
        <charset val="134"/>
      </rPr>
      <t>%</t>
    </r>
  </si>
  <si>
    <t>人才学历（职称）结构</t>
  </si>
  <si>
    <t>研究生</t>
  </si>
  <si>
    <t>时效指标</t>
  </si>
  <si>
    <t>项目实施的及时性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</si>
  <si>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12个月</t>
    </r>
  </si>
  <si>
    <t>12个月</t>
  </si>
  <si>
    <t>成本指标</t>
  </si>
  <si>
    <t>项目预算控制数</t>
  </si>
  <si>
    <t>≤185.12万元</t>
  </si>
  <si>
    <t>156.42万元</t>
  </si>
  <si>
    <t>效益指标</t>
  </si>
  <si>
    <t>社会效益
指标</t>
  </si>
  <si>
    <t>筛选出各多组学肝癌精准诊断分子标志物</t>
  </si>
  <si>
    <t>验证并推广应用</t>
  </si>
  <si>
    <t>开展小样本验证实验</t>
  </si>
  <si>
    <t>资料归集不充分</t>
  </si>
  <si>
    <t>满意度
指标</t>
  </si>
  <si>
    <t>服务对象满意度指标</t>
  </si>
  <si>
    <t>参与人员满意度</t>
  </si>
  <si>
    <t>&gt;90%</t>
  </si>
  <si>
    <t>总分：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</si>
</sst>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19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22" fillId="26" borderId="12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5" fillId="30" borderId="12" applyNumberFormat="false" applyAlignment="false" applyProtection="false">
      <alignment vertical="center"/>
    </xf>
    <xf numFmtId="0" fontId="23" fillId="26" borderId="13" applyNumberFormat="false" applyAlignment="false" applyProtection="false">
      <alignment vertical="center"/>
    </xf>
    <xf numFmtId="0" fontId="24" fillId="29" borderId="14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8" borderId="10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6" fillId="3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 quotePrefix="true">
      <alignment horizontal="center" vertical="center"/>
    </xf>
    <xf numFmtId="0" fontId="3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05740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6"/>
  <sheetViews>
    <sheetView tabSelected="1" zoomScale="70" zoomScaleNormal="70" workbookViewId="0">
      <selection activeCell="E8" sqref="E8:J9"/>
    </sheetView>
  </sheetViews>
  <sheetFormatPr defaultColWidth="9" defaultRowHeight="13.5"/>
  <cols>
    <col min="1" max="1" width="5.33333333333333" customWidth="true"/>
    <col min="2" max="2" width="9.11666666666667" customWidth="true"/>
    <col min="3" max="3" width="12.25" customWidth="true"/>
    <col min="4" max="4" width="20.4333333333333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8.108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7"/>
      <c r="F4" s="18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185.12</v>
      </c>
      <c r="F6" s="4">
        <v>185.12</v>
      </c>
      <c r="G6" s="4">
        <v>156.42</v>
      </c>
      <c r="H6" s="4">
        <v>10</v>
      </c>
      <c r="I6" s="25">
        <f>G6/F6</f>
        <v>0.844965427830596</v>
      </c>
      <c r="J6" s="26">
        <f>10*I6</f>
        <v>8.44965427830596</v>
      </c>
    </row>
    <row r="7" ht="15.75" spans="1:10">
      <c r="A7" s="6"/>
      <c r="B7" s="6"/>
      <c r="C7" s="6"/>
      <c r="D7" s="8" t="s">
        <v>16</v>
      </c>
      <c r="E7" s="4">
        <v>185.12</v>
      </c>
      <c r="F7" s="4">
        <v>185.12</v>
      </c>
      <c r="G7" s="4">
        <v>156.42</v>
      </c>
      <c r="H7" s="4" t="s">
        <v>17</v>
      </c>
      <c r="I7" s="25">
        <f>G7/F7</f>
        <v>0.844965427830596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131" customHeight="true" spans="1:10">
      <c r="A13" s="10"/>
      <c r="B13" s="11" t="s">
        <v>33</v>
      </c>
      <c r="C13" s="12" t="s">
        <v>34</v>
      </c>
      <c r="D13" s="4" t="s">
        <v>35</v>
      </c>
      <c r="E13" s="28" t="s">
        <v>36</v>
      </c>
      <c r="F13" s="4" t="s">
        <v>37</v>
      </c>
      <c r="G13" s="4"/>
      <c r="H13" s="6">
        <v>4</v>
      </c>
      <c r="I13" s="6">
        <v>0</v>
      </c>
      <c r="J13" s="6"/>
    </row>
    <row r="14" s="1" customFormat="true" ht="41" customHeight="true" spans="1:10">
      <c r="A14" s="10"/>
      <c r="B14" s="13"/>
      <c r="C14" s="12" t="s">
        <v>34</v>
      </c>
      <c r="D14" s="6" t="s">
        <v>38</v>
      </c>
      <c r="E14" s="29" t="s">
        <v>39</v>
      </c>
      <c r="F14" s="19" t="s">
        <v>40</v>
      </c>
      <c r="G14" s="20"/>
      <c r="H14" s="6">
        <v>4</v>
      </c>
      <c r="I14" s="6">
        <v>4</v>
      </c>
      <c r="J14" s="4"/>
    </row>
    <row r="15" s="1" customFormat="true" ht="41" customHeight="true" spans="1:10">
      <c r="A15" s="10"/>
      <c r="B15" s="13"/>
      <c r="C15" s="12" t="s">
        <v>34</v>
      </c>
      <c r="D15" s="6" t="s">
        <v>41</v>
      </c>
      <c r="E15" s="6" t="s">
        <v>42</v>
      </c>
      <c r="F15" s="19" t="s">
        <v>43</v>
      </c>
      <c r="G15" s="20"/>
      <c r="H15" s="6">
        <v>4</v>
      </c>
      <c r="I15" s="6">
        <v>4</v>
      </c>
      <c r="J15" s="4"/>
    </row>
    <row r="16" s="1" customFormat="true" ht="41" customHeight="true" spans="1:10">
      <c r="A16" s="10"/>
      <c r="B16" s="13"/>
      <c r="C16" s="12" t="s">
        <v>34</v>
      </c>
      <c r="D16" s="6" t="s">
        <v>44</v>
      </c>
      <c r="E16" s="6" t="s">
        <v>45</v>
      </c>
      <c r="F16" s="19" t="s">
        <v>46</v>
      </c>
      <c r="G16" s="20"/>
      <c r="H16" s="6">
        <v>4</v>
      </c>
      <c r="I16" s="6">
        <v>4</v>
      </c>
      <c r="J16" s="4"/>
    </row>
    <row r="17" s="1" customFormat="true" ht="47.25" spans="1:10">
      <c r="A17" s="10"/>
      <c r="B17" s="13"/>
      <c r="C17" s="12" t="s">
        <v>34</v>
      </c>
      <c r="D17" s="6" t="s">
        <v>47</v>
      </c>
      <c r="E17" s="29" t="s">
        <v>48</v>
      </c>
      <c r="F17" s="19" t="s">
        <v>49</v>
      </c>
      <c r="G17" s="20"/>
      <c r="H17" s="6">
        <v>4</v>
      </c>
      <c r="I17" s="6">
        <v>4</v>
      </c>
      <c r="J17" s="4"/>
    </row>
    <row r="18" s="1" customFormat="true" ht="41" customHeight="true" spans="1:10">
      <c r="A18" s="10"/>
      <c r="B18" s="13"/>
      <c r="C18" s="12" t="s">
        <v>34</v>
      </c>
      <c r="D18" s="6" t="s">
        <v>50</v>
      </c>
      <c r="E18" s="6" t="s">
        <v>51</v>
      </c>
      <c r="F18" s="19" t="s">
        <v>52</v>
      </c>
      <c r="G18" s="20"/>
      <c r="H18" s="6">
        <v>4</v>
      </c>
      <c r="I18" s="6">
        <v>4</v>
      </c>
      <c r="J18" s="4"/>
    </row>
    <row r="19" s="1" customFormat="true" ht="41" customHeight="true" spans="1:10">
      <c r="A19" s="10"/>
      <c r="B19" s="13"/>
      <c r="C19" s="12" t="s">
        <v>53</v>
      </c>
      <c r="D19" s="6" t="s">
        <v>54</v>
      </c>
      <c r="E19" s="21" t="s">
        <v>55</v>
      </c>
      <c r="F19" s="22">
        <v>0.5</v>
      </c>
      <c r="G19" s="6"/>
      <c r="H19" s="6">
        <v>4</v>
      </c>
      <c r="I19" s="6">
        <v>4</v>
      </c>
      <c r="J19" s="4"/>
    </row>
    <row r="20" customFormat="true" ht="41" customHeight="true" spans="1:10">
      <c r="A20" s="10"/>
      <c r="B20" s="13"/>
      <c r="C20" s="12" t="s">
        <v>53</v>
      </c>
      <c r="D20" s="6" t="s">
        <v>56</v>
      </c>
      <c r="E20" s="21" t="s">
        <v>57</v>
      </c>
      <c r="F20" s="23">
        <v>0.95</v>
      </c>
      <c r="G20" s="20"/>
      <c r="H20" s="6">
        <v>4</v>
      </c>
      <c r="I20" s="6">
        <v>4</v>
      </c>
      <c r="J20" s="4"/>
    </row>
    <row r="21" customFormat="true" ht="41" customHeight="true" spans="1:10">
      <c r="A21" s="10"/>
      <c r="B21" s="13"/>
      <c r="C21" s="12" t="s">
        <v>53</v>
      </c>
      <c r="D21" s="6" t="s">
        <v>58</v>
      </c>
      <c r="E21" s="6" t="s">
        <v>59</v>
      </c>
      <c r="F21" s="19" t="s">
        <v>59</v>
      </c>
      <c r="G21" s="20"/>
      <c r="H21" s="6">
        <v>4</v>
      </c>
      <c r="I21" s="6">
        <v>4</v>
      </c>
      <c r="J21" s="4"/>
    </row>
    <row r="22" ht="41" customHeight="true" spans="1:10">
      <c r="A22" s="10"/>
      <c r="B22" s="13"/>
      <c r="C22" s="12" t="s">
        <v>60</v>
      </c>
      <c r="D22" s="6" t="s">
        <v>61</v>
      </c>
      <c r="E22" s="21" t="s">
        <v>62</v>
      </c>
      <c r="F22" s="6" t="s">
        <v>63</v>
      </c>
      <c r="G22" s="6"/>
      <c r="H22" s="6">
        <v>4</v>
      </c>
      <c r="I22" s="6">
        <v>4</v>
      </c>
      <c r="J22" s="4"/>
    </row>
    <row r="23" ht="38" customHeight="true" spans="1:10">
      <c r="A23" s="10"/>
      <c r="B23" s="13"/>
      <c r="C23" s="14" t="s">
        <v>64</v>
      </c>
      <c r="D23" s="6" t="s">
        <v>65</v>
      </c>
      <c r="E23" s="6" t="s">
        <v>66</v>
      </c>
      <c r="F23" s="6" t="s">
        <v>67</v>
      </c>
      <c r="G23" s="6"/>
      <c r="H23" s="6">
        <v>20</v>
      </c>
      <c r="I23" s="6">
        <v>20</v>
      </c>
      <c r="J23" s="4"/>
    </row>
    <row r="24" ht="31.5" spans="1:10">
      <c r="A24" s="10"/>
      <c r="B24" s="15" t="s">
        <v>68</v>
      </c>
      <c r="C24" s="15" t="s">
        <v>69</v>
      </c>
      <c r="D24" s="6" t="s">
        <v>70</v>
      </c>
      <c r="E24" s="6" t="s">
        <v>71</v>
      </c>
      <c r="F24" s="4" t="s">
        <v>72</v>
      </c>
      <c r="G24" s="4"/>
      <c r="H24" s="6">
        <v>20</v>
      </c>
      <c r="I24" s="4">
        <v>19</v>
      </c>
      <c r="J24" s="4" t="s">
        <v>73</v>
      </c>
    </row>
    <row r="25" ht="51" customHeight="true" spans="1:10">
      <c r="A25" s="10"/>
      <c r="B25" s="15" t="s">
        <v>74</v>
      </c>
      <c r="C25" s="15" t="s">
        <v>75</v>
      </c>
      <c r="D25" s="6" t="s">
        <v>76</v>
      </c>
      <c r="E25" s="4" t="s">
        <v>77</v>
      </c>
      <c r="F25" s="24">
        <v>1</v>
      </c>
      <c r="G25" s="4"/>
      <c r="H25" s="6">
        <v>10</v>
      </c>
      <c r="I25" s="4">
        <v>10</v>
      </c>
      <c r="J25" s="4"/>
    </row>
    <row r="26" ht="27" customHeight="true" spans="1:10">
      <c r="A26" s="16" t="s">
        <v>78</v>
      </c>
      <c r="B26" s="16"/>
      <c r="C26" s="16"/>
      <c r="D26" s="16"/>
      <c r="E26" s="16"/>
      <c r="F26" s="16"/>
      <c r="G26" s="16"/>
      <c r="H26" s="16">
        <v>100</v>
      </c>
      <c r="I26" s="27">
        <f>SUM(I13:I25)+J6</f>
        <v>93.449654278306</v>
      </c>
      <c r="J26" s="4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0:A11"/>
    <mergeCell ref="A12:A25"/>
    <mergeCell ref="B13:B23"/>
    <mergeCell ref="A5:C9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2025-08-26T18:22:06Z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1557CDA75599496895F494DD154D6C40</vt:lpwstr>
  </property>
</Properties>
</file>