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Sheet1!$A$1:$J$30</definedName>
  </definedNames>
  <calcPr calcId="144525"/>
</workbook>
</file>

<file path=xl/sharedStrings.xml><?xml version="1.0" encoding="utf-8"?>
<sst xmlns="http://schemas.openxmlformats.org/spreadsheetml/2006/main" count="101" uniqueCount="78">
  <si>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</si>
  <si>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</si>
  <si>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</si>
  <si>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基于单细胞时空组学的缺血性心脏病精准干预</t>
  </si>
  <si>
    <t>主管部门</t>
  </si>
  <si>
    <t>北京市卫生健康委员会</t>
  </si>
  <si>
    <t>实施单位</t>
  </si>
  <si>
    <t>北京市心肺血管疾病研究所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</si>
  <si>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</si>
  <si>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</si>
  <si>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</si>
  <si>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</si>
  <si>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</si>
  <si>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</si>
  <si>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</si>
  <si>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</si>
  <si>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</si>
  <si>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</si>
  <si>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</si>
  <si>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</si>
  <si>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</si>
  <si>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</si>
  <si>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</si>
  <si>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绘制缺血性心肌病时空组学图谱；建立适用于缺血性心肌病心衰危险预警的分子体系；找到用于细胞治疗或单克隆抗体研发的靶点；明确个关键激酶和信号通路在心肌缺血或心肌再灌注的心衰模型中的作用，最终找到潜在的缺血性心脏病精准干预新策略。</t>
  </si>
  <si>
    <t>绘制图谱；建立了分子体系；根据时空组学分析筛选用于细胞治疗或单克隆抗体研发的靶点；明确关键分子在心肌缺血或心肌再灌注的心衰模型中的作用，筛选靶向性干预的天然产物，最终找到了2种潜在的缺血性心脏病干预新策略。</t>
  </si>
  <si>
    <t>绩效指标</t>
  </si>
  <si>
    <t>一级指标</t>
  </si>
  <si>
    <t>二级指标</t>
  </si>
  <si>
    <t>三级指标</t>
  </si>
  <si>
    <t>年度指标值(A)</t>
  </si>
  <si>
    <t>实际完成值(B)</t>
  </si>
  <si>
    <t>分值</t>
  </si>
  <si>
    <t>偏差原因分析及改进措施</t>
  </si>
  <si>
    <t>产出指标</t>
  </si>
  <si>
    <t>数量指标</t>
  </si>
  <si>
    <t>学术活动</t>
  </si>
  <si>
    <t>≥1场</t>
  </si>
  <si>
    <t>1场</t>
  </si>
  <si>
    <t>缺血心肌病时空特异性细胞和分子靶点</t>
  </si>
  <si>
    <t>≥2个</t>
  </si>
  <si>
    <t>2个</t>
  </si>
  <si>
    <t>关键细胞和分子对缺血性心肌病心衰发生的影响</t>
  </si>
  <si>
    <t>靶向关键分子的小分子药物</t>
  </si>
  <si>
    <t>≥1个</t>
  </si>
  <si>
    <t>危险分层预警体系</t>
  </si>
  <si>
    <t>1个</t>
  </si>
  <si>
    <t>发表论文</t>
  </si>
  <si>
    <t>≥1篇</t>
  </si>
  <si>
    <t>1篇</t>
  </si>
  <si>
    <t>质量指标</t>
  </si>
  <si>
    <t>心衰分层预警体系具有风险预警的敏感性</t>
  </si>
  <si>
    <t>＞80%</t>
  </si>
  <si>
    <t>搭建平台、研究测试符合国际相关标准</t>
  </si>
  <si>
    <t>时效指标</t>
  </si>
  <si>
    <t>验收时间:完成指标的验收</t>
  </si>
  <si>
    <t>≤2024年</t>
  </si>
  <si>
    <t>2025年5月完成验收</t>
  </si>
  <si>
    <t>加快项目推进</t>
  </si>
  <si>
    <t>实验完成时间</t>
  </si>
  <si>
    <t>2024年底</t>
  </si>
  <si>
    <t>招标采购时间</t>
  </si>
  <si>
    <t>项目完成的及时性</t>
  </si>
  <si>
    <t xml:space="preserve"> 加快项目研发进展，及时验收</t>
  </si>
  <si>
    <t>完成危险预警体系/分子作用机制和治疗策略的研发</t>
  </si>
  <si>
    <t>≤1年</t>
  </si>
  <si>
    <t>1年</t>
  </si>
  <si>
    <t>采购物品到位时间</t>
  </si>
  <si>
    <t>成本指标</t>
  </si>
  <si>
    <t>实际成本与工作内容匹配程度</t>
  </si>
  <si>
    <t>＞95%</t>
  </si>
  <si>
    <t>效益指标</t>
  </si>
  <si>
    <t>可持续效益
指标</t>
  </si>
  <si>
    <t>严格按照预算标准执行性</t>
  </si>
  <si>
    <t>满意度
指标</t>
  </si>
  <si>
    <t>服务对象满意度指标</t>
  </si>
  <si>
    <t>研发人员满意度</t>
  </si>
  <si>
    <t xml:space="preserve">≥90% </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</si>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</sst>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1"/>
      <color rgb="FF9C0006"/>
      <name val="等线"/>
      <charset val="0"/>
      <scheme val="minor"/>
    </font>
    <font>
      <sz val="11"/>
      <color theme="1"/>
      <name val="等线"/>
      <charset val="0"/>
      <scheme val="minor"/>
    </font>
    <font>
      <b/>
      <sz val="11"/>
      <color theme="3"/>
      <name val="等线"/>
      <charset val="134"/>
      <scheme val="minor"/>
    </font>
    <font>
      <b/>
      <sz val="18"/>
      <color theme="3"/>
      <name val="等线"/>
      <charset val="134"/>
      <scheme val="minor"/>
    </font>
    <font>
      <sz val="11"/>
      <color rgb="FF006100"/>
      <name val="等线"/>
      <charset val="0"/>
      <scheme val="minor"/>
    </font>
    <font>
      <b/>
      <sz val="11"/>
      <color rgb="FF3F3F3F"/>
      <name val="等线"/>
      <charset val="0"/>
      <scheme val="minor"/>
    </font>
    <font>
      <b/>
      <sz val="13"/>
      <color theme="3"/>
      <name val="等线"/>
      <charset val="134"/>
      <scheme val="minor"/>
    </font>
    <font>
      <sz val="11"/>
      <color rgb="FF9C6500"/>
      <name val="等线"/>
      <charset val="0"/>
      <scheme val="minor"/>
    </font>
    <font>
      <sz val="11"/>
      <color rgb="FFFF0000"/>
      <name val="等线"/>
      <charset val="0"/>
      <scheme val="minor"/>
    </font>
    <font>
      <i/>
      <sz val="11"/>
      <color rgb="FF7F7F7F"/>
      <name val="等线"/>
      <charset val="0"/>
      <scheme val="minor"/>
    </font>
    <font>
      <b/>
      <sz val="15"/>
      <color theme="3"/>
      <name val="等线"/>
      <charset val="134"/>
      <scheme val="minor"/>
    </font>
    <font>
      <u/>
      <sz val="11"/>
      <color rgb="FF0000FF"/>
      <name val="等线"/>
      <charset val="0"/>
      <scheme val="minor"/>
    </font>
    <font>
      <u/>
      <sz val="11"/>
      <color rgb="FF800080"/>
      <name val="等线"/>
      <charset val="0"/>
      <scheme val="minor"/>
    </font>
    <font>
      <sz val="11"/>
      <color rgb="FF3F3F76"/>
      <name val="等线"/>
      <charset val="0"/>
      <scheme val="minor"/>
    </font>
    <font>
      <b/>
      <sz val="11"/>
      <color rgb="FFFA7D00"/>
      <name val="等线"/>
      <charset val="0"/>
      <scheme val="minor"/>
    </font>
    <font>
      <b/>
      <sz val="11"/>
      <color theme="1"/>
      <name val="等线"/>
      <charset val="0"/>
      <scheme val="minor"/>
    </font>
    <font>
      <b/>
      <sz val="11"/>
      <color rgb="FFFFFFFF"/>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FFFFCC"/>
        <bgColor indexed="64"/>
      </patternFill>
    </fill>
    <fill>
      <patternFill patternType="solid">
        <fgColor theme="7" tint="0.399975585192419"/>
        <bgColor indexed="64"/>
      </patternFill>
    </fill>
    <fill>
      <patternFill patternType="solid">
        <fgColor rgb="FFC6EFCE"/>
        <bgColor indexed="64"/>
      </patternFill>
    </fill>
    <fill>
      <patternFill patternType="solid">
        <fgColor theme="7" tint="0.599993896298105"/>
        <bgColor indexed="64"/>
      </patternFill>
    </fill>
    <fill>
      <patternFill patternType="solid">
        <fgColor rgb="FFF2F2F2"/>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A5A5A5"/>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8" fillId="16"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8" fillId="10" borderId="0" applyNumberFormat="false" applyBorder="false" applyAlignment="false" applyProtection="false">
      <alignment vertical="center"/>
    </xf>
    <xf numFmtId="0" fontId="9" fillId="0" borderId="10"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22"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8"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8" fillId="23" borderId="0" applyNumberFormat="false" applyBorder="false" applyAlignment="false" applyProtection="false">
      <alignment vertical="center"/>
    </xf>
    <xf numFmtId="0" fontId="6" fillId="24" borderId="0" applyNumberFormat="false" applyBorder="false" applyAlignment="false" applyProtection="false">
      <alignment vertical="center"/>
    </xf>
    <xf numFmtId="0" fontId="17" fillId="0" borderId="11"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8"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8" borderId="0" applyNumberFormat="false" applyBorder="false" applyAlignment="false" applyProtection="false">
      <alignment vertical="center"/>
    </xf>
    <xf numFmtId="0" fontId="21" fillId="11" borderId="12" applyNumberFormat="false" applyAlignment="false" applyProtection="false">
      <alignment vertical="center"/>
    </xf>
    <xf numFmtId="0" fontId="19"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29"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6" fillId="25" borderId="0" applyNumberFormat="false" applyBorder="false" applyAlignment="false" applyProtection="false">
      <alignment vertical="center"/>
    </xf>
    <xf numFmtId="0" fontId="20" fillId="27" borderId="12" applyNumberFormat="false" applyAlignment="false" applyProtection="false">
      <alignment vertical="center"/>
    </xf>
    <xf numFmtId="0" fontId="12" fillId="11" borderId="9" applyNumberFormat="false" applyAlignment="false" applyProtection="false">
      <alignment vertical="center"/>
    </xf>
    <xf numFmtId="0" fontId="23" fillId="31" borderId="14" applyNumberFormat="false" applyAlignment="false" applyProtection="false">
      <alignment vertical="center"/>
    </xf>
    <xf numFmtId="0" fontId="24" fillId="0" borderId="15" applyNumberFormat="false" applyFill="false" applyAlignment="false" applyProtection="false">
      <alignment vertical="center"/>
    </xf>
    <xf numFmtId="0" fontId="6" fillId="22"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0" fillId="7" borderId="8"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11" fillId="9"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6" fillId="6" borderId="0" applyNumberFormat="false" applyBorder="false" applyAlignment="false" applyProtection="false">
      <alignment vertical="center"/>
    </xf>
    <xf numFmtId="0" fontId="14" fillId="15"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6" fillId="17"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30">
    <xf numFmtId="0" fontId="0" fillId="0" borderId="0" xfId="0"/>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4" fillId="0" borderId="3" xfId="0" applyFont="true" applyBorder="true" applyAlignment="true">
      <alignment horizontal="center" vertical="center" wrapText="true"/>
    </xf>
    <xf numFmtId="0" fontId="3" fillId="0" borderId="3" xfId="0" applyFont="true" applyBorder="true" applyAlignment="true">
      <alignment horizontal="center" vertical="center"/>
    </xf>
    <xf numFmtId="0" fontId="4" fillId="0" borderId="4" xfId="0" applyFont="true" applyBorder="true" applyAlignment="true">
      <alignment horizontal="center" vertical="center" wrapText="true"/>
    </xf>
    <xf numFmtId="0" fontId="3" fillId="0" borderId="4" xfId="0" applyFont="true" applyBorder="true" applyAlignment="true">
      <alignment horizontal="center" vertical="center"/>
    </xf>
    <xf numFmtId="0" fontId="3" fillId="0" borderId="5" xfId="0" applyFont="true" applyBorder="true" applyAlignment="true">
      <alignment horizontal="center" vertical="center"/>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xf>
    <xf numFmtId="0" fontId="3" fillId="0" borderId="6" xfId="0" applyFont="true" applyBorder="true" applyAlignment="true">
      <alignment horizontal="center" vertical="center"/>
    </xf>
    <xf numFmtId="0" fontId="3" fillId="0" borderId="7" xfId="0" applyFont="true" applyBorder="true" applyAlignment="true">
      <alignment horizontal="center" vertical="center"/>
    </xf>
    <xf numFmtId="0" fontId="3" fillId="0" borderId="2" xfId="0" applyFont="true" applyBorder="true" applyAlignment="true">
      <alignment horizontal="center" vertical="center" wrapText="true"/>
    </xf>
    <xf numFmtId="0" fontId="3" fillId="0" borderId="7" xfId="0" applyFont="true" applyBorder="true" applyAlignment="true">
      <alignment horizontal="center" vertical="center" wrapText="true"/>
    </xf>
    <xf numFmtId="10" fontId="3" fillId="0" borderId="1" xfId="0" applyNumberFormat="true" applyFont="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9" fontId="3" fillId="0" borderId="2" xfId="0" applyNumberFormat="true" applyFont="true" applyBorder="true" applyAlignment="true">
      <alignment horizontal="center" vertical="center" wrapText="true"/>
    </xf>
    <xf numFmtId="9" fontId="3" fillId="0" borderId="7" xfId="0" applyNumberFormat="true" applyFont="true" applyBorder="true" applyAlignment="true">
      <alignment horizontal="center" vertical="center" wrapText="true"/>
    </xf>
    <xf numFmtId="9" fontId="3" fillId="0" borderId="1" xfId="0" applyNumberFormat="true" applyFont="true" applyBorder="true" applyAlignment="true">
      <alignment horizontal="center" vertical="center"/>
    </xf>
    <xf numFmtId="10" fontId="3" fillId="0" borderId="1" xfId="11" applyNumberFormat="true" applyFont="true" applyFill="true" applyBorder="true" applyAlignment="true">
      <alignment horizontal="center" vertical="center"/>
    </xf>
    <xf numFmtId="176" fontId="3" fillId="0" borderId="1" xfId="0" applyNumberFormat="true" applyFont="true" applyBorder="true" applyAlignment="true">
      <alignment horizontal="center" vertical="center" wrapText="true"/>
    </xf>
    <xf numFmtId="176" fontId="0" fillId="0" borderId="0" xfId="0" applyNumberFormat="true"/>
    <xf numFmtId="176" fontId="5"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4530"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30"/>
  <sheetViews>
    <sheetView tabSelected="1" view="pageBreakPreview" zoomScaleNormal="100" zoomScaleSheetLayoutView="100" topLeftCell="A19" workbookViewId="0">
      <selection activeCell="J21" sqref="J21"/>
    </sheetView>
  </sheetViews>
  <sheetFormatPr defaultColWidth="9" defaultRowHeight="13.5"/>
  <cols>
    <col min="1" max="1" width="5.35833333333333" customWidth="true"/>
    <col min="2" max="2" width="7.78333333333333" customWidth="true"/>
    <col min="3" max="3" width="12.2083333333333" customWidth="true"/>
    <col min="4" max="4" width="17.7833333333333" customWidth="true"/>
    <col min="5" max="5" width="19.425" customWidth="true"/>
    <col min="6" max="6" width="13.3583333333333" customWidth="true"/>
    <col min="7" max="7" width="11.6416666666667" customWidth="true"/>
    <col min="8" max="8" width="12.425" customWidth="true"/>
    <col min="9" max="9" width="11" customWidth="true"/>
    <col min="10" max="10" width="17.5666666666667" customWidth="true"/>
    <col min="11" max="11" width="12.8583333333333"/>
  </cols>
  <sheetData>
    <row r="1" ht="34.1" customHeight="true" spans="1:10">
      <c r="A1" s="1" t="s">
        <v>0</v>
      </c>
      <c r="B1" s="1"/>
      <c r="C1" s="1"/>
      <c r="D1" s="1"/>
      <c r="E1" s="1"/>
      <c r="F1" s="1"/>
      <c r="G1" s="1"/>
      <c r="H1" s="1"/>
      <c r="I1" s="1"/>
      <c r="J1" s="1"/>
    </row>
    <row r="2" ht="18.75" customHeight="true" spans="1:10">
      <c r="A2" s="2" t="s">
        <v>1</v>
      </c>
      <c r="B2" s="2"/>
      <c r="C2" s="2"/>
      <c r="D2" s="2"/>
      <c r="E2" s="2"/>
      <c r="F2" s="2"/>
      <c r="G2" s="2"/>
      <c r="H2" s="2"/>
      <c r="I2" s="2"/>
      <c r="J2" s="2"/>
    </row>
    <row r="3" ht="19.95" customHeight="true" spans="1:10">
      <c r="A3" s="3" t="s">
        <v>2</v>
      </c>
      <c r="B3" s="3"/>
      <c r="C3" s="3"/>
      <c r="D3" s="3" t="s">
        <v>3</v>
      </c>
      <c r="E3" s="3"/>
      <c r="F3" s="3"/>
      <c r="G3" s="3"/>
      <c r="H3" s="3"/>
      <c r="I3" s="3"/>
      <c r="J3" s="3"/>
    </row>
    <row r="4" ht="19.95" customHeight="true" spans="1:10">
      <c r="A4" s="3" t="s">
        <v>4</v>
      </c>
      <c r="B4" s="3"/>
      <c r="C4" s="3"/>
      <c r="D4" s="4" t="s">
        <v>5</v>
      </c>
      <c r="E4" s="17"/>
      <c r="F4" s="18"/>
      <c r="G4" s="3" t="s">
        <v>6</v>
      </c>
      <c r="H4" s="5" t="s">
        <v>7</v>
      </c>
      <c r="I4" s="5"/>
      <c r="J4" s="5"/>
    </row>
    <row r="5" ht="31.5" spans="1:10">
      <c r="A5" s="5" t="s">
        <v>8</v>
      </c>
      <c r="B5" s="5"/>
      <c r="C5" s="5"/>
      <c r="D5" s="3"/>
      <c r="E5" s="5" t="s">
        <v>9</v>
      </c>
      <c r="F5" s="5" t="s">
        <v>10</v>
      </c>
      <c r="G5" s="5" t="s">
        <v>11</v>
      </c>
      <c r="H5" s="5" t="s">
        <v>12</v>
      </c>
      <c r="I5" s="5" t="s">
        <v>13</v>
      </c>
      <c r="J5" s="3" t="s">
        <v>14</v>
      </c>
    </row>
    <row r="6" ht="19.95" customHeight="true" spans="1:10">
      <c r="A6" s="5"/>
      <c r="B6" s="5"/>
      <c r="C6" s="5"/>
      <c r="D6" s="6" t="s">
        <v>15</v>
      </c>
      <c r="E6" s="3">
        <v>493.3</v>
      </c>
      <c r="F6" s="3">
        <v>493.3</v>
      </c>
      <c r="G6" s="3">
        <v>489.165</v>
      </c>
      <c r="H6" s="3">
        <v>10</v>
      </c>
      <c r="I6" s="26">
        <f>G6/F6</f>
        <v>0.991617676870059</v>
      </c>
      <c r="J6" s="27">
        <f>10*I6</f>
        <v>9.91617676870059</v>
      </c>
    </row>
    <row r="7" ht="15.75" spans="1:10">
      <c r="A7" s="5"/>
      <c r="B7" s="5"/>
      <c r="C7" s="5"/>
      <c r="D7" s="7" t="s">
        <v>16</v>
      </c>
      <c r="E7" s="3">
        <v>493.3</v>
      </c>
      <c r="F7" s="3">
        <v>493.3</v>
      </c>
      <c r="G7" s="3">
        <f>G6</f>
        <v>489.165</v>
      </c>
      <c r="H7" s="3" t="s">
        <v>17</v>
      </c>
      <c r="I7" s="26">
        <f>G7/F7</f>
        <v>0.991617676870059</v>
      </c>
      <c r="J7" s="5" t="s">
        <v>17</v>
      </c>
    </row>
    <row r="8" ht="25.1" customHeight="true" spans="1:10">
      <c r="A8" s="5"/>
      <c r="B8" s="5"/>
      <c r="C8" s="5"/>
      <c r="D8" s="3" t="s">
        <v>18</v>
      </c>
      <c r="E8" s="3" t="s">
        <v>17</v>
      </c>
      <c r="F8" s="3" t="s">
        <v>17</v>
      </c>
      <c r="G8" s="3" t="s">
        <v>17</v>
      </c>
      <c r="H8" s="3" t="s">
        <v>17</v>
      </c>
      <c r="I8" s="3" t="s">
        <v>17</v>
      </c>
      <c r="J8" s="5" t="s">
        <v>17</v>
      </c>
    </row>
    <row r="9" ht="19.1" customHeight="true" spans="1:10">
      <c r="A9" s="5"/>
      <c r="B9" s="5"/>
      <c r="C9" s="5"/>
      <c r="D9" s="8" t="s">
        <v>19</v>
      </c>
      <c r="E9" s="3" t="s">
        <v>17</v>
      </c>
      <c r="F9" s="3" t="s">
        <v>17</v>
      </c>
      <c r="G9" s="3" t="s">
        <v>17</v>
      </c>
      <c r="H9" s="3" t="s">
        <v>17</v>
      </c>
      <c r="I9" s="3" t="s">
        <v>17</v>
      </c>
      <c r="J9" s="5" t="s">
        <v>17</v>
      </c>
    </row>
    <row r="10" ht="25.95" customHeight="true" spans="1:10">
      <c r="A10" s="9" t="s">
        <v>20</v>
      </c>
      <c r="B10" s="5" t="s">
        <v>21</v>
      </c>
      <c r="C10" s="5"/>
      <c r="D10" s="5"/>
      <c r="E10" s="5"/>
      <c r="F10" s="5" t="s">
        <v>22</v>
      </c>
      <c r="G10" s="5"/>
      <c r="H10" s="5"/>
      <c r="I10" s="5"/>
      <c r="J10" s="5"/>
    </row>
    <row r="11" ht="91" customHeight="true" spans="1:10">
      <c r="A11" s="9"/>
      <c r="B11" s="5" t="s">
        <v>23</v>
      </c>
      <c r="C11" s="5"/>
      <c r="D11" s="5"/>
      <c r="E11" s="5"/>
      <c r="F11" s="7" t="s">
        <v>24</v>
      </c>
      <c r="G11" s="7"/>
      <c r="H11" s="7"/>
      <c r="I11" s="7"/>
      <c r="J11" s="7"/>
    </row>
    <row r="12" ht="31.5" spans="1:10">
      <c r="A12" s="9" t="s">
        <v>25</v>
      </c>
      <c r="B12" s="5" t="s">
        <v>26</v>
      </c>
      <c r="C12" s="3" t="s">
        <v>27</v>
      </c>
      <c r="D12" s="3" t="s">
        <v>28</v>
      </c>
      <c r="E12" s="3" t="s">
        <v>29</v>
      </c>
      <c r="F12" s="5" t="s">
        <v>30</v>
      </c>
      <c r="G12" s="5"/>
      <c r="H12" s="5" t="s">
        <v>31</v>
      </c>
      <c r="I12" s="5" t="s">
        <v>14</v>
      </c>
      <c r="J12" s="5" t="s">
        <v>32</v>
      </c>
    </row>
    <row r="13" ht="40.95" customHeight="true" spans="1:10">
      <c r="A13" s="9"/>
      <c r="B13" s="10" t="s">
        <v>33</v>
      </c>
      <c r="C13" s="11" t="s">
        <v>34</v>
      </c>
      <c r="D13" s="3" t="s">
        <v>35</v>
      </c>
      <c r="E13" s="3" t="s">
        <v>36</v>
      </c>
      <c r="F13" s="3" t="s">
        <v>37</v>
      </c>
      <c r="G13" s="3"/>
      <c r="H13" s="5">
        <v>4</v>
      </c>
      <c r="I13" s="5">
        <v>4</v>
      </c>
      <c r="J13" s="3"/>
    </row>
    <row r="14" ht="48.65" customHeight="true" spans="1:10">
      <c r="A14" s="9"/>
      <c r="B14" s="12"/>
      <c r="C14" s="13"/>
      <c r="D14" s="5" t="s">
        <v>38</v>
      </c>
      <c r="E14" s="5" t="s">
        <v>39</v>
      </c>
      <c r="F14" s="19" t="s">
        <v>40</v>
      </c>
      <c r="G14" s="20"/>
      <c r="H14" s="5">
        <v>4</v>
      </c>
      <c r="I14" s="5">
        <v>4</v>
      </c>
      <c r="J14" s="3"/>
    </row>
    <row r="15" ht="47.4" customHeight="true" spans="1:10">
      <c r="A15" s="9"/>
      <c r="B15" s="12"/>
      <c r="C15" s="13"/>
      <c r="D15" s="5" t="s">
        <v>41</v>
      </c>
      <c r="E15" s="5" t="s">
        <v>39</v>
      </c>
      <c r="F15" s="19" t="s">
        <v>40</v>
      </c>
      <c r="G15" s="20"/>
      <c r="H15" s="5">
        <v>4</v>
      </c>
      <c r="I15" s="5">
        <v>4</v>
      </c>
      <c r="J15" s="3"/>
    </row>
    <row r="16" ht="40.95" customHeight="true" spans="1:10">
      <c r="A16" s="9"/>
      <c r="B16" s="12"/>
      <c r="C16" s="13"/>
      <c r="D16" s="5" t="s">
        <v>42</v>
      </c>
      <c r="E16" s="5" t="s">
        <v>43</v>
      </c>
      <c r="F16" s="19" t="s">
        <v>40</v>
      </c>
      <c r="G16" s="20"/>
      <c r="H16" s="5">
        <v>4</v>
      </c>
      <c r="I16" s="5">
        <v>4</v>
      </c>
      <c r="J16" s="3"/>
    </row>
    <row r="17" ht="40.95" customHeight="true" spans="1:10">
      <c r="A17" s="9"/>
      <c r="B17" s="12"/>
      <c r="C17" s="13"/>
      <c r="D17" s="5" t="s">
        <v>44</v>
      </c>
      <c r="E17" s="5" t="s">
        <v>45</v>
      </c>
      <c r="F17" s="19" t="s">
        <v>45</v>
      </c>
      <c r="G17" s="20"/>
      <c r="H17" s="5">
        <v>4</v>
      </c>
      <c r="I17" s="5">
        <v>4</v>
      </c>
      <c r="J17" s="3"/>
    </row>
    <row r="18" ht="40.95" customHeight="true" spans="1:10">
      <c r="A18" s="9"/>
      <c r="B18" s="12"/>
      <c r="C18" s="14"/>
      <c r="D18" s="5" t="s">
        <v>46</v>
      </c>
      <c r="E18" s="5" t="s">
        <v>47</v>
      </c>
      <c r="F18" s="19" t="s">
        <v>48</v>
      </c>
      <c r="G18" s="20"/>
      <c r="H18" s="5">
        <v>4</v>
      </c>
      <c r="I18" s="5">
        <v>4</v>
      </c>
      <c r="J18" s="3"/>
    </row>
    <row r="19" ht="46.85" customHeight="true" spans="1:10">
      <c r="A19" s="9"/>
      <c r="B19" s="12"/>
      <c r="C19" s="11" t="s">
        <v>49</v>
      </c>
      <c r="D19" s="5" t="s">
        <v>50</v>
      </c>
      <c r="E19" s="5" t="s">
        <v>51</v>
      </c>
      <c r="F19" s="21">
        <v>0.835</v>
      </c>
      <c r="G19" s="5"/>
      <c r="H19" s="5">
        <v>4</v>
      </c>
      <c r="I19" s="5">
        <v>4</v>
      </c>
      <c r="J19" s="3"/>
    </row>
    <row r="20" ht="49.2" customHeight="true" spans="1:10">
      <c r="A20" s="9"/>
      <c r="B20" s="12"/>
      <c r="C20" s="13"/>
      <c r="D20" s="5" t="s">
        <v>52</v>
      </c>
      <c r="E20" s="22">
        <v>1</v>
      </c>
      <c r="F20" s="23">
        <v>1</v>
      </c>
      <c r="G20" s="20"/>
      <c r="H20" s="5">
        <v>4</v>
      </c>
      <c r="I20" s="5">
        <v>4</v>
      </c>
      <c r="J20" s="3"/>
    </row>
    <row r="21" ht="133.85" customHeight="true" spans="1:10">
      <c r="A21" s="9"/>
      <c r="B21" s="12"/>
      <c r="C21" s="11" t="s">
        <v>53</v>
      </c>
      <c r="D21" s="5" t="s">
        <v>54</v>
      </c>
      <c r="E21" s="22" t="s">
        <v>55</v>
      </c>
      <c r="F21" s="23" t="s">
        <v>56</v>
      </c>
      <c r="G21" s="24"/>
      <c r="H21" s="5">
        <v>4</v>
      </c>
      <c r="I21" s="5">
        <v>2.82</v>
      </c>
      <c r="J21" s="5" t="s">
        <v>57</v>
      </c>
    </row>
    <row r="22" ht="40.95" customHeight="true" spans="1:10">
      <c r="A22" s="9"/>
      <c r="B22" s="12"/>
      <c r="C22" s="13"/>
      <c r="D22" s="5" t="s">
        <v>58</v>
      </c>
      <c r="E22" s="22" t="s">
        <v>55</v>
      </c>
      <c r="F22" s="23" t="s">
        <v>59</v>
      </c>
      <c r="G22" s="24"/>
      <c r="H22" s="5">
        <v>4</v>
      </c>
      <c r="I22" s="5">
        <v>4</v>
      </c>
      <c r="J22" s="3"/>
    </row>
    <row r="23" ht="40.95" customHeight="true" spans="1:10">
      <c r="A23" s="9"/>
      <c r="B23" s="12"/>
      <c r="C23" s="13"/>
      <c r="D23" s="5" t="s">
        <v>60</v>
      </c>
      <c r="E23" s="22" t="s">
        <v>55</v>
      </c>
      <c r="F23" s="23" t="s">
        <v>59</v>
      </c>
      <c r="G23" s="24"/>
      <c r="H23" s="5">
        <v>5</v>
      </c>
      <c r="I23" s="5">
        <v>5</v>
      </c>
      <c r="J23" s="3"/>
    </row>
    <row r="24" ht="90" customHeight="true" spans="1:11">
      <c r="A24" s="9"/>
      <c r="B24" s="12"/>
      <c r="C24" s="13"/>
      <c r="D24" s="5" t="s">
        <v>61</v>
      </c>
      <c r="E24" s="22">
        <v>1</v>
      </c>
      <c r="F24" s="22">
        <v>0.9</v>
      </c>
      <c r="G24" s="5"/>
      <c r="H24" s="5">
        <v>5</v>
      </c>
      <c r="I24" s="5">
        <v>4.5</v>
      </c>
      <c r="J24" s="5" t="s">
        <v>62</v>
      </c>
      <c r="K24" s="28"/>
    </row>
    <row r="25" ht="61.95" customHeight="true" spans="1:10">
      <c r="A25" s="9"/>
      <c r="B25" s="12"/>
      <c r="C25" s="13"/>
      <c r="D25" s="5" t="s">
        <v>63</v>
      </c>
      <c r="E25" s="5" t="s">
        <v>64</v>
      </c>
      <c r="F25" s="23" t="s">
        <v>65</v>
      </c>
      <c r="G25" s="24"/>
      <c r="H25" s="5">
        <v>5</v>
      </c>
      <c r="I25" s="5">
        <v>5</v>
      </c>
      <c r="J25" s="3"/>
    </row>
    <row r="26" ht="64.95" customHeight="true" spans="1:9">
      <c r="A26" s="9"/>
      <c r="B26" s="12"/>
      <c r="C26" s="14"/>
      <c r="D26" s="5" t="s">
        <v>66</v>
      </c>
      <c r="E26" s="22" t="s">
        <v>55</v>
      </c>
      <c r="F26" s="23" t="s">
        <v>59</v>
      </c>
      <c r="G26" s="24"/>
      <c r="H26" s="5">
        <v>5</v>
      </c>
      <c r="I26" s="5">
        <v>5</v>
      </c>
    </row>
    <row r="27" ht="37.95" customHeight="true" spans="1:10">
      <c r="A27" s="9"/>
      <c r="B27" s="12"/>
      <c r="C27" s="5" t="s">
        <v>67</v>
      </c>
      <c r="D27" s="5" t="s">
        <v>68</v>
      </c>
      <c r="E27" s="5" t="s">
        <v>69</v>
      </c>
      <c r="F27" s="22">
        <v>1</v>
      </c>
      <c r="G27" s="5"/>
      <c r="H27" s="5">
        <v>5</v>
      </c>
      <c r="I27" s="5">
        <v>5</v>
      </c>
      <c r="J27" s="3"/>
    </row>
    <row r="28" ht="31.5" spans="1:10">
      <c r="A28" s="9"/>
      <c r="B28" s="15" t="s">
        <v>70</v>
      </c>
      <c r="C28" s="15" t="s">
        <v>71</v>
      </c>
      <c r="D28" s="5" t="s">
        <v>72</v>
      </c>
      <c r="E28" s="22">
        <v>1</v>
      </c>
      <c r="F28" s="25">
        <v>0.99</v>
      </c>
      <c r="G28" s="3"/>
      <c r="H28" s="5">
        <v>20</v>
      </c>
      <c r="I28" s="3">
        <v>19.8</v>
      </c>
      <c r="J28" s="5"/>
    </row>
    <row r="29" ht="51" customHeight="true" spans="1:10">
      <c r="A29" s="9"/>
      <c r="B29" s="15" t="s">
        <v>73</v>
      </c>
      <c r="C29" s="15" t="s">
        <v>74</v>
      </c>
      <c r="D29" s="5" t="s">
        <v>75</v>
      </c>
      <c r="E29" s="3" t="s">
        <v>76</v>
      </c>
      <c r="F29" s="22">
        <v>1</v>
      </c>
      <c r="G29" s="5"/>
      <c r="H29" s="5">
        <v>5</v>
      </c>
      <c r="I29" s="3">
        <v>5</v>
      </c>
      <c r="J29" s="5"/>
    </row>
    <row r="30" ht="27" customHeight="true" spans="1:10">
      <c r="A30" s="16" t="s">
        <v>77</v>
      </c>
      <c r="B30" s="16"/>
      <c r="C30" s="16"/>
      <c r="D30" s="16"/>
      <c r="E30" s="16"/>
      <c r="F30" s="16"/>
      <c r="G30" s="16"/>
      <c r="H30" s="16">
        <v>100</v>
      </c>
      <c r="I30" s="29">
        <f>SUM(I13:I29)+J6</f>
        <v>98.0361767687006</v>
      </c>
      <c r="J30" s="3"/>
    </row>
  </sheetData>
  <mergeCells count="37">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10:A11"/>
    <mergeCell ref="A12:A29"/>
    <mergeCell ref="B13:B27"/>
    <mergeCell ref="C13:C18"/>
    <mergeCell ref="C19:C20"/>
    <mergeCell ref="C21:C26"/>
    <mergeCell ref="A5:C9"/>
  </mergeCells>
  <pageMargins left="0.708661417322835" right="0.511811023622047" top="0.551181102362205" bottom="0.551181102362205" header="0.31496062992126" footer="0.31496062992126"/>
  <pageSetup paperSize="9" scale="71"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2015-06-08T10:17:00Z</dcterms:created>
  <cp:lastPrinted>2020-04-25T18:17:00Z</cp:lastPrinted>
  <dcterms:modified xsi:type="dcterms:W3CDTF">2025-08-26T18:39:47Z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203906B178FB4066A22B7E53E989938A_13</vt:lpwstr>
  </property>
</Properties>
</file>