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<sst xmlns="http://schemas.openxmlformats.org/spreadsheetml/2006/main" count="82" uniqueCount="68">
  <si>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</si>
  <si>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</si>
  <si>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</si>
  <si>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北京市中医药研究所首发专项</t>
  </si>
  <si>
    <t>主管部门</t>
  </si>
  <si>
    <t>北京市卫生健康委员会</t>
  </si>
  <si>
    <t>实施单位</t>
  </si>
  <si>
    <t>北京市中医药研究所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</si>
  <si>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</si>
  <si>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</si>
  <si>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</si>
  <si>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</si>
  <si>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</si>
  <si>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</si>
  <si>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</si>
  <si>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</si>
  <si>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</si>
  <si>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</si>
  <si>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</si>
  <si>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</si>
  <si>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</si>
  <si>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</si>
  <si>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</si>
  <si>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形成可推广的重症中西医结合临床治疗方案，降低重症患者病死率。研究建立肺炎重症患者的生物样本库，明确制剂方对患者的疗效和安全性；通过对临床数据的分析，为制剂治法的物质基础提供一定理论依据。</t>
  </si>
  <si>
    <t>绩效指标</t>
  </si>
  <si>
    <t>一级指标</t>
  </si>
  <si>
    <t>二级指标</t>
  </si>
  <si>
    <t>三级指标</t>
  </si>
  <si>
    <t>年度指标值(A)</t>
  </si>
  <si>
    <t>实际完成值(B)</t>
  </si>
  <si>
    <t>分值</t>
  </si>
  <si>
    <t>偏差原因分析及改进措施</t>
  </si>
  <si>
    <t>产出指标</t>
  </si>
  <si>
    <t>数量指标</t>
  </si>
  <si>
    <t>完成重症肺炎相关学术论文</t>
  </si>
  <si>
    <t>≥1篇</t>
  </si>
  <si>
    <t>2篇</t>
  </si>
  <si>
    <t>培养研究生</t>
  </si>
  <si>
    <t>≥1名</t>
  </si>
  <si>
    <t>2名</t>
  </si>
  <si>
    <t>完成结题报告</t>
  </si>
  <si>
    <t>=2篇</t>
  </si>
  <si>
    <t>完成脓毒症相关学术论文</t>
  </si>
  <si>
    <t>1篇</t>
  </si>
  <si>
    <t>质量指标</t>
  </si>
  <si>
    <t>研究质量率</t>
  </si>
  <si>
    <t>≥80%</t>
  </si>
  <si>
    <t>时效指标</t>
  </si>
  <si>
    <t>按任务书计划完成</t>
  </si>
  <si>
    <t>≤12月</t>
  </si>
  <si>
    <t>12月</t>
  </si>
  <si>
    <t>成本指标</t>
  </si>
  <si>
    <t>项目预算控制数</t>
  </si>
  <si>
    <t>≤59.62万元</t>
  </si>
  <si>
    <t>59.611万元</t>
  </si>
  <si>
    <t>效益指标</t>
  </si>
  <si>
    <t>经济效益
指标</t>
  </si>
  <si>
    <t>为中医临床诊为中医药治疗重症新冠病毒感染等急危重症提供临床依据和科学证据，通过建立基层辐射网络，带动基层的诊疗水平的提升；提高中医药治疗脓毒症的参与度，促进该方在临床上的推广应用</t>
  </si>
  <si>
    <t>优</t>
  </si>
  <si>
    <t>项目研究，有为中医临床诊为中医药治疗重症新冠病毒感染等急危重症提供临床依据和科学证据，通过建立基层辐射网络，带动基层的诊疗水平的提升；提高中医药治疗脓毒症的与度，促进该方在临床上的推广应用</t>
  </si>
  <si>
    <t>社会效益
指标</t>
  </si>
  <si>
    <t>提高通过前瞻性队列研究，评价宣白生脉颗粒治疗新冠病毒感染重症患者的临床疗效。经过临床验证，制订出安全性高、疗效肯定、便于掌握、易于推广、体现中医特色优势的临床优化方案；脓毒症的高死亡率一直是急危重症领域研究的重点和难点，本研究拟通过研究随机对照试验提供高质量的临床证据</t>
  </si>
  <si>
    <t>项目研究提高通过前瞻性队列研究，评价宣白生脉颗粒治疗新冠病毒感染重症患者的临床疗效。经过临床验证，制订出安全性高、疗效肯定、便于掌握、易于推广、体现中医特色优势的临床优化方案；脓毒症的高死亡率一直是急危重症领域研究的重点和难点，本研究拟通过研究随机对照试验提供高质量的临床证据</t>
  </si>
  <si>
    <t>加强绩效资料收集</t>
  </si>
  <si>
    <t>可持续影响指标</t>
  </si>
  <si>
    <t>为中医药治疗脓毒症等急危重症提供临床依据和科学证据；推动中医治疗新冠重症肺炎的规范化和科学化和向基层的普及</t>
  </si>
  <si>
    <t>项目研究有为中医药治疗脓毒症等急危重症提供临床依据和科学证据；推动中医治疗新冠重症肺炎的规范化和科学化和向基层的普及</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</si>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</sst>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4" borderId="10" applyNumberFormat="0" applyAlignment="0" applyProtection="0">
      <alignment vertical="center"/>
    </xf>
    <xf numFmtId="0" fontId="16" fillId="5" borderId="11" applyNumberFormat="0" applyAlignment="0" applyProtection="0">
      <alignment vertical="center"/>
    </xf>
    <xf numFmtId="0" fontId="17" fillId="5" borderId="10" applyNumberFormat="0" applyAlignment="0" applyProtection="0">
      <alignment vertical="center"/>
    </xf>
    <xf numFmtId="0" fontId="18" fillId="6"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8">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5" fillId="2" borderId="1" xfId="0" applyFont="1" applyFill="1" applyBorder="1" applyAlignment="1">
      <alignment horizontal="center" vertical="center"/>
    </xf>
    <xf numFmtId="0" fontId="4" fillId="0" borderId="6" xfId="0" applyFont="1" applyBorder="1" applyAlignment="1">
      <alignment horizontal="center" vertical="center" wrapText="1"/>
    </xf>
    <xf numFmtId="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9" fontId="3" fillId="0" borderId="1" xfId="3" applyFont="1" applyBorder="1" applyAlignment="1">
      <alignment horizontal="center" vertical="center"/>
    </xf>
    <xf numFmtId="177"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0" fontId="5" fillId="2" borderId="1"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3929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tabSelected="1" view="pageBreakPreview" zoomScale="84" zoomScaleNormal="100" workbookViewId="0">
      <selection activeCell="D3" sqref="D3:J3"/>
    </sheetView>
  </sheetViews>
  <sheetFormatPr defaultColWidth="9" defaultRowHeight="14"/>
  <cols>
    <col min="1" max="1" width="5.38333333333333" customWidth="1"/>
    <col min="2" max="2" width="7.63333333333333" customWidth="1"/>
    <col min="3" max="3" width="12.1333333333333" customWidth="1"/>
    <col min="4" max="4" width="27.3833333333333" customWidth="1"/>
    <col min="5" max="5" width="16.1333333333333" customWidth="1"/>
    <col min="6" max="6" width="16.4" customWidth="1"/>
    <col min="7" max="7" width="15.8666666666667" customWidth="1"/>
    <col min="8" max="8" width="12.5" customWidth="1"/>
    <col min="9" max="9" width="11" customWidth="1"/>
    <col min="10" max="10" width="14.6333333333333"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30" spans="1:10">
      <c r="A5" s="7" t="s">
        <v>8</v>
      </c>
      <c r="B5" s="7"/>
      <c r="C5" s="7"/>
      <c r="D5" s="3"/>
      <c r="E5" s="7" t="s">
        <v>9</v>
      </c>
      <c r="F5" s="7" t="s">
        <v>10</v>
      </c>
      <c r="G5" s="7" t="s">
        <v>11</v>
      </c>
      <c r="H5" s="7" t="s">
        <v>12</v>
      </c>
      <c r="I5" s="7" t="s">
        <v>13</v>
      </c>
      <c r="J5" s="3" t="s">
        <v>14</v>
      </c>
    </row>
    <row r="6" ht="20.1" customHeight="1" spans="1:10">
      <c r="A6" s="7"/>
      <c r="B6" s="7"/>
      <c r="C6" s="7"/>
      <c r="D6" s="8" t="s">
        <v>15</v>
      </c>
      <c r="E6" s="9">
        <f>E7</f>
        <v>60.098</v>
      </c>
      <c r="F6" s="9">
        <f>F7</f>
        <v>59.62</v>
      </c>
      <c r="G6" s="9">
        <f>G7</f>
        <v>59.611</v>
      </c>
      <c r="H6" s="3">
        <v>10</v>
      </c>
      <c r="I6" s="24">
        <f>G6/F6</f>
        <v>0.999849043944985</v>
      </c>
      <c r="J6" s="25">
        <f>10*I6</f>
        <v>9.99849043944985</v>
      </c>
    </row>
    <row r="7" ht="15" spans="1:10">
      <c r="A7" s="7"/>
      <c r="B7" s="7"/>
      <c r="C7" s="7"/>
      <c r="D7" s="10" t="s">
        <v>16</v>
      </c>
      <c r="E7" s="9">
        <v>60.098</v>
      </c>
      <c r="F7" s="9">
        <v>59.62</v>
      </c>
      <c r="G7" s="9">
        <v>59.611</v>
      </c>
      <c r="H7" s="3" t="s">
        <v>17</v>
      </c>
      <c r="I7" s="24">
        <f>G7/F7</f>
        <v>0.999849043944985</v>
      </c>
      <c r="J7" s="7" t="s">
        <v>17</v>
      </c>
    </row>
    <row r="8" ht="24.95" customHeight="1" spans="1:10">
      <c r="A8" s="7"/>
      <c r="B8" s="7"/>
      <c r="C8" s="7"/>
      <c r="D8" s="3" t="s">
        <v>18</v>
      </c>
      <c r="E8" s="3"/>
      <c r="F8" s="3"/>
      <c r="G8" s="3"/>
      <c r="H8" s="3" t="s">
        <v>17</v>
      </c>
      <c r="I8" s="24"/>
      <c r="J8" s="7" t="s">
        <v>17</v>
      </c>
    </row>
    <row r="9" ht="18.95" customHeight="1" spans="1:10">
      <c r="A9" s="7"/>
      <c r="B9" s="7"/>
      <c r="C9" s="7"/>
      <c r="D9" s="11" t="s">
        <v>19</v>
      </c>
      <c r="E9" s="3"/>
      <c r="F9" s="3"/>
      <c r="G9" s="3"/>
      <c r="H9" s="3" t="s">
        <v>17</v>
      </c>
      <c r="I9" s="24"/>
      <c r="J9" s="7" t="s">
        <v>17</v>
      </c>
    </row>
    <row r="10" ht="26.1" customHeight="1" spans="1:10">
      <c r="A10" s="12" t="s">
        <v>20</v>
      </c>
      <c r="B10" s="7" t="s">
        <v>21</v>
      </c>
      <c r="C10" s="7"/>
      <c r="D10" s="7"/>
      <c r="E10" s="7"/>
      <c r="F10" s="7" t="s">
        <v>22</v>
      </c>
      <c r="G10" s="7"/>
      <c r="H10" s="7"/>
      <c r="I10" s="7"/>
      <c r="J10" s="7"/>
    </row>
    <row r="11" ht="115" customHeight="1" spans="1:10">
      <c r="A11" s="12"/>
      <c r="B11" s="7" t="s">
        <v>23</v>
      </c>
      <c r="C11" s="7"/>
      <c r="D11" s="7"/>
      <c r="E11" s="7"/>
      <c r="F11" s="7" t="s">
        <v>23</v>
      </c>
      <c r="G11" s="7"/>
      <c r="H11" s="7"/>
      <c r="I11" s="7"/>
      <c r="J11" s="7"/>
    </row>
    <row r="12" ht="30" spans="1:10">
      <c r="A12" s="12" t="s">
        <v>24</v>
      </c>
      <c r="B12" s="7" t="s">
        <v>25</v>
      </c>
      <c r="C12" s="3" t="s">
        <v>26</v>
      </c>
      <c r="D12" s="3" t="s">
        <v>27</v>
      </c>
      <c r="E12" s="3" t="s">
        <v>28</v>
      </c>
      <c r="F12" s="7" t="s">
        <v>29</v>
      </c>
      <c r="G12" s="7"/>
      <c r="H12" s="7" t="s">
        <v>30</v>
      </c>
      <c r="I12" s="7" t="s">
        <v>14</v>
      </c>
      <c r="J12" s="7" t="s">
        <v>31</v>
      </c>
    </row>
    <row r="13" ht="41.1" customHeight="1" spans="1:10">
      <c r="A13" s="12"/>
      <c r="B13" s="13" t="s">
        <v>32</v>
      </c>
      <c r="C13" s="3" t="s">
        <v>33</v>
      </c>
      <c r="D13" s="3" t="s">
        <v>34</v>
      </c>
      <c r="E13" s="14" t="s">
        <v>35</v>
      </c>
      <c r="F13" s="14" t="s">
        <v>36</v>
      </c>
      <c r="G13" s="14"/>
      <c r="H13" s="14">
        <v>10</v>
      </c>
      <c r="I13" s="17">
        <v>10</v>
      </c>
      <c r="J13" s="3"/>
    </row>
    <row r="14" ht="41.1" customHeight="1" spans="1:10">
      <c r="A14" s="12"/>
      <c r="B14" s="15"/>
      <c r="C14" s="3" t="s">
        <v>33</v>
      </c>
      <c r="D14" s="3" t="s">
        <v>37</v>
      </c>
      <c r="E14" s="14" t="s">
        <v>38</v>
      </c>
      <c r="F14" s="14" t="s">
        <v>39</v>
      </c>
      <c r="G14" s="14"/>
      <c r="H14" s="14">
        <v>7.5</v>
      </c>
      <c r="I14" s="17">
        <v>7.5</v>
      </c>
      <c r="J14" s="3"/>
    </row>
    <row r="15" ht="41.1" customHeight="1" spans="1:10">
      <c r="A15" s="12"/>
      <c r="B15" s="15"/>
      <c r="C15" s="3" t="s">
        <v>33</v>
      </c>
      <c r="D15" s="3" t="s">
        <v>40</v>
      </c>
      <c r="E15" s="28" t="s">
        <v>41</v>
      </c>
      <c r="F15" s="14" t="s">
        <v>36</v>
      </c>
      <c r="G15" s="14"/>
      <c r="H15" s="14">
        <v>7.5</v>
      </c>
      <c r="I15" s="14">
        <v>7.5</v>
      </c>
      <c r="J15" s="3"/>
    </row>
    <row r="16" ht="41.1" customHeight="1" spans="1:10">
      <c r="A16" s="12"/>
      <c r="B16" s="15"/>
      <c r="C16" s="3" t="s">
        <v>33</v>
      </c>
      <c r="D16" s="3" t="s">
        <v>42</v>
      </c>
      <c r="E16" s="14" t="s">
        <v>35</v>
      </c>
      <c r="F16" s="14" t="s">
        <v>43</v>
      </c>
      <c r="G16" s="14"/>
      <c r="H16" s="14">
        <v>10</v>
      </c>
      <c r="I16" s="14">
        <v>10</v>
      </c>
      <c r="J16" s="3"/>
    </row>
    <row r="17" ht="41.1" customHeight="1" spans="1:10">
      <c r="A17" s="12"/>
      <c r="B17" s="15"/>
      <c r="C17" s="3" t="s">
        <v>44</v>
      </c>
      <c r="D17" s="7" t="s">
        <v>45</v>
      </c>
      <c r="E17" s="14" t="s">
        <v>46</v>
      </c>
      <c r="F17" s="16">
        <v>0.8</v>
      </c>
      <c r="G17" s="16"/>
      <c r="H17" s="14">
        <v>7.5</v>
      </c>
      <c r="I17" s="17">
        <v>7.5</v>
      </c>
      <c r="J17" s="3"/>
    </row>
    <row r="18" ht="41.1" customHeight="1" spans="1:9">
      <c r="A18" s="12"/>
      <c r="B18" s="15"/>
      <c r="C18" s="3" t="s">
        <v>47</v>
      </c>
      <c r="D18" s="7" t="s">
        <v>48</v>
      </c>
      <c r="E18" s="17" t="s">
        <v>49</v>
      </c>
      <c r="F18" s="17" t="s">
        <v>50</v>
      </c>
      <c r="G18" s="17"/>
      <c r="H18" s="17">
        <v>7.5</v>
      </c>
      <c r="I18" s="17">
        <v>7.5</v>
      </c>
    </row>
    <row r="19" ht="38.1" customHeight="1" spans="1:10">
      <c r="A19" s="12"/>
      <c r="B19" s="15"/>
      <c r="C19" s="7" t="s">
        <v>51</v>
      </c>
      <c r="D19" s="18" t="s">
        <v>52</v>
      </c>
      <c r="E19" s="14" t="s">
        <v>53</v>
      </c>
      <c r="F19" s="14" t="s">
        <v>54</v>
      </c>
      <c r="G19" s="14"/>
      <c r="H19" s="14">
        <v>10</v>
      </c>
      <c r="I19" s="26">
        <v>10</v>
      </c>
      <c r="J19" s="3"/>
    </row>
    <row r="20" ht="105" spans="1:10">
      <c r="A20" s="12"/>
      <c r="B20" s="19" t="s">
        <v>55</v>
      </c>
      <c r="C20" s="19" t="s">
        <v>56</v>
      </c>
      <c r="D20" s="20" t="s">
        <v>57</v>
      </c>
      <c r="E20" s="14" t="s">
        <v>58</v>
      </c>
      <c r="F20" s="21" t="s">
        <v>59</v>
      </c>
      <c r="G20" s="14"/>
      <c r="H20" s="14">
        <v>10</v>
      </c>
      <c r="I20" s="26">
        <v>10</v>
      </c>
      <c r="J20" s="7"/>
    </row>
    <row r="21" ht="126.75" customHeight="1" spans="1:10">
      <c r="A21" s="12"/>
      <c r="B21" s="19"/>
      <c r="C21" s="19" t="s">
        <v>60</v>
      </c>
      <c r="D21" s="22" t="s">
        <v>61</v>
      </c>
      <c r="E21" s="14" t="s">
        <v>58</v>
      </c>
      <c r="F21" s="21" t="s">
        <v>62</v>
      </c>
      <c r="G21" s="14"/>
      <c r="H21" s="14">
        <v>10</v>
      </c>
      <c r="I21" s="26">
        <v>8</v>
      </c>
      <c r="J21" s="7" t="s">
        <v>63</v>
      </c>
    </row>
    <row r="22" ht="75" customHeight="1" spans="1:10">
      <c r="A22" s="12"/>
      <c r="B22" s="19"/>
      <c r="C22" s="19" t="s">
        <v>64</v>
      </c>
      <c r="D22" s="22" t="s">
        <v>65</v>
      </c>
      <c r="E22" s="14" t="s">
        <v>58</v>
      </c>
      <c r="F22" s="21" t="s">
        <v>66</v>
      </c>
      <c r="G22" s="14"/>
      <c r="H22" s="17">
        <v>10</v>
      </c>
      <c r="I22" s="26">
        <v>10</v>
      </c>
      <c r="J22" s="3"/>
    </row>
    <row r="23" ht="27" customHeight="1" spans="1:10">
      <c r="A23" s="23" t="s">
        <v>67</v>
      </c>
      <c r="B23" s="23"/>
      <c r="C23" s="23"/>
      <c r="D23" s="23"/>
      <c r="E23" s="23"/>
      <c r="F23" s="23"/>
      <c r="G23" s="23"/>
      <c r="H23" s="23">
        <v>100</v>
      </c>
      <c r="I23" s="27">
        <f>SUM(I13:I22)+J6</f>
        <v>97.9984904394499</v>
      </c>
      <c r="J23" s="3"/>
    </row>
  </sheetData>
  <mergeCells count="2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A23:G23"/>
    <mergeCell ref="A10:A11"/>
    <mergeCell ref="A12:A22"/>
    <mergeCell ref="B13:B19"/>
    <mergeCell ref="B20:B22"/>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1E1106250A2143A5A4F6B76CF8245594_13</vt:lpwstr>
  </property>
</Properties>
</file>