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<sst xmlns="http://schemas.openxmlformats.org/spreadsheetml/2006/main" count="104" uniqueCount="78">
  <si>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</si>
  <si>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</si>
  <si>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</si>
  <si>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历史遗留问题房屋测绘及结构安全鉴定、房屋消防安全评估、防雷检测及改造专项</t>
  </si>
  <si>
    <t>主管部门</t>
  </si>
  <si>
    <t>北京市卫生健康委员会</t>
  </si>
  <si>
    <t>实施单位</t>
  </si>
  <si>
    <t>北京市卫生健康委员会党校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</si>
  <si>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</si>
  <si>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</si>
  <si>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</si>
  <si>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</si>
  <si>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</si>
  <si>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</si>
  <si>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</si>
  <si>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</si>
  <si>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</si>
  <si>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</si>
  <si>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</si>
  <si>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</si>
  <si>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</si>
  <si>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</si>
  <si>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</si>
  <si>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房屋测绘及结构安全鉴定、房屋消防安全评估、防雷检测及改造专项：1.北门、文体中心、直燃机房、南门等避雷检测及改造2.消防安全评估，为排查历史遗留问题房屋建筑安全隐患，需对我校全校房屋（含文物）进行消防电气检测；3.房屋测绘及结构抗震鉴定；4.其他费用：包含招标代理费、评标专家费、设计费、造价咨询费、监理费。</t>
  </si>
  <si>
    <t>已完成房屋测绘及结构安全鉴定、房屋消防安全评估、防雷检测及改造专项：1.已消除北门、文体中心、直燃机房、南门等避雷检测及改造2.已完成消防安全评估3.已完成东楼、西楼和报告厅等21处房屋进行测绘及结构抗震鉴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</si>
  <si>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</si>
  <si>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</si>
  <si>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</si>
  <si>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</si>
  <si>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</si>
  <si>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</si>
  <si>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</si>
  <si>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</si>
  <si>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</si>
  <si>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</si>
  <si>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对全院14处房屋增加避雷装置检测及改造</t>
  </si>
  <si>
    <t>14处</t>
  </si>
  <si>
    <t>根据功能划分，对全院25处建筑进行消防安全评估</t>
  </si>
  <si>
    <t>25处</t>
  </si>
  <si>
    <t>根据功能划分，对全院21处建筑进行房屋测绘及结构检测鉴定</t>
  </si>
  <si>
    <t>21处</t>
  </si>
  <si>
    <t>质量指标</t>
  </si>
  <si>
    <t>防雷装置验收合格</t>
  </si>
  <si>
    <t>按照《建筑物雷电防护装置检测技术规范》GB/T 21431-2023 验收</t>
  </si>
  <si>
    <t>房屋鉴定报告</t>
  </si>
  <si>
    <t>按照《房屋结构综合安全性鉴定标准》（DB11/ 637-2015）出具报告</t>
  </si>
  <si>
    <t>消防电气检测检报告</t>
  </si>
  <si>
    <t>《建筑消防设施检测服务规范》DB11/T 3034-2023</t>
  </si>
  <si>
    <t>时效指标</t>
  </si>
  <si>
    <t>房屋测绘及结构检测鉴定</t>
  </si>
  <si>
    <t>≤30天</t>
  </si>
  <si>
    <t>30天</t>
  </si>
  <si>
    <t>房屋消防安全评估</t>
  </si>
  <si>
    <t>≤15天</t>
  </si>
  <si>
    <t>35天</t>
  </si>
  <si>
    <t>偏差原因：超时完成。校内建筑情况复杂，现有数据留存不全。
改进措施：加强预期计划。</t>
  </si>
  <si>
    <t>增加防雷装置</t>
  </si>
  <si>
    <t>29天</t>
  </si>
  <si>
    <t>成本指标</t>
  </si>
  <si>
    <t>增加防雷装置、房屋消防安全评估、房屋测绘及结构检测鉴定</t>
  </si>
  <si>
    <t>≤75.008499万元</t>
  </si>
  <si>
    <t>73.366978万元</t>
  </si>
  <si>
    <t>效益指标</t>
  </si>
  <si>
    <t>社会效益
指标</t>
  </si>
  <si>
    <t>消除校内安全隐患</t>
  </si>
  <si>
    <t>全面排查在用房屋建筑问题，推进在用房屋建筑办证确权工作，明晰土地产权，确保无权属争议，且符合规划及建设项目规划使用性质正面清单要求，具备必要的配套基础设施，房屋安全鉴定合格。明确整治方案，积极推进政治整改工作。</t>
  </si>
  <si>
    <t>偏差原因：效益资料归集不充分。
改进措施：进一步归集项目效益资料，充分呈现项目效益。</t>
  </si>
  <si>
    <t>经济效益指标</t>
  </si>
  <si>
    <t>改善办学条件，经济、环保、实用</t>
  </si>
  <si>
    <t>生态效益
指标</t>
  </si>
  <si>
    <t>改造后校园环境得到提升</t>
  </si>
  <si>
    <t>可持续影响指标</t>
  </si>
  <si>
    <t>对学校未来的发展作用显著</t>
  </si>
  <si>
    <t>满意度指标</t>
  </si>
  <si>
    <t>服务对象满意度指标</t>
  </si>
  <si>
    <t>提高参训学员、学校职工对基础设施改造的满意率</t>
  </si>
  <si>
    <t>偏差原因：满意度支撑资料不足。
改进措施：重视满意度调查工作，进一步归集满意度支撑资料。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</si>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</sst>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3" fillId="27" borderId="1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4" fillId="31" borderId="12" applyNumberFormat="false" applyAlignment="false" applyProtection="false">
      <alignment vertical="center"/>
    </xf>
    <xf numFmtId="0" fontId="26" fillId="27" borderId="14" applyNumberFormat="false" applyAlignment="false" applyProtection="false">
      <alignment vertical="center"/>
    </xf>
    <xf numFmtId="0" fontId="25" fillId="32" borderId="13" applyNumberFormat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0" fillId="6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1693545</xdr:colOff>
      <xdr:row>4</xdr:row>
      <xdr:rowOff>361950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799715" y="1209040"/>
          <a:ext cx="1670685" cy="3340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8"/>
  <sheetViews>
    <sheetView tabSelected="1" view="pageBreakPreview" zoomScale="75" zoomScaleNormal="100" zoomScaleSheetLayoutView="75" topLeftCell="A25" workbookViewId="0">
      <selection activeCell="A30" sqref="$A1:$XFD1 $A30:$XFD30"/>
    </sheetView>
  </sheetViews>
  <sheetFormatPr defaultColWidth="9" defaultRowHeight="13.5"/>
  <cols>
    <col min="1" max="1" width="5.33333333333333" customWidth="true"/>
    <col min="2" max="2" width="15.4416666666667" customWidth="true"/>
    <col min="3" max="3" width="15.6666666666667" customWidth="true"/>
    <col min="4" max="4" width="34.4416666666667" customWidth="true"/>
    <col min="5" max="5" width="28.1083333333333" customWidth="true"/>
    <col min="6" max="6" width="14.1083333333333" customWidth="true"/>
    <col min="7" max="7" width="16.3333333333333" customWidth="true"/>
    <col min="8" max="8" width="12.4416666666667" customWidth="true"/>
    <col min="9" max="9" width="11" customWidth="true"/>
    <col min="10" max="10" width="19.4416666666667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4" t="s">
        <v>5</v>
      </c>
      <c r="E4" s="18"/>
      <c r="F4" s="19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true" spans="1:10">
      <c r="A6" s="5"/>
      <c r="B6" s="5"/>
      <c r="C6" s="5"/>
      <c r="D6" s="6" t="s">
        <v>15</v>
      </c>
      <c r="E6" s="20">
        <v>0</v>
      </c>
      <c r="F6" s="20">
        <v>75.008499</v>
      </c>
      <c r="G6" s="20">
        <v>73.366978</v>
      </c>
      <c r="H6" s="3">
        <v>10</v>
      </c>
      <c r="I6" s="29">
        <f>G6/F6</f>
        <v>0.978115533281102</v>
      </c>
      <c r="J6" s="30">
        <f>10*I6</f>
        <v>9.78115533281102</v>
      </c>
    </row>
    <row r="7" ht="15.75" spans="1:10">
      <c r="A7" s="5"/>
      <c r="B7" s="5"/>
      <c r="C7" s="5"/>
      <c r="D7" s="7" t="s">
        <v>16</v>
      </c>
      <c r="E7" s="20">
        <v>0</v>
      </c>
      <c r="F7" s="20">
        <v>75.008499</v>
      </c>
      <c r="G7" s="20">
        <v>73.366978</v>
      </c>
      <c r="H7" s="3" t="s">
        <v>17</v>
      </c>
      <c r="I7" s="5" t="s">
        <v>17</v>
      </c>
      <c r="J7" s="5" t="s">
        <v>17</v>
      </c>
    </row>
    <row r="8" ht="25.05" customHeight="true" spans="1:10">
      <c r="A8" s="5"/>
      <c r="B8" s="5"/>
      <c r="C8" s="5"/>
      <c r="D8" s="3" t="s">
        <v>18</v>
      </c>
      <c r="E8" s="20">
        <v>0</v>
      </c>
      <c r="F8" s="20">
        <v>0</v>
      </c>
      <c r="G8" s="20">
        <v>0</v>
      </c>
      <c r="H8" s="3" t="s">
        <v>17</v>
      </c>
      <c r="I8" s="5" t="s">
        <v>17</v>
      </c>
      <c r="J8" s="5" t="s">
        <v>17</v>
      </c>
    </row>
    <row r="9" ht="19.05" customHeight="true" spans="1:10">
      <c r="A9" s="5"/>
      <c r="B9" s="5"/>
      <c r="C9" s="5"/>
      <c r="D9" s="8" t="s">
        <v>19</v>
      </c>
      <c r="E9" s="20">
        <v>0</v>
      </c>
      <c r="F9" s="20">
        <v>0</v>
      </c>
      <c r="G9" s="20">
        <v>0</v>
      </c>
      <c r="H9" s="3" t="s">
        <v>17</v>
      </c>
      <c r="I9" s="5" t="s">
        <v>17</v>
      </c>
      <c r="J9" s="5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223.05" customHeight="true" spans="1:10">
      <c r="A11" s="9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31.5" spans="1:10">
      <c r="A13" s="9"/>
      <c r="B13" s="11" t="s">
        <v>33</v>
      </c>
      <c r="C13" s="12" t="s">
        <v>34</v>
      </c>
      <c r="D13" s="5" t="s">
        <v>35</v>
      </c>
      <c r="E13" s="3" t="s">
        <v>36</v>
      </c>
      <c r="F13" s="4" t="s">
        <v>36</v>
      </c>
      <c r="G13" s="19"/>
      <c r="H13" s="5">
        <v>5</v>
      </c>
      <c r="I13" s="30">
        <v>5</v>
      </c>
      <c r="J13" s="5"/>
    </row>
    <row r="14" ht="31.5" spans="1:10">
      <c r="A14" s="9"/>
      <c r="B14" s="13"/>
      <c r="C14" s="14"/>
      <c r="D14" s="5" t="s">
        <v>37</v>
      </c>
      <c r="E14" s="3" t="s">
        <v>38</v>
      </c>
      <c r="F14" s="4" t="s">
        <v>38</v>
      </c>
      <c r="G14" s="19"/>
      <c r="H14" s="5">
        <v>5</v>
      </c>
      <c r="I14" s="30">
        <v>5</v>
      </c>
      <c r="J14" s="5"/>
    </row>
    <row r="15" ht="55.05" customHeight="true" spans="1:10">
      <c r="A15" s="9"/>
      <c r="B15" s="13"/>
      <c r="C15" s="15"/>
      <c r="D15" s="5" t="s">
        <v>39</v>
      </c>
      <c r="E15" s="5" t="s">
        <v>40</v>
      </c>
      <c r="F15" s="21" t="s">
        <v>40</v>
      </c>
      <c r="G15" s="22"/>
      <c r="H15" s="5">
        <v>10</v>
      </c>
      <c r="I15" s="30">
        <v>10</v>
      </c>
      <c r="J15" s="3"/>
    </row>
    <row r="16" ht="76.05" customHeight="true" spans="1:10">
      <c r="A16" s="9"/>
      <c r="B16" s="13"/>
      <c r="C16" s="14" t="s">
        <v>41</v>
      </c>
      <c r="D16" s="5" t="s">
        <v>42</v>
      </c>
      <c r="E16" s="5" t="s">
        <v>43</v>
      </c>
      <c r="F16" s="21" t="s">
        <v>43</v>
      </c>
      <c r="G16" s="22"/>
      <c r="H16" s="5">
        <v>5</v>
      </c>
      <c r="I16" s="30">
        <v>5</v>
      </c>
      <c r="J16" s="3"/>
    </row>
    <row r="17" ht="66" customHeight="true" spans="1:10">
      <c r="A17" s="9"/>
      <c r="B17" s="13"/>
      <c r="C17" s="14"/>
      <c r="D17" s="5" t="s">
        <v>44</v>
      </c>
      <c r="E17" s="5" t="s">
        <v>45</v>
      </c>
      <c r="F17" s="21" t="s">
        <v>45</v>
      </c>
      <c r="G17" s="22"/>
      <c r="H17" s="5">
        <v>10</v>
      </c>
      <c r="I17" s="30">
        <v>10</v>
      </c>
      <c r="J17" s="3"/>
    </row>
    <row r="18" ht="74.1" customHeight="true" spans="1:10">
      <c r="A18" s="9"/>
      <c r="B18" s="13"/>
      <c r="C18" s="15"/>
      <c r="D18" s="5" t="s">
        <v>46</v>
      </c>
      <c r="E18" s="5" t="s">
        <v>47</v>
      </c>
      <c r="F18" s="21" t="s">
        <v>47</v>
      </c>
      <c r="G18" s="22"/>
      <c r="H18" s="5">
        <v>5</v>
      </c>
      <c r="I18" s="30">
        <v>5</v>
      </c>
      <c r="J18" s="3"/>
    </row>
    <row r="19" ht="74.1" customHeight="true" spans="1:10">
      <c r="A19" s="9"/>
      <c r="B19" s="13"/>
      <c r="C19" s="14" t="s">
        <v>48</v>
      </c>
      <c r="D19" s="5" t="s">
        <v>49</v>
      </c>
      <c r="E19" s="5" t="s">
        <v>50</v>
      </c>
      <c r="F19" s="23" t="s">
        <v>51</v>
      </c>
      <c r="G19" s="24"/>
      <c r="H19" s="5">
        <v>10</v>
      </c>
      <c r="I19" s="30">
        <v>10</v>
      </c>
      <c r="J19" s="3"/>
    </row>
    <row r="20" ht="82.05" customHeight="true" spans="1:10">
      <c r="A20" s="9"/>
      <c r="B20" s="13"/>
      <c r="C20" s="14"/>
      <c r="D20" s="5" t="s">
        <v>52</v>
      </c>
      <c r="E20" s="5" t="s">
        <v>53</v>
      </c>
      <c r="F20" s="23" t="s">
        <v>54</v>
      </c>
      <c r="G20" s="24"/>
      <c r="H20" s="5">
        <v>5</v>
      </c>
      <c r="I20" s="30">
        <f>15/35*5</f>
        <v>2.14285714285714</v>
      </c>
      <c r="J20" s="31" t="s">
        <v>55</v>
      </c>
    </row>
    <row r="21" ht="22.05" customHeight="true" spans="1:10">
      <c r="A21" s="9"/>
      <c r="B21" s="13"/>
      <c r="C21" s="15"/>
      <c r="D21" s="5" t="s">
        <v>56</v>
      </c>
      <c r="E21" s="25" t="s">
        <v>50</v>
      </c>
      <c r="F21" s="26" t="s">
        <v>57</v>
      </c>
      <c r="G21" s="27"/>
      <c r="H21" s="5">
        <v>5</v>
      </c>
      <c r="I21" s="30">
        <v>5</v>
      </c>
      <c r="J21" s="3"/>
    </row>
    <row r="22" ht="57" customHeight="true" spans="1:10">
      <c r="A22" s="9"/>
      <c r="B22" s="13"/>
      <c r="C22" s="5" t="s">
        <v>58</v>
      </c>
      <c r="D22" s="5" t="s">
        <v>59</v>
      </c>
      <c r="E22" s="5" t="s">
        <v>60</v>
      </c>
      <c r="F22" s="5" t="s">
        <v>61</v>
      </c>
      <c r="G22" s="5"/>
      <c r="H22" s="5">
        <v>5</v>
      </c>
      <c r="I22" s="30">
        <v>5</v>
      </c>
      <c r="J22" s="3"/>
    </row>
    <row r="23" ht="141.75" spans="1:10">
      <c r="A23" s="9"/>
      <c r="B23" s="16" t="s">
        <v>62</v>
      </c>
      <c r="C23" s="16" t="s">
        <v>63</v>
      </c>
      <c r="D23" s="5" t="s">
        <v>64</v>
      </c>
      <c r="E23" s="5" t="s">
        <v>65</v>
      </c>
      <c r="F23" s="5" t="s">
        <v>65</v>
      </c>
      <c r="G23" s="5"/>
      <c r="H23" s="5">
        <v>5</v>
      </c>
      <c r="I23" s="32">
        <v>4.5</v>
      </c>
      <c r="J23" s="5" t="s">
        <v>66</v>
      </c>
    </row>
    <row r="24" ht="141.75" spans="1:10">
      <c r="A24" s="9"/>
      <c r="B24" s="16"/>
      <c r="C24" s="16" t="s">
        <v>67</v>
      </c>
      <c r="D24" s="5" t="s">
        <v>68</v>
      </c>
      <c r="E24" s="5" t="s">
        <v>65</v>
      </c>
      <c r="F24" s="21" t="s">
        <v>65</v>
      </c>
      <c r="G24" s="22"/>
      <c r="H24" s="5">
        <v>5</v>
      </c>
      <c r="I24" s="32">
        <v>4.5</v>
      </c>
      <c r="J24" s="5" t="s">
        <v>66</v>
      </c>
    </row>
    <row r="25" ht="196.05" customHeight="true" spans="1:10">
      <c r="A25" s="9"/>
      <c r="B25" s="16"/>
      <c r="C25" s="16" t="s">
        <v>69</v>
      </c>
      <c r="D25" s="5" t="s">
        <v>70</v>
      </c>
      <c r="E25" s="27" t="s">
        <v>65</v>
      </c>
      <c r="F25" s="27" t="s">
        <v>65</v>
      </c>
      <c r="G25" s="28"/>
      <c r="H25" s="5">
        <v>5</v>
      </c>
      <c r="I25" s="32">
        <v>4.5</v>
      </c>
      <c r="J25" s="5" t="s">
        <v>66</v>
      </c>
    </row>
    <row r="26" ht="139.05" customHeight="true" spans="1:10">
      <c r="A26" s="9"/>
      <c r="B26" s="16"/>
      <c r="C26" s="16" t="s">
        <v>71</v>
      </c>
      <c r="D26" s="5" t="s">
        <v>72</v>
      </c>
      <c r="E26" s="5" t="s">
        <v>65</v>
      </c>
      <c r="F26" s="5" t="s">
        <v>65</v>
      </c>
      <c r="G26" s="5"/>
      <c r="H26" s="5">
        <v>5</v>
      </c>
      <c r="I26" s="32">
        <v>4.5</v>
      </c>
      <c r="J26" s="5" t="s">
        <v>66</v>
      </c>
    </row>
    <row r="27" ht="134.1" customHeight="true" spans="1:10">
      <c r="A27" s="9"/>
      <c r="B27" s="16" t="s">
        <v>73</v>
      </c>
      <c r="C27" s="16" t="s">
        <v>74</v>
      </c>
      <c r="D27" s="5" t="s">
        <v>75</v>
      </c>
      <c r="E27" s="25">
        <v>0.95</v>
      </c>
      <c r="F27" s="25">
        <v>1</v>
      </c>
      <c r="G27" s="5"/>
      <c r="H27" s="5">
        <v>5</v>
      </c>
      <c r="I27" s="32">
        <v>4</v>
      </c>
      <c r="J27" s="5" t="s">
        <v>76</v>
      </c>
    </row>
    <row r="28" ht="27" customHeight="true" spans="1:10">
      <c r="A28" s="17" t="s">
        <v>77</v>
      </c>
      <c r="B28" s="17"/>
      <c r="C28" s="17"/>
      <c r="D28" s="17"/>
      <c r="E28" s="17"/>
      <c r="F28" s="17"/>
      <c r="G28" s="17"/>
      <c r="H28" s="17">
        <v>100</v>
      </c>
      <c r="I28" s="33">
        <f>SUM(I15:I27)+J6+I13+I14</f>
        <v>93.9240124756682</v>
      </c>
      <c r="J28" s="3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10:A11"/>
    <mergeCell ref="A12:A27"/>
    <mergeCell ref="B13:B22"/>
    <mergeCell ref="B23:B26"/>
    <mergeCell ref="C13:C15"/>
    <mergeCell ref="C16:C18"/>
    <mergeCell ref="C19:C21"/>
    <mergeCell ref="A5:C9"/>
  </mergeCells>
  <pageMargins left="1.69166666666667" right="0.313888888888889" top="0.275" bottom="0.118055555555556" header="0.313888888888889" footer="0.313888888888889"/>
  <pageSetup paperSize="9" scale="4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