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625"/>
  </bookViews>
  <sheets>
    <sheet name="Sheet1" sheetId="1" r:id="rId1"/>
  </sheets>
  <definedNames>
    <definedName name="_xlnm.Print_Area" localSheetId="0">Sheet1!$A$1:$J$19</definedName>
  </definedNames>
  <calcPr calcId="144525"/>
</workbook>
</file>

<file path=xl/sharedStrings.xml><?xml version="1.0" encoding="utf-8"?>
<sst xmlns="http://schemas.openxmlformats.org/spreadsheetml/2006/main" count="75" uniqueCount="61">
  <si>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</si>
  <si>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</si>
  <si>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</si>
  <si>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感染中心首发专项</t>
  </si>
  <si>
    <t>主管部门</t>
  </si>
  <si>
    <t>北京市卫生健康委员会</t>
  </si>
  <si>
    <t>实施单位</t>
  </si>
  <si>
    <t>北京市感染性疾病研究中心</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</si>
  <si>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</si>
  <si>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</si>
  <si>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</si>
  <si>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</si>
  <si>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</si>
  <si>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</si>
  <si>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</si>
  <si>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</si>
  <si>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</si>
  <si>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</si>
  <si>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</si>
  <si>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</si>
  <si>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</si>
  <si>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</si>
  <si>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</si>
  <si>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1.完善充实代谢相关脂肪性肝病（MAFLD）联合动态血清样本资源库；鉴定并验证可用于MAFLD精准诊断、鉴别 (NAFL与NASH)、病情监测的标志物分子并建立优化临床检验路径。
2.探索重症新冠病毒感染患者的联合抗病毒方案，建立新冠病毒重复感染的重症预警体系。
3.以艾滋病抗反转录病毒治疗（ART）后免疫重建不良人群为切入点，形成以参灵固本和唐草片辨证治疗为核心的中西医综合治疗优化方案，使患者免疫重建有效率提高10%以上。
4.本研究的目标是筛选血清和脑脊液中神经梅毒诊断的关键标志物，寻找辅助神经梅毒早期诊断和有效筛查的关键指标，并可以指示疾病严重程度。</t>
  </si>
  <si>
    <t>四个项目共入组334名患者，四名负责人作为导师培养研究生3名并授权2项专利。</t>
  </si>
  <si>
    <t>绩效指标</t>
  </si>
  <si>
    <t>一级指标</t>
  </si>
  <si>
    <t>二级指标</t>
  </si>
  <si>
    <t>三级指标</t>
  </si>
  <si>
    <t>年度指标值(A)</t>
  </si>
  <si>
    <t>实际完成值(B)</t>
  </si>
  <si>
    <t>分值</t>
  </si>
  <si>
    <t>偏差原因分析及改进措施</t>
  </si>
  <si>
    <t>产出指标</t>
  </si>
  <si>
    <t>数量指标</t>
  </si>
  <si>
    <t>发表SCI论文</t>
  </si>
  <si>
    <t>发表论文≤4篇</t>
  </si>
  <si>
    <t>6篇</t>
  </si>
  <si>
    <t>质量指标</t>
  </si>
  <si>
    <t>发表论文累计影响因子</t>
  </si>
  <si>
    <t>≥10分</t>
  </si>
  <si>
    <t>20分</t>
  </si>
  <si>
    <t>时效指标</t>
  </si>
  <si>
    <t>完成时间</t>
  </si>
  <si>
    <t>≤12月</t>
  </si>
  <si>
    <t>12月</t>
  </si>
  <si>
    <t>成本指标</t>
  </si>
  <si>
    <t>预算控制数</t>
  </si>
  <si>
    <t>≤151.5万元</t>
  </si>
  <si>
    <t>77.155571万元</t>
  </si>
  <si>
    <t>社会效益
指标</t>
  </si>
  <si>
    <t>社会效益</t>
  </si>
  <si>
    <t>1.本项目的实施和推动将有助于MAFLD的早期诊断和个体化治疗的推进.2.重症新冠病毒感染的联合抗病毒治疗研究有望提高重症救治的成功率，降低病死率。3.本研究建立循证医学证据的参灵固本和唐草片中西医结合治疗方案，能够有效改善艾滋病ART后免疫重建不良患者的免疫功能，降低免疫重建不良相关并发症的发生率，降低相关死亡率。4建立关键指标预警神经梅毒和损伤的评估系统,对神经梅毒的诊断、防控和治疗具有重要的价值。</t>
  </si>
  <si>
    <t>建立关键指标预警神经梅毒和损伤的评估系统；研发新型治疗ART后免疫重建不良患者的免疫功能的循证医学证据</t>
  </si>
  <si>
    <t>支撑材料不够全面，量化程度有待加强</t>
  </si>
  <si>
    <t>满意度
指标</t>
  </si>
  <si>
    <t>服务对象满意度指标</t>
  </si>
  <si>
    <t>项目执行人员满意度</t>
  </si>
  <si>
    <t>≥90%</t>
  </si>
  <si>
    <t>支撑材料有待加强</t>
  </si>
  <si>
    <t>总分：</t>
  </si>
</sst>
</file>

<file path=xl/styles.xml><?xml version="1.0" encoding="utf-8"?>
<styleSheet xmlns="http://schemas.openxmlformats.org/spreadsheetml/2006/main">
  <numFmts count="6">
    <numFmt numFmtId="176" formatCode="0.00_ "/>
    <numFmt numFmtId="177" formatCode="0.000000_ "/>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27">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0"/>
      <name val="等线"/>
      <charset val="0"/>
      <scheme val="minor"/>
    </font>
    <font>
      <sz val="11"/>
      <color theme="1"/>
      <name val="等线"/>
      <charset val="0"/>
      <scheme val="minor"/>
    </font>
    <font>
      <sz val="11"/>
      <color rgb="FF9C0006"/>
      <name val="等线"/>
      <charset val="0"/>
      <scheme val="minor"/>
    </font>
    <font>
      <sz val="11"/>
      <color rgb="FF006100"/>
      <name val="等线"/>
      <charset val="0"/>
      <scheme val="minor"/>
    </font>
    <font>
      <b/>
      <sz val="18"/>
      <color theme="3"/>
      <name val="等线"/>
      <charset val="134"/>
      <scheme val="minor"/>
    </font>
    <font>
      <sz val="11"/>
      <color rgb="FF9C6500"/>
      <name val="等线"/>
      <charset val="0"/>
      <scheme val="minor"/>
    </font>
    <font>
      <sz val="11"/>
      <color rgb="FFFF0000"/>
      <name val="等线"/>
      <charset val="0"/>
      <scheme val="minor"/>
    </font>
    <font>
      <b/>
      <sz val="13"/>
      <color theme="3"/>
      <name val="等线"/>
      <charset val="134"/>
      <scheme val="minor"/>
    </font>
    <font>
      <b/>
      <sz val="11"/>
      <color theme="3"/>
      <name val="等线"/>
      <charset val="134"/>
      <scheme val="minor"/>
    </font>
    <font>
      <sz val="11"/>
      <color rgb="FFFA7D00"/>
      <name val="等线"/>
      <charset val="0"/>
      <scheme val="minor"/>
    </font>
    <font>
      <sz val="11"/>
      <color rgb="FF3F3F76"/>
      <name val="等线"/>
      <charset val="0"/>
      <scheme val="minor"/>
    </font>
    <font>
      <b/>
      <sz val="15"/>
      <color theme="3"/>
      <name val="等线"/>
      <charset val="134"/>
      <scheme val="minor"/>
    </font>
    <font>
      <u/>
      <sz val="11"/>
      <color rgb="FF0000FF"/>
      <name val="等线"/>
      <charset val="0"/>
      <scheme val="minor"/>
    </font>
    <font>
      <b/>
      <sz val="11"/>
      <color rgb="FFFA7D00"/>
      <name val="等线"/>
      <charset val="0"/>
      <scheme val="minor"/>
    </font>
    <font>
      <u/>
      <sz val="11"/>
      <color rgb="FF800080"/>
      <name val="等线"/>
      <charset val="0"/>
      <scheme val="minor"/>
    </font>
    <font>
      <b/>
      <sz val="11"/>
      <color theme="1"/>
      <name val="等线"/>
      <charset val="0"/>
      <scheme val="minor"/>
    </font>
    <font>
      <b/>
      <sz val="11"/>
      <color rgb="FFFFFFFF"/>
      <name val="等线"/>
      <charset val="0"/>
      <scheme val="minor"/>
    </font>
    <font>
      <i/>
      <sz val="11"/>
      <color rgb="FF7F7F7F"/>
      <name val="等线"/>
      <charset val="0"/>
      <scheme val="minor"/>
    </font>
    <font>
      <b/>
      <sz val="11"/>
      <color rgb="FF3F3F3F"/>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rgb="FFFFFFCC"/>
        <bgColor indexed="64"/>
      </patternFill>
    </fill>
    <fill>
      <patternFill patternType="solid">
        <fgColor rgb="FFFFEB9C"/>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5"/>
        <bgColor indexed="64"/>
      </patternFill>
    </fill>
    <fill>
      <patternFill patternType="solid">
        <fgColor theme="4"/>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rgb="FFF2F2F2"/>
        <bgColor indexed="64"/>
      </patternFill>
    </fill>
    <fill>
      <patternFill patternType="solid">
        <fgColor theme="4" tint="0.399975585192419"/>
        <bgColor indexed="64"/>
      </patternFill>
    </fill>
    <fill>
      <patternFill patternType="solid">
        <fgColor theme="9"/>
        <bgColor indexed="64"/>
      </patternFill>
    </fill>
    <fill>
      <patternFill patternType="solid">
        <fgColor rgb="FFA5A5A5"/>
        <bgColor indexed="64"/>
      </patternFill>
    </fill>
    <fill>
      <patternFill patternType="solid">
        <fgColor theme="7"/>
        <bgColor indexed="64"/>
      </patternFill>
    </fill>
    <fill>
      <patternFill patternType="solid">
        <fgColor theme="8"/>
        <bgColor indexed="64"/>
      </patternFill>
    </fill>
    <fill>
      <patternFill patternType="solid">
        <fgColor theme="9" tint="0.399975585192419"/>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7" fillId="18" borderId="0" applyNumberFormat="false" applyBorder="false" applyAlignment="false" applyProtection="false">
      <alignment vertical="center"/>
    </xf>
    <xf numFmtId="0" fontId="7" fillId="20" borderId="0" applyNumberFormat="false" applyBorder="false" applyAlignment="false" applyProtection="false">
      <alignment vertical="center"/>
    </xf>
    <xf numFmtId="0" fontId="6" fillId="28" borderId="0" applyNumberFormat="false" applyBorder="false" applyAlignment="false" applyProtection="false">
      <alignment vertical="center"/>
    </xf>
    <xf numFmtId="0" fontId="7" fillId="16" borderId="0" applyNumberFormat="false" applyBorder="false" applyAlignment="false" applyProtection="false">
      <alignment vertical="center"/>
    </xf>
    <xf numFmtId="0" fontId="7" fillId="23" borderId="0" applyNumberFormat="false" applyBorder="false" applyAlignment="false" applyProtection="false">
      <alignment vertical="center"/>
    </xf>
    <xf numFmtId="0" fontId="6" fillId="31" borderId="0" applyNumberFormat="false" applyBorder="false" applyAlignment="false" applyProtection="false">
      <alignment vertical="center"/>
    </xf>
    <xf numFmtId="0" fontId="7" fillId="13" borderId="0" applyNumberFormat="false" applyBorder="false" applyAlignment="false" applyProtection="false">
      <alignment vertical="center"/>
    </xf>
    <xf numFmtId="0" fontId="14" fillId="0" borderId="9"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21" fillId="0" borderId="12"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3" fillId="0" borderId="8"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6" fillId="12"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7" fillId="24" borderId="0" applyNumberFormat="false" applyBorder="false" applyAlignment="false" applyProtection="false">
      <alignment vertical="center"/>
    </xf>
    <xf numFmtId="0" fontId="6" fillId="11" borderId="0" applyNumberFormat="false" applyBorder="false" applyAlignment="false" applyProtection="false">
      <alignment vertical="center"/>
    </xf>
    <xf numFmtId="0" fontId="17" fillId="0" borderId="8"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7" fillId="25"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7" fillId="17" borderId="0" applyNumberFormat="false" applyBorder="false" applyAlignment="false" applyProtection="false">
      <alignment vertical="center"/>
    </xf>
    <xf numFmtId="0" fontId="19" fillId="26" borderId="11" applyNumberFormat="false" applyAlignment="false" applyProtection="false">
      <alignment vertical="center"/>
    </xf>
    <xf numFmtId="0" fontId="20"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6" fillId="30" borderId="0" applyNumberFormat="false" applyBorder="false" applyAlignment="false" applyProtection="false">
      <alignment vertical="center"/>
    </xf>
    <xf numFmtId="0" fontId="7" fillId="19" borderId="0" applyNumberFormat="false" applyBorder="false" applyAlignment="false" applyProtection="false">
      <alignment vertical="center"/>
    </xf>
    <xf numFmtId="0" fontId="6" fillId="32" borderId="0" applyNumberFormat="false" applyBorder="false" applyAlignment="false" applyProtection="false">
      <alignment vertical="center"/>
    </xf>
    <xf numFmtId="0" fontId="16" fillId="21" borderId="11" applyNumberFormat="false" applyAlignment="false" applyProtection="false">
      <alignment vertical="center"/>
    </xf>
    <xf numFmtId="0" fontId="24" fillId="26" borderId="14" applyNumberFormat="false" applyAlignment="false" applyProtection="false">
      <alignment vertical="center"/>
    </xf>
    <xf numFmtId="0" fontId="22" fillId="29" borderId="13" applyNumberFormat="false" applyAlignment="false" applyProtection="false">
      <alignment vertical="center"/>
    </xf>
    <xf numFmtId="0" fontId="15" fillId="0" borderId="10" applyNumberFormat="false" applyFill="false" applyAlignment="false" applyProtection="false">
      <alignment vertical="center"/>
    </xf>
    <xf numFmtId="0" fontId="6" fillId="27" borderId="0" applyNumberFormat="false" applyBorder="false" applyAlignment="false" applyProtection="false">
      <alignment vertical="center"/>
    </xf>
    <xf numFmtId="0" fontId="6" fillId="22" borderId="0" applyNumberFormat="false" applyBorder="false" applyAlignment="false" applyProtection="false">
      <alignment vertical="center"/>
    </xf>
    <xf numFmtId="0" fontId="0" fillId="9" borderId="7" applyNumberFormat="false" applyFont="false" applyAlignment="false" applyProtection="false">
      <alignment vertical="center"/>
    </xf>
    <xf numFmtId="0" fontId="10" fillId="0" borderId="0" applyNumberFormat="false" applyFill="false" applyBorder="false" applyAlignment="false" applyProtection="false">
      <alignment vertical="center"/>
    </xf>
    <xf numFmtId="0" fontId="9" fillId="8"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6" fillId="15" borderId="0" applyNumberFormat="false" applyBorder="false" applyAlignment="false" applyProtection="false">
      <alignment vertical="center"/>
    </xf>
    <xf numFmtId="0" fontId="11" fillId="10" borderId="0" applyNumberFormat="false" applyBorder="false" applyAlignment="false" applyProtection="false">
      <alignment vertical="center"/>
    </xf>
    <xf numFmtId="0" fontId="7" fillId="7" borderId="0" applyNumberFormat="false" applyBorder="false" applyAlignment="false" applyProtection="false">
      <alignment vertical="center"/>
    </xf>
    <xf numFmtId="0" fontId="8" fillId="6" borderId="0" applyNumberFormat="false" applyBorder="false" applyAlignment="false" applyProtection="false">
      <alignment vertical="center"/>
    </xf>
    <xf numFmtId="0" fontId="6" fillId="14"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6" fillId="4"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6" fillId="2" borderId="0" applyNumberFormat="false" applyBorder="false" applyAlignment="false" applyProtection="false">
      <alignment vertical="center"/>
    </xf>
  </cellStyleXfs>
  <cellXfs count="21">
    <xf numFmtId="0" fontId="0" fillId="0" borderId="0" xfId="0"/>
    <xf numFmtId="0" fontId="1" fillId="0" borderId="0" xfId="0" applyFont="true" applyAlignment="true">
      <alignment horizontal="center" vertical="center" wrapText="true"/>
    </xf>
    <xf numFmtId="0" fontId="2" fillId="0" borderId="0" xfId="0" applyFont="true" applyAlignment="true">
      <alignment horizontal="center" vertical="center" wrapText="true"/>
    </xf>
    <xf numFmtId="0" fontId="3" fillId="0" borderId="1" xfId="0" applyFont="true" applyBorder="true" applyAlignment="true">
      <alignment horizontal="center" vertical="center"/>
    </xf>
    <xf numFmtId="0" fontId="3" fillId="0" borderId="2" xfId="0" applyFont="true" applyBorder="true" applyAlignment="true">
      <alignment horizontal="center" vertical="center"/>
    </xf>
    <xf numFmtId="0" fontId="3" fillId="0" borderId="1" xfId="0" applyFont="true" applyBorder="true" applyAlignment="true">
      <alignment horizontal="center" vertical="center" wrapText="true"/>
    </xf>
    <xf numFmtId="0" fontId="3" fillId="0" borderId="1" xfId="0" applyFont="true" applyBorder="true" applyAlignment="true">
      <alignment horizontal="justify" vertical="center"/>
    </xf>
    <xf numFmtId="0" fontId="3" fillId="0" borderId="1" xfId="0" applyFont="true" applyBorder="true" applyAlignment="true">
      <alignment horizontal="left" vertical="center" wrapText="true"/>
    </xf>
    <xf numFmtId="0" fontId="3" fillId="0" borderId="1" xfId="0" applyFont="true" applyBorder="true" applyAlignment="true">
      <alignment horizontal="left" vertical="center"/>
    </xf>
    <xf numFmtId="0" fontId="3" fillId="0" borderId="1" xfId="0" applyFont="true" applyBorder="true" applyAlignment="true">
      <alignment horizontal="center" vertical="center" textRotation="255"/>
    </xf>
    <xf numFmtId="0" fontId="4" fillId="0" borderId="3" xfId="0" applyFont="true" applyBorder="true" applyAlignment="true">
      <alignment horizontal="center" vertical="center" wrapText="true"/>
    </xf>
    <xf numFmtId="0" fontId="4" fillId="0" borderId="4" xfId="0" applyFont="true" applyBorder="true" applyAlignment="true">
      <alignment horizontal="center" vertical="center" wrapText="true"/>
    </xf>
    <xf numFmtId="0" fontId="4" fillId="0" borderId="1" xfId="0" applyFont="true" applyBorder="true" applyAlignment="true">
      <alignment horizontal="center" vertical="center" wrapText="true"/>
    </xf>
    <xf numFmtId="0" fontId="5" fillId="0" borderId="1" xfId="0" applyFont="true" applyBorder="true" applyAlignment="true">
      <alignment horizontal="center" vertical="center"/>
    </xf>
    <xf numFmtId="0" fontId="3" fillId="0" borderId="5" xfId="0" applyFont="true" applyBorder="true" applyAlignment="true">
      <alignment horizontal="center" vertical="center"/>
    </xf>
    <xf numFmtId="0" fontId="3" fillId="0" borderId="6" xfId="0" applyFont="true" applyBorder="true" applyAlignment="true">
      <alignment horizontal="center" vertical="center"/>
    </xf>
    <xf numFmtId="177" fontId="3" fillId="0" borderId="1" xfId="0" applyNumberFormat="true" applyFont="true" applyBorder="true" applyAlignment="true">
      <alignment horizontal="center" vertical="center"/>
    </xf>
    <xf numFmtId="9" fontId="3" fillId="0" borderId="1" xfId="0" applyNumberFormat="true" applyFont="true" applyBorder="true" applyAlignment="true">
      <alignment horizontal="center" vertical="center"/>
    </xf>
    <xf numFmtId="10" fontId="3" fillId="0" borderId="1" xfId="11" applyNumberFormat="true" applyFont="true" applyBorder="true" applyAlignment="true">
      <alignment horizontal="center" vertical="center"/>
    </xf>
    <xf numFmtId="176" fontId="3" fillId="0" borderId="1" xfId="0" applyNumberFormat="true" applyFont="true" applyBorder="true" applyAlignment="true">
      <alignment horizontal="center" vertical="center" wrapText="true"/>
    </xf>
    <xf numFmtId="176" fontId="5" fillId="0" borderId="1" xfId="0" applyNumberFormat="true" applyFont="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true"/>
        </xdr:cNvSpPr>
      </xdr:nvSpPr>
      <xdr:spPr>
        <a:xfrm>
          <a:off x="1958340" y="120777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19"/>
  <sheetViews>
    <sheetView tabSelected="1" view="pageBreakPreview" zoomScale="85" zoomScaleNormal="100" zoomScaleSheetLayoutView="85" workbookViewId="0">
      <selection activeCell="E8" sqref="E8:J9"/>
    </sheetView>
  </sheetViews>
  <sheetFormatPr defaultColWidth="9" defaultRowHeight="13.5"/>
  <cols>
    <col min="1" max="1" width="5.4" customWidth="true"/>
    <col min="2" max="2" width="7.73333333333333" customWidth="true"/>
    <col min="3" max="3" width="12.2666666666667" customWidth="true"/>
    <col min="4" max="4" width="19.7333333333333" customWidth="true"/>
    <col min="5" max="5" width="22.4" customWidth="true"/>
    <col min="6" max="6" width="13.4" customWidth="true"/>
    <col min="7" max="7" width="11.6" customWidth="true"/>
    <col min="8" max="8" width="12.4666666666667" customWidth="true"/>
    <col min="9" max="9" width="11" customWidth="true"/>
    <col min="10" max="10" width="14.6" customWidth="true"/>
  </cols>
  <sheetData>
    <row r="1" ht="33.95" customHeight="true" spans="1:10">
      <c r="A1" s="1" t="s">
        <v>0</v>
      </c>
      <c r="B1" s="1"/>
      <c r="C1" s="1"/>
      <c r="D1" s="1"/>
      <c r="E1" s="1"/>
      <c r="F1" s="1"/>
      <c r="G1" s="1"/>
      <c r="H1" s="1"/>
      <c r="I1" s="1"/>
      <c r="J1" s="1"/>
    </row>
    <row r="2" ht="18.75" customHeight="true" spans="1:10">
      <c r="A2" s="2" t="s">
        <v>1</v>
      </c>
      <c r="B2" s="2"/>
      <c r="C2" s="2"/>
      <c r="D2" s="2"/>
      <c r="E2" s="2"/>
      <c r="F2" s="2"/>
      <c r="G2" s="2"/>
      <c r="H2" s="2"/>
      <c r="I2" s="2"/>
      <c r="J2" s="2"/>
    </row>
    <row r="3" ht="20.1" customHeight="true" spans="1:10">
      <c r="A3" s="3" t="s">
        <v>2</v>
      </c>
      <c r="B3" s="3"/>
      <c r="C3" s="3"/>
      <c r="D3" s="3" t="s">
        <v>3</v>
      </c>
      <c r="E3" s="3"/>
      <c r="F3" s="3"/>
      <c r="G3" s="3"/>
      <c r="H3" s="3"/>
      <c r="I3" s="3"/>
      <c r="J3" s="3"/>
    </row>
    <row r="4" ht="20.1" customHeight="true" spans="1:10">
      <c r="A4" s="3" t="s">
        <v>4</v>
      </c>
      <c r="B4" s="3"/>
      <c r="C4" s="3"/>
      <c r="D4" s="4" t="s">
        <v>5</v>
      </c>
      <c r="E4" s="14"/>
      <c r="F4" s="15"/>
      <c r="G4" s="3" t="s">
        <v>6</v>
      </c>
      <c r="H4" s="5" t="s">
        <v>7</v>
      </c>
      <c r="I4" s="5"/>
      <c r="J4" s="5"/>
    </row>
    <row r="5" ht="31.5" spans="1:10">
      <c r="A5" s="5" t="s">
        <v>8</v>
      </c>
      <c r="B5" s="5"/>
      <c r="C5" s="5"/>
      <c r="D5" s="3"/>
      <c r="E5" s="5" t="s">
        <v>9</v>
      </c>
      <c r="F5" s="5" t="s">
        <v>10</v>
      </c>
      <c r="G5" s="5" t="s">
        <v>11</v>
      </c>
      <c r="H5" s="5" t="s">
        <v>12</v>
      </c>
      <c r="I5" s="5" t="s">
        <v>13</v>
      </c>
      <c r="J5" s="3" t="s">
        <v>14</v>
      </c>
    </row>
    <row r="6" ht="20.1" customHeight="true" spans="1:10">
      <c r="A6" s="5"/>
      <c r="B6" s="5"/>
      <c r="C6" s="5"/>
      <c r="D6" s="6" t="s">
        <v>15</v>
      </c>
      <c r="E6" s="16">
        <v>151.5</v>
      </c>
      <c r="F6" s="16">
        <v>151.5</v>
      </c>
      <c r="G6" s="3">
        <v>77.155571</v>
      </c>
      <c r="H6" s="3">
        <v>10</v>
      </c>
      <c r="I6" s="18">
        <f>G6/F6</f>
        <v>0.509277696369637</v>
      </c>
      <c r="J6" s="19">
        <f>10*I6</f>
        <v>5.09277696369637</v>
      </c>
    </row>
    <row r="7" ht="29.1" customHeight="true" spans="1:10">
      <c r="A7" s="5"/>
      <c r="B7" s="5"/>
      <c r="C7" s="5"/>
      <c r="D7" s="7" t="s">
        <v>16</v>
      </c>
      <c r="E7" s="16">
        <v>151.5</v>
      </c>
      <c r="F7" s="16">
        <v>151.5</v>
      </c>
      <c r="G7" s="3">
        <v>77.155571</v>
      </c>
      <c r="H7" s="3" t="s">
        <v>17</v>
      </c>
      <c r="I7" s="18">
        <f>G7/F7</f>
        <v>0.509277696369637</v>
      </c>
      <c r="J7" s="5" t="s">
        <v>17</v>
      </c>
    </row>
    <row r="8" ht="24.95" customHeight="true" spans="1:10">
      <c r="A8" s="5"/>
      <c r="B8" s="5"/>
      <c r="C8" s="5"/>
      <c r="D8" s="3" t="s">
        <v>18</v>
      </c>
      <c r="E8" s="3" t="s">
        <v>17</v>
      </c>
      <c r="F8" s="3" t="s">
        <v>17</v>
      </c>
      <c r="G8" s="3" t="s">
        <v>17</v>
      </c>
      <c r="H8" s="3" t="s">
        <v>17</v>
      </c>
      <c r="I8" s="3" t="s">
        <v>17</v>
      </c>
      <c r="J8" s="3" t="s">
        <v>17</v>
      </c>
    </row>
    <row r="9" ht="18.95" customHeight="true" spans="1:10">
      <c r="A9" s="5"/>
      <c r="B9" s="5"/>
      <c r="C9" s="5"/>
      <c r="D9" s="8" t="s">
        <v>19</v>
      </c>
      <c r="E9" s="3" t="s">
        <v>17</v>
      </c>
      <c r="F9" s="3" t="s">
        <v>17</v>
      </c>
      <c r="G9" s="3" t="s">
        <v>17</v>
      </c>
      <c r="H9" s="3" t="s">
        <v>17</v>
      </c>
      <c r="I9" s="3" t="s">
        <v>17</v>
      </c>
      <c r="J9" s="3" t="s">
        <v>17</v>
      </c>
    </row>
    <row r="10" ht="26.1" customHeight="true" spans="1:10">
      <c r="A10" s="9" t="s">
        <v>20</v>
      </c>
      <c r="B10" s="5" t="s">
        <v>21</v>
      </c>
      <c r="C10" s="5"/>
      <c r="D10" s="5"/>
      <c r="E10" s="5"/>
      <c r="F10" s="5" t="s">
        <v>22</v>
      </c>
      <c r="G10" s="5"/>
      <c r="H10" s="5"/>
      <c r="I10" s="5"/>
      <c r="J10" s="5"/>
    </row>
    <row r="11" ht="219" customHeight="true" spans="1:10">
      <c r="A11" s="9"/>
      <c r="B11" s="7" t="s">
        <v>23</v>
      </c>
      <c r="C11" s="7"/>
      <c r="D11" s="7"/>
      <c r="E11" s="7"/>
      <c r="F11" s="5" t="s">
        <v>24</v>
      </c>
      <c r="G11" s="5"/>
      <c r="H11" s="5"/>
      <c r="I11" s="5"/>
      <c r="J11" s="5"/>
    </row>
    <row r="12" ht="51" customHeight="true" spans="1:10">
      <c r="A12" s="9" t="s">
        <v>25</v>
      </c>
      <c r="B12" s="5" t="s">
        <v>26</v>
      </c>
      <c r="C12" s="3" t="s">
        <v>27</v>
      </c>
      <c r="D12" s="3" t="s">
        <v>28</v>
      </c>
      <c r="E12" s="3" t="s">
        <v>29</v>
      </c>
      <c r="F12" s="5" t="s">
        <v>30</v>
      </c>
      <c r="G12" s="5"/>
      <c r="H12" s="5" t="s">
        <v>31</v>
      </c>
      <c r="I12" s="5" t="s">
        <v>14</v>
      </c>
      <c r="J12" s="5" t="s">
        <v>32</v>
      </c>
    </row>
    <row r="13" ht="41.1" customHeight="true" spans="1:10">
      <c r="A13" s="9"/>
      <c r="B13" s="10" t="s">
        <v>33</v>
      </c>
      <c r="C13" s="3" t="s">
        <v>34</v>
      </c>
      <c r="D13" s="5" t="s">
        <v>35</v>
      </c>
      <c r="E13" s="3" t="s">
        <v>36</v>
      </c>
      <c r="F13" s="3" t="s">
        <v>37</v>
      </c>
      <c r="G13" s="3"/>
      <c r="H13" s="5">
        <v>20</v>
      </c>
      <c r="I13" s="5">
        <v>20</v>
      </c>
      <c r="J13" s="3"/>
    </row>
    <row r="14" ht="41.1" customHeight="true" spans="1:10">
      <c r="A14" s="9"/>
      <c r="B14" s="11"/>
      <c r="C14" s="3" t="s">
        <v>38</v>
      </c>
      <c r="D14" s="5" t="s">
        <v>39</v>
      </c>
      <c r="E14" s="5" t="s">
        <v>40</v>
      </c>
      <c r="F14" s="5" t="s">
        <v>41</v>
      </c>
      <c r="G14" s="5"/>
      <c r="H14" s="5">
        <v>10</v>
      </c>
      <c r="I14" s="5">
        <v>10</v>
      </c>
      <c r="J14" s="3"/>
    </row>
    <row r="15" ht="312.75" customHeight="true" spans="1:10">
      <c r="A15" s="9"/>
      <c r="B15" s="11"/>
      <c r="C15" s="3" t="s">
        <v>42</v>
      </c>
      <c r="D15" s="5" t="s">
        <v>43</v>
      </c>
      <c r="E15" s="5" t="s">
        <v>44</v>
      </c>
      <c r="F15" s="5" t="s">
        <v>45</v>
      </c>
      <c r="G15" s="5"/>
      <c r="H15" s="5">
        <v>10</v>
      </c>
      <c r="I15" s="5">
        <v>10</v>
      </c>
      <c r="J15" s="3"/>
    </row>
    <row r="16" ht="38.1" customHeight="true" spans="1:10">
      <c r="A16" s="9"/>
      <c r="B16" s="11"/>
      <c r="C16" s="5" t="s">
        <v>46</v>
      </c>
      <c r="D16" s="5" t="s">
        <v>47</v>
      </c>
      <c r="E16" s="5" t="s">
        <v>48</v>
      </c>
      <c r="F16" s="5" t="s">
        <v>49</v>
      </c>
      <c r="G16" s="5"/>
      <c r="H16" s="5">
        <v>10</v>
      </c>
      <c r="I16" s="5">
        <v>10</v>
      </c>
      <c r="J16" s="3"/>
    </row>
    <row r="17" ht="291.95" customHeight="true" spans="1:10">
      <c r="A17" s="9"/>
      <c r="B17" s="12"/>
      <c r="C17" s="12" t="s">
        <v>50</v>
      </c>
      <c r="D17" s="5" t="s">
        <v>51</v>
      </c>
      <c r="E17" s="5" t="s">
        <v>52</v>
      </c>
      <c r="F17" s="5" t="s">
        <v>53</v>
      </c>
      <c r="G17" s="5"/>
      <c r="H17" s="5">
        <v>30</v>
      </c>
      <c r="I17" s="3">
        <v>28</v>
      </c>
      <c r="J17" s="5" t="s">
        <v>54</v>
      </c>
    </row>
    <row r="18" ht="51" customHeight="true" spans="1:10">
      <c r="A18" s="9"/>
      <c r="B18" s="12" t="s">
        <v>55</v>
      </c>
      <c r="C18" s="12" t="s">
        <v>56</v>
      </c>
      <c r="D18" s="5" t="s">
        <v>57</v>
      </c>
      <c r="E18" s="3" t="s">
        <v>58</v>
      </c>
      <c r="F18" s="17">
        <v>1</v>
      </c>
      <c r="G18" s="3"/>
      <c r="H18" s="5">
        <v>10</v>
      </c>
      <c r="I18" s="3">
        <v>9</v>
      </c>
      <c r="J18" s="5" t="s">
        <v>59</v>
      </c>
    </row>
    <row r="19" ht="27" customHeight="true" spans="1:10">
      <c r="A19" s="13" t="s">
        <v>60</v>
      </c>
      <c r="B19" s="13"/>
      <c r="C19" s="13"/>
      <c r="D19" s="13"/>
      <c r="E19" s="13"/>
      <c r="F19" s="13"/>
      <c r="G19" s="13"/>
      <c r="H19" s="13">
        <v>100</v>
      </c>
      <c r="I19" s="20">
        <f>SUM(I13:I18)+J6</f>
        <v>92.0927769636964</v>
      </c>
      <c r="J19" s="3"/>
    </row>
  </sheetData>
  <mergeCells count="23">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A19:G19"/>
    <mergeCell ref="A10:A11"/>
    <mergeCell ref="A12:A18"/>
    <mergeCell ref="B13:B16"/>
    <mergeCell ref="A5:C9"/>
  </mergeCells>
  <pageMargins left="0.708661417322835" right="0.511811023622047" top="0.551181102362205" bottom="0.551181102362205" header="0.31496062992126" footer="0.31496062992126"/>
  <pageSetup paperSize="9" scale="70"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2015-06-09T02:17:00Z</dcterms:created>
  <cp:lastPrinted>2020-04-26T10:17:00Z</cp:lastPrinted>
  <dcterms:modified xsi:type="dcterms:W3CDTF">2025-08-26T18:56:16Z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D5E90C77BB49435C947BBA98249EC181_13</vt:lpwstr>
  </property>
</Properties>
</file>