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625"/>
  </bookViews>
  <sheets>
    <sheet name="Sheet1" sheetId="1" r:id="rId1"/>
  </sheets>
  <definedNames>
    <definedName name="_xlnm.Print_Area" localSheetId="0">Sheet1!$A$1:$J$41</definedName>
  </definedNames>
  <calcPr calcId="144525"/>
</workbook>
</file>

<file path=xl/sharedStrings.xml><?xml version="1.0" encoding="utf-8"?>
<sst xmlns="http://schemas.openxmlformats.org/spreadsheetml/2006/main" count="161" uniqueCount="112">
  <si>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</si>
  <si>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</si>
  <si>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</si>
  <si>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北京市呼吸疾病研究所首发专项</t>
  </si>
  <si>
    <t>主管部门</t>
  </si>
  <si>
    <t>北京市卫生健康委员会</t>
  </si>
  <si>
    <t>实施单位</t>
  </si>
  <si>
    <t>北京市呼吸疾病研究所</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</si>
  <si>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</si>
  <si>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</si>
  <si>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</si>
  <si>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</si>
  <si>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</si>
  <si>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</si>
  <si>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</si>
  <si>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</si>
  <si>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</si>
  <si>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</si>
  <si>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</si>
  <si>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</si>
  <si>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</si>
  <si>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</si>
  <si>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</si>
  <si>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 xml:space="preserve">构建营养支持数据库，完整收集患者代谢车等数据，寻找最佳蛋白质及能量目标；整合课题组已有的支气管哮喘队列资源，建立多学科团队和多维度评估体系。完成人员的培训和多学科团队的建设；研发一套AI分期个体化戒烟综合干预决策支持系统；确定接受机械通气的重症社区获得性肺炎中老年患者早期应用非侵入隔神经电刺激能否减少 28 天无有创机械通气天数，维持隔肌形态及功能的能力；探索光学相干断层成像技术对于周围型肺癌的诊断价值及其安全性。
</t>
  </si>
  <si>
    <t>详细阐述了重度哮喘可治疗特质的进展及实施情况，与同行分享了重度哮喘基于可治疗特质的管理模式。已完成戒烟App初步功能模块研发、AI戒烟咨询功能研发，为构建AI分期个体化数字戒烟平台奠定了坚实的基础。已完成以呼吸危重症专业方向医生、呼吸治疗师为主的研究团队组建及研究规范化培训，同时完成数据库建立，与同行分享机械通气及撤机等相关研究。已初步建立经支气管镜OCT镜下诊断方法，完成数据库建立。</t>
  </si>
  <si>
    <t>绩效指标</t>
  </si>
  <si>
    <t>一级指标</t>
  </si>
  <si>
    <t>二级指标</t>
  </si>
  <si>
    <t>三级指标</t>
  </si>
  <si>
    <t>年度指标值(A)</t>
  </si>
  <si>
    <t>实际完成值(B)</t>
  </si>
  <si>
    <t>分值</t>
  </si>
  <si>
    <t>偏差原因分析及改进措施</t>
  </si>
  <si>
    <t>产出指标</t>
  </si>
  <si>
    <t>数量指标</t>
  </si>
  <si>
    <t>申报专利或软件著作权</t>
  </si>
  <si>
    <t>2项</t>
  </si>
  <si>
    <t>发表中英文文章</t>
  </si>
  <si>
    <t>2篇</t>
  </si>
  <si>
    <t>3篇</t>
  </si>
  <si>
    <t>纳入MV患者</t>
  </si>
  <si>
    <t>78人</t>
  </si>
  <si>
    <t>75人</t>
  </si>
  <si>
    <t>加快项目推进</t>
  </si>
  <si>
    <t>回顾性纳入RICU既往具有营养支持的住院患者，构建营养支持数据</t>
  </si>
  <si>
    <t>800人</t>
  </si>
  <si>
    <t>前瞻性纳入在院患者营养支持数据</t>
  </si>
  <si>
    <t>≥100人</t>
  </si>
  <si>
    <t>121人</t>
  </si>
  <si>
    <t>建立以患者为中心的多学科团队</t>
  </si>
  <si>
    <t>1个</t>
  </si>
  <si>
    <t>AI分期个体化戒烟综合干预决策支持系统</t>
  </si>
  <si>
    <t>纳入研究对象并完成内镜下光学相干断层成像检查</t>
  </si>
  <si>
    <t>≥50人</t>
  </si>
  <si>
    <t>60人</t>
  </si>
  <si>
    <t>质量指标</t>
  </si>
  <si>
    <t>内镜下光学相干断层成像操作成功率</t>
  </si>
  <si>
    <t>≥90%</t>
  </si>
  <si>
    <t>系统输出干预方案准确率</t>
  </si>
  <si>
    <t>≥80%</t>
  </si>
  <si>
    <t>加快系统方案开发进度</t>
  </si>
  <si>
    <t>测量数据完整性</t>
  </si>
  <si>
    <t>＞90%</t>
  </si>
  <si>
    <t>加强支撑材料收集全面性</t>
  </si>
  <si>
    <t>SCI平均影响因子</t>
  </si>
  <si>
    <t>＞3分</t>
  </si>
  <si>
    <t>6.1分</t>
  </si>
  <si>
    <t>在院营养支持达标率</t>
  </si>
  <si>
    <t>28天无有创机械通气时间缩短时间</t>
  </si>
  <si>
    <t>≥1天</t>
  </si>
  <si>
    <t>1天</t>
  </si>
  <si>
    <t>时效指标</t>
  </si>
  <si>
    <t>第三季度</t>
  </si>
  <si>
    <t>入组MV25例患者，数据录入数据库；完成人员的培训和多学科团队的建设，哮喘可治疗特质调查工作启动并开始纳入受试者；构建决策支持模型并优化</t>
  </si>
  <si>
    <t>完成</t>
  </si>
  <si>
    <t>第一季度</t>
  </si>
  <si>
    <t>完成病理报告表设计、数据库建立、研究人员培训，入组病例MV10例；回顾性纳入RICU住院接受营养支持的患者；建立戒烟干预方案的决策证据体；完成文献复习并撰写文献综述，建立研究数据库</t>
  </si>
  <si>
    <t>第四季度</t>
  </si>
  <si>
    <t>入组18例患者，完成数据录入及统计，撰写科研文章并投稿；建立数据库并撰写文章，申请专利；哮喘可治疗特质调查工作纳入受试者100例，发表中英文文章1~2篇；申报专利或软件著作权1项；研发完成决策支持系统；数据汇总并初步分析</t>
  </si>
  <si>
    <t>第二季度</t>
  </si>
  <si>
    <t>入组MV25例患者，数据录入数据库；前瞻性纳入RICU在院患者，完善营养支持数据观察指标；整合课题组已有的支气管哮喘队列资源，建立多学科团队和多维度评估体系；开展注册登记研究；按照研究方案纳入研究对象并完成内镜下光学相干断层成像检查</t>
  </si>
  <si>
    <t>成本指标</t>
  </si>
  <si>
    <t>预算执行</t>
  </si>
  <si>
    <t>≤127.5万元</t>
  </si>
  <si>
    <t>119.106318万元</t>
  </si>
  <si>
    <t>效益指标</t>
  </si>
  <si>
    <t>经济效益
指标</t>
  </si>
  <si>
    <t>经济效益</t>
  </si>
  <si>
    <t>建立基于重度哮喘可治疗特质的个体化管理模式，有助于改善患者哮喘控制水平，减少急性发作就诊次数，降低住院率和死亡率，有助于降低哮喘患者的个人经济负担、降低哮喘医保支付成本以及防控成本</t>
  </si>
  <si>
    <t>社会效益
指标</t>
  </si>
  <si>
    <t>研究生培养</t>
  </si>
  <si>
    <t>2人</t>
  </si>
  <si>
    <t>6人</t>
  </si>
  <si>
    <t>加强指标设置准确性</t>
  </si>
  <si>
    <t>不良反应发生率</t>
  </si>
  <si>
    <t>≤30%</t>
  </si>
  <si>
    <t>营养支持达标率</t>
  </si>
  <si>
    <t>周围型肺癌诊断率</t>
  </si>
  <si>
    <t>≥75%</t>
  </si>
  <si>
    <t>提供戒烟服务数量</t>
  </si>
  <si>
    <t>300人次</t>
  </si>
  <si>
    <t>529人次</t>
  </si>
  <si>
    <t>社会效益</t>
  </si>
  <si>
    <t>识别未控制哮喘中常见的可治疗特质，有助于提高医护人员对可治疗特质的认识与理解，为后续对患者实施个体化管理提供依据</t>
  </si>
  <si>
    <t>识别未控制哮喘中常见的可治疗特质，有助于提高医护人员对可治疗特质的认识与理解，为后续对患者实施个体化管理提供依据。</t>
  </si>
  <si>
    <t>满意度
指标</t>
  </si>
  <si>
    <t>服务对象满意度指标</t>
  </si>
  <si>
    <t>受试者满意度</t>
  </si>
  <si>
    <t>满意度样本容量需进一步提升</t>
  </si>
  <si>
    <t>受试者对项目满意度</t>
  </si>
  <si>
    <t>满意度样本容量可进一步提升</t>
  </si>
  <si>
    <t>总分：</t>
  </si>
</sst>
</file>

<file path=xl/styles.xml><?xml version="1.0" encoding="utf-8"?>
<styleSheet xmlns="http://schemas.openxmlformats.org/spreadsheetml/2006/main">
  <numFmts count="6">
    <numFmt numFmtId="176" formatCode="0.00_ "/>
    <numFmt numFmtId="177" formatCode="_ * #,##0.000000_ ;_ * \-#,##0.000000_ ;_ * &quot;-&quot;??.0000_ ;_ @_ "/>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s>
  <fonts count="28">
    <font>
      <sz val="11"/>
      <color theme="1"/>
      <name val="等线"/>
      <charset val="134"/>
      <scheme val="minor"/>
    </font>
    <font>
      <sz val="11"/>
      <color rgb="FFFF0000"/>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0"/>
      <name val="等线"/>
      <charset val="0"/>
      <scheme val="minor"/>
    </font>
    <font>
      <sz val="11"/>
      <color theme="1"/>
      <name val="等线"/>
      <charset val="0"/>
      <scheme val="minor"/>
    </font>
    <font>
      <sz val="11"/>
      <color rgb="FF9C6500"/>
      <name val="等线"/>
      <charset val="0"/>
      <scheme val="minor"/>
    </font>
    <font>
      <sz val="11"/>
      <color rgb="FF006100"/>
      <name val="等线"/>
      <charset val="0"/>
      <scheme val="minor"/>
    </font>
    <font>
      <b/>
      <sz val="18"/>
      <color theme="3"/>
      <name val="等线"/>
      <charset val="134"/>
      <scheme val="minor"/>
    </font>
    <font>
      <b/>
      <sz val="13"/>
      <color theme="3"/>
      <name val="等线"/>
      <charset val="134"/>
      <scheme val="minor"/>
    </font>
    <font>
      <b/>
      <sz val="11"/>
      <color theme="1"/>
      <name val="等线"/>
      <charset val="0"/>
      <scheme val="minor"/>
    </font>
    <font>
      <i/>
      <sz val="11"/>
      <color rgb="FF7F7F7F"/>
      <name val="等线"/>
      <charset val="0"/>
      <scheme val="minor"/>
    </font>
    <font>
      <b/>
      <sz val="11"/>
      <color theme="3"/>
      <name val="等线"/>
      <charset val="134"/>
      <scheme val="minor"/>
    </font>
    <font>
      <sz val="11"/>
      <color rgb="FF9C0006"/>
      <name val="等线"/>
      <charset val="0"/>
      <scheme val="minor"/>
    </font>
    <font>
      <sz val="11"/>
      <color rgb="FFFA7D00"/>
      <name val="等线"/>
      <charset val="0"/>
      <scheme val="minor"/>
    </font>
    <font>
      <sz val="11"/>
      <color rgb="FF3F3F76"/>
      <name val="等线"/>
      <charset val="0"/>
      <scheme val="minor"/>
    </font>
    <font>
      <b/>
      <sz val="11"/>
      <color rgb="FF3F3F3F"/>
      <name val="等线"/>
      <charset val="0"/>
      <scheme val="minor"/>
    </font>
    <font>
      <b/>
      <sz val="15"/>
      <color theme="3"/>
      <name val="等线"/>
      <charset val="134"/>
      <scheme val="minor"/>
    </font>
    <font>
      <u/>
      <sz val="11"/>
      <color rgb="FF0000FF"/>
      <name val="等线"/>
      <charset val="0"/>
      <scheme val="minor"/>
    </font>
    <font>
      <b/>
      <sz val="11"/>
      <color rgb="FFFA7D00"/>
      <name val="等线"/>
      <charset val="0"/>
      <scheme val="minor"/>
    </font>
    <font>
      <sz val="11"/>
      <color rgb="FFFF0000"/>
      <name val="等线"/>
      <charset val="0"/>
      <scheme val="minor"/>
    </font>
    <font>
      <u/>
      <sz val="11"/>
      <color rgb="FF800080"/>
      <name val="等线"/>
      <charset val="0"/>
      <scheme val="minor"/>
    </font>
    <font>
      <b/>
      <sz val="11"/>
      <color rgb="FFFFFFFF"/>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rgb="FFFFEB9C"/>
        <bgColor indexed="64"/>
      </patternFill>
    </fill>
    <fill>
      <patternFill patternType="solid">
        <fgColor rgb="FFC6EFCE"/>
        <bgColor indexed="64"/>
      </patternFill>
    </fill>
    <fill>
      <patternFill patternType="solid">
        <fgColor rgb="FFFFFFCC"/>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5" tint="0.599993896298105"/>
        <bgColor indexed="64"/>
      </patternFill>
    </fill>
    <fill>
      <patternFill patternType="solid">
        <fgColor rgb="FFFFC7CE"/>
        <bgColor indexed="64"/>
      </patternFill>
    </fill>
    <fill>
      <patternFill patternType="solid">
        <fgColor theme="7" tint="0.599993896298105"/>
        <bgColor indexed="64"/>
      </patternFill>
    </fill>
    <fill>
      <patternFill patternType="solid">
        <fgColor rgb="FFFFCC99"/>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5"/>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rgb="FFF2F2F2"/>
        <bgColor indexed="64"/>
      </patternFill>
    </fill>
    <fill>
      <patternFill patternType="solid">
        <fgColor theme="6" tint="0.599993896298105"/>
        <bgColor indexed="64"/>
      </patternFill>
    </fill>
    <fill>
      <patternFill patternType="solid">
        <fgColor theme="9"/>
        <bgColor indexed="64"/>
      </patternFill>
    </fill>
    <fill>
      <patternFill patternType="solid">
        <fgColor theme="4" tint="0.599993896298105"/>
        <bgColor indexed="64"/>
      </patternFill>
    </fill>
    <fill>
      <patternFill patternType="solid">
        <fgColor theme="4"/>
        <bgColor indexed="64"/>
      </patternFill>
    </fill>
    <fill>
      <patternFill patternType="solid">
        <fgColor rgb="FFA5A5A5"/>
        <bgColor indexed="64"/>
      </patternFill>
    </fill>
    <fill>
      <patternFill patternType="solid">
        <fgColor theme="7"/>
        <bgColor indexed="64"/>
      </patternFill>
    </fill>
    <fill>
      <patternFill patternType="solid">
        <fgColor theme="9" tint="0.399975585192419"/>
        <bgColor indexed="64"/>
      </patternFill>
    </fill>
    <fill>
      <patternFill patternType="solid">
        <fgColor theme="6" tint="0.399975585192419"/>
        <bgColor indexed="64"/>
      </patternFill>
    </fill>
  </fills>
  <borders count="16">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8" fillId="16" borderId="0" applyNumberFormat="false" applyBorder="false" applyAlignment="false" applyProtection="false">
      <alignment vertical="center"/>
    </xf>
    <xf numFmtId="0" fontId="8" fillId="8" borderId="0" applyNumberFormat="false" applyBorder="false" applyAlignment="false" applyProtection="false">
      <alignment vertical="center"/>
    </xf>
    <xf numFmtId="0" fontId="7" fillId="26" borderId="0" applyNumberFormat="false" applyBorder="false" applyAlignment="false" applyProtection="false">
      <alignment vertical="center"/>
    </xf>
    <xf numFmtId="0" fontId="8" fillId="10" borderId="0" applyNumberFormat="false" applyBorder="false" applyAlignment="false" applyProtection="false">
      <alignment vertical="center"/>
    </xf>
    <xf numFmtId="0" fontId="8" fillId="20" borderId="0" applyNumberFormat="false" applyBorder="false" applyAlignment="false" applyProtection="false">
      <alignment vertical="center"/>
    </xf>
    <xf numFmtId="0" fontId="7" fillId="11" borderId="0" applyNumberFormat="false" applyBorder="false" applyAlignment="false" applyProtection="false">
      <alignment vertical="center"/>
    </xf>
    <xf numFmtId="0" fontId="8" fillId="14" borderId="0" applyNumberFormat="false" applyBorder="false" applyAlignment="false" applyProtection="false">
      <alignment vertical="center"/>
    </xf>
    <xf numFmtId="0" fontId="15" fillId="0" borderId="11" applyNumberFormat="false" applyFill="false" applyAlignment="false" applyProtection="false">
      <alignment vertical="center"/>
    </xf>
    <xf numFmtId="0" fontId="14" fillId="0" borderId="0" applyNumberFormat="false" applyFill="false" applyBorder="false" applyAlignment="false" applyProtection="false">
      <alignment vertical="center"/>
    </xf>
    <xf numFmtId="0" fontId="13" fillId="0" borderId="10"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2" fillId="0" borderId="9"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19" borderId="0" applyNumberFormat="false" applyBorder="false" applyAlignment="false" applyProtection="false">
      <alignment vertical="center"/>
    </xf>
    <xf numFmtId="0" fontId="23" fillId="0" borderId="0" applyNumberFormat="false" applyFill="false" applyBorder="false" applyAlignment="false" applyProtection="false">
      <alignment vertical="center"/>
    </xf>
    <xf numFmtId="0" fontId="8" fillId="23" borderId="0" applyNumberFormat="false" applyBorder="false" applyAlignment="false" applyProtection="false">
      <alignment vertical="center"/>
    </xf>
    <xf numFmtId="0" fontId="7" fillId="22" borderId="0" applyNumberFormat="false" applyBorder="false" applyAlignment="false" applyProtection="false">
      <alignment vertical="center"/>
    </xf>
    <xf numFmtId="0" fontId="20" fillId="0" borderId="9"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8" fillId="18"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8" fillId="17" borderId="0" applyNumberFormat="false" applyBorder="false" applyAlignment="false" applyProtection="false">
      <alignment vertical="center"/>
    </xf>
    <xf numFmtId="0" fontId="22" fillId="24" borderId="13" applyNumberFormat="false" applyAlignment="false" applyProtection="false">
      <alignment vertical="center"/>
    </xf>
    <xf numFmtId="0" fontId="24"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30" borderId="0" applyNumberFormat="false" applyBorder="false" applyAlignment="false" applyProtection="false">
      <alignment vertical="center"/>
    </xf>
    <xf numFmtId="0" fontId="8" fillId="25" borderId="0" applyNumberFormat="false" applyBorder="false" applyAlignment="false" applyProtection="false">
      <alignment vertical="center"/>
    </xf>
    <xf numFmtId="0" fontId="7" fillId="31" borderId="0" applyNumberFormat="false" applyBorder="false" applyAlignment="false" applyProtection="false">
      <alignment vertical="center"/>
    </xf>
    <xf numFmtId="0" fontId="18" fillId="15" borderId="13" applyNumberFormat="false" applyAlignment="false" applyProtection="false">
      <alignment vertical="center"/>
    </xf>
    <xf numFmtId="0" fontId="19" fillId="24" borderId="14" applyNumberFormat="false" applyAlignment="false" applyProtection="false">
      <alignment vertical="center"/>
    </xf>
    <xf numFmtId="0" fontId="25" fillId="29" borderId="15" applyNumberFormat="false" applyAlignment="false" applyProtection="false">
      <alignment vertical="center"/>
    </xf>
    <xf numFmtId="0" fontId="17" fillId="0" borderId="12" applyNumberFormat="false" applyFill="false" applyAlignment="false" applyProtection="false">
      <alignment vertical="center"/>
    </xf>
    <xf numFmtId="0" fontId="7" fillId="9" borderId="0" applyNumberFormat="false" applyBorder="false" applyAlignment="false" applyProtection="false">
      <alignment vertical="center"/>
    </xf>
    <xf numFmtId="0" fontId="7" fillId="32" borderId="0" applyNumberFormat="false" applyBorder="false" applyAlignment="false" applyProtection="false">
      <alignment vertical="center"/>
    </xf>
    <xf numFmtId="0" fontId="0" fillId="7" borderId="8" applyNumberFormat="false" applyFont="false" applyAlignment="false" applyProtection="false">
      <alignment vertical="center"/>
    </xf>
    <xf numFmtId="0" fontId="11" fillId="0" borderId="0" applyNumberFormat="false" applyFill="false" applyBorder="false" applyAlignment="false" applyProtection="false">
      <alignment vertical="center"/>
    </xf>
    <xf numFmtId="0" fontId="10" fillId="6" borderId="0" applyNumberFormat="false" applyBorder="false" applyAlignment="false" applyProtection="false">
      <alignment vertical="center"/>
    </xf>
    <xf numFmtId="0" fontId="15" fillId="0" borderId="0" applyNumberFormat="false" applyFill="false" applyBorder="false" applyAlignment="false" applyProtection="false">
      <alignment vertical="center"/>
    </xf>
    <xf numFmtId="0" fontId="7" fillId="28" borderId="0" applyNumberFormat="false" applyBorder="false" applyAlignment="false" applyProtection="false">
      <alignment vertical="center"/>
    </xf>
    <xf numFmtId="0" fontId="9" fillId="5" borderId="0" applyNumberFormat="false" applyBorder="false" applyAlignment="false" applyProtection="false">
      <alignment vertical="center"/>
    </xf>
    <xf numFmtId="0" fontId="8" fillId="4" borderId="0" applyNumberFormat="false" applyBorder="false" applyAlignment="false" applyProtection="false">
      <alignment vertical="center"/>
    </xf>
    <xf numFmtId="0" fontId="16" fillId="13" borderId="0" applyNumberFormat="false" applyBorder="false" applyAlignment="false" applyProtection="false">
      <alignment vertical="center"/>
    </xf>
    <xf numFmtId="0" fontId="7" fillId="21" borderId="0" applyNumberFormat="false" applyBorder="false" applyAlignment="false" applyProtection="false">
      <alignment vertical="center"/>
    </xf>
    <xf numFmtId="0" fontId="8" fillId="27" borderId="0" applyNumberFormat="false" applyBorder="false" applyAlignment="false" applyProtection="false">
      <alignment vertical="center"/>
    </xf>
    <xf numFmtId="0" fontId="7" fillId="3" borderId="0" applyNumberFormat="false" applyBorder="false" applyAlignment="false" applyProtection="false">
      <alignment vertical="center"/>
    </xf>
    <xf numFmtId="0" fontId="8" fillId="12" borderId="0" applyNumberFormat="false" applyBorder="false" applyAlignment="false" applyProtection="false">
      <alignment vertical="center"/>
    </xf>
    <xf numFmtId="0" fontId="7" fillId="2" borderId="0" applyNumberFormat="false" applyBorder="false" applyAlignment="false" applyProtection="false">
      <alignment vertical="center"/>
    </xf>
  </cellStyleXfs>
  <cellXfs count="26">
    <xf numFmtId="0" fontId="0" fillId="0" borderId="0" xfId="0"/>
    <xf numFmtId="0" fontId="1" fillId="0" borderId="0" xfId="0" applyFont="true"/>
    <xf numFmtId="0" fontId="2" fillId="0" borderId="0" xfId="0" applyFont="true" applyAlignment="true">
      <alignment horizontal="center" vertical="center" wrapText="true"/>
    </xf>
    <xf numFmtId="0" fontId="3" fillId="0" borderId="0" xfId="0" applyFont="true" applyAlignment="true">
      <alignment horizontal="center" vertical="center" wrapText="true"/>
    </xf>
    <xf numFmtId="0" fontId="4" fillId="0" borderId="1" xfId="0" applyFont="true" applyBorder="true" applyAlignment="true">
      <alignment horizontal="center" vertical="center"/>
    </xf>
    <xf numFmtId="0" fontId="4" fillId="0" borderId="1" xfId="0" applyFont="true" applyBorder="true" applyAlignment="true">
      <alignment horizontal="left" vertical="center"/>
    </xf>
    <xf numFmtId="0" fontId="4" fillId="0" borderId="2" xfId="0" applyFont="true" applyBorder="true" applyAlignment="true">
      <alignment horizontal="center" vertical="center"/>
    </xf>
    <xf numFmtId="0" fontId="4" fillId="0" borderId="1" xfId="0" applyFont="true" applyBorder="true" applyAlignment="true">
      <alignment horizontal="center" vertical="center" wrapText="true"/>
    </xf>
    <xf numFmtId="0" fontId="4" fillId="0" borderId="1" xfId="0" applyFont="true" applyBorder="true" applyAlignment="true">
      <alignment horizontal="justify" vertical="center"/>
    </xf>
    <xf numFmtId="0" fontId="4" fillId="0" borderId="1" xfId="0" applyFont="true" applyBorder="true" applyAlignment="true">
      <alignment horizontal="left" vertical="center" wrapText="true"/>
    </xf>
    <xf numFmtId="0" fontId="4" fillId="0" borderId="1" xfId="0" applyFont="true" applyBorder="true" applyAlignment="true">
      <alignment horizontal="center" vertical="center" textRotation="255"/>
    </xf>
    <xf numFmtId="0" fontId="5" fillId="0" borderId="3" xfId="0" applyFont="true" applyBorder="true" applyAlignment="true">
      <alignment horizontal="center" vertical="center" wrapText="true"/>
    </xf>
    <xf numFmtId="0" fontId="5" fillId="0" borderId="4" xfId="0" applyFont="true" applyBorder="true" applyAlignment="true">
      <alignment horizontal="center" vertical="center" wrapText="true"/>
    </xf>
    <xf numFmtId="0" fontId="5" fillId="0" borderId="5" xfId="0" applyFont="true" applyBorder="true" applyAlignment="true">
      <alignment horizontal="center" vertical="center" wrapText="true"/>
    </xf>
    <xf numFmtId="0" fontId="5" fillId="0" borderId="1" xfId="0" applyFont="true" applyBorder="true" applyAlignment="true">
      <alignment horizontal="center" vertical="center" wrapText="true"/>
    </xf>
    <xf numFmtId="0" fontId="6" fillId="0" borderId="1" xfId="0" applyFont="true" applyBorder="true" applyAlignment="true">
      <alignment horizontal="center" vertical="center"/>
    </xf>
    <xf numFmtId="0" fontId="4" fillId="0" borderId="6" xfId="0" applyFont="true" applyBorder="true" applyAlignment="true">
      <alignment horizontal="center" vertical="center"/>
    </xf>
    <xf numFmtId="0" fontId="4" fillId="0" borderId="7" xfId="0" applyFont="true" applyBorder="true" applyAlignment="true">
      <alignment horizontal="center" vertical="center"/>
    </xf>
    <xf numFmtId="0" fontId="4" fillId="0" borderId="1" xfId="0" applyFont="true" applyBorder="true" applyAlignment="true">
      <alignment horizontal="justify" vertical="center" wrapText="true"/>
    </xf>
    <xf numFmtId="177" fontId="4" fillId="0" borderId="1" xfId="12" applyNumberFormat="true" applyFont="true" applyFill="true" applyBorder="true" applyAlignment="true">
      <alignment horizontal="center" vertical="center"/>
    </xf>
    <xf numFmtId="9" fontId="4" fillId="0" borderId="1" xfId="0" applyNumberFormat="true" applyFont="true" applyBorder="true" applyAlignment="true">
      <alignment horizontal="center" vertical="center" wrapText="true"/>
    </xf>
    <xf numFmtId="9" fontId="4" fillId="0" borderId="1" xfId="0" applyNumberFormat="true" applyFont="true" applyBorder="true" applyAlignment="true">
      <alignment horizontal="center" vertical="center"/>
    </xf>
    <xf numFmtId="10" fontId="4" fillId="0" borderId="1" xfId="0" applyNumberFormat="true" applyFont="true" applyBorder="true" applyAlignment="true">
      <alignment horizontal="center" vertical="center"/>
    </xf>
    <xf numFmtId="10" fontId="4" fillId="0" borderId="1" xfId="11" applyNumberFormat="true" applyFont="true" applyFill="true" applyBorder="true" applyAlignment="true">
      <alignment horizontal="center" vertical="center"/>
    </xf>
    <xf numFmtId="176" fontId="4" fillId="0" borderId="1" xfId="0" applyNumberFormat="true" applyFont="true" applyBorder="true" applyAlignment="true">
      <alignment horizontal="center" vertical="center" wrapText="true"/>
    </xf>
    <xf numFmtId="176" fontId="6" fillId="0" borderId="1" xfId="0" applyNumberFormat="true" applyFont="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2446020</xdr:colOff>
      <xdr:row>4</xdr:row>
      <xdr:rowOff>361315</xdr:rowOff>
    </xdr:to>
    <xdr:sp>
      <xdr:nvSpPr>
        <xdr:cNvPr id="1025" name="直接箭头连接符 1"/>
        <xdr:cNvSpPr>
          <a:spLocks noChangeShapeType="true"/>
        </xdr:cNvSpPr>
      </xdr:nvSpPr>
      <xdr:spPr>
        <a:xfrm>
          <a:off x="1956435" y="1207770"/>
          <a:ext cx="2423160" cy="33337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41"/>
  <sheetViews>
    <sheetView tabSelected="1" view="pageBreakPreview" zoomScale="85" zoomScaleNormal="100" zoomScaleSheetLayoutView="85" topLeftCell="A13" workbookViewId="0">
      <selection activeCell="J15" sqref="J15"/>
    </sheetView>
  </sheetViews>
  <sheetFormatPr defaultColWidth="9" defaultRowHeight="13.5"/>
  <cols>
    <col min="1" max="1" width="5.375" customWidth="true"/>
    <col min="2" max="2" width="7.75" customWidth="true"/>
    <col min="3" max="3" width="12.25" customWidth="true"/>
    <col min="4" max="4" width="34.875" customWidth="true"/>
    <col min="5" max="5" width="19.5" customWidth="true"/>
    <col min="6" max="6" width="13.375" customWidth="true"/>
    <col min="7" max="7" width="13.875" customWidth="true"/>
    <col min="8" max="8" width="12.5" customWidth="true"/>
    <col min="9" max="9" width="11" customWidth="true"/>
    <col min="10" max="10" width="14.625" customWidth="true"/>
    <col min="11" max="11" width="9" style="1"/>
  </cols>
  <sheetData>
    <row r="1" ht="33.95" customHeight="true" spans="1:10">
      <c r="A1" s="2" t="s">
        <v>0</v>
      </c>
      <c r="B1" s="2"/>
      <c r="C1" s="2"/>
      <c r="D1" s="2"/>
      <c r="E1" s="2"/>
      <c r="F1" s="2"/>
      <c r="G1" s="2"/>
      <c r="H1" s="2"/>
      <c r="I1" s="2"/>
      <c r="J1" s="2"/>
    </row>
    <row r="2" ht="18.75" customHeight="true" spans="1:10">
      <c r="A2" s="3" t="s">
        <v>1</v>
      </c>
      <c r="B2" s="3"/>
      <c r="C2" s="3"/>
      <c r="D2" s="3"/>
      <c r="E2" s="3"/>
      <c r="F2" s="3"/>
      <c r="G2" s="3"/>
      <c r="H2" s="3"/>
      <c r="I2" s="3"/>
      <c r="J2" s="3"/>
    </row>
    <row r="3" ht="20.1" customHeight="true" spans="1:10">
      <c r="A3" s="4" t="s">
        <v>2</v>
      </c>
      <c r="B3" s="4"/>
      <c r="C3" s="4"/>
      <c r="D3" s="5" t="s">
        <v>3</v>
      </c>
      <c r="E3" s="5"/>
      <c r="F3" s="5"/>
      <c r="G3" s="5"/>
      <c r="H3" s="5"/>
      <c r="I3" s="5"/>
      <c r="J3" s="5"/>
    </row>
    <row r="4" ht="20.1" customHeight="true" spans="1:10">
      <c r="A4" s="4" t="s">
        <v>4</v>
      </c>
      <c r="B4" s="4"/>
      <c r="C4" s="4"/>
      <c r="D4" s="6" t="s">
        <v>5</v>
      </c>
      <c r="E4" s="16"/>
      <c r="F4" s="17"/>
      <c r="G4" s="4" t="s">
        <v>6</v>
      </c>
      <c r="H4" s="18" t="s">
        <v>7</v>
      </c>
      <c r="I4" s="18"/>
      <c r="J4" s="18"/>
    </row>
    <row r="5" ht="31.5" spans="1:10">
      <c r="A5" s="7" t="s">
        <v>8</v>
      </c>
      <c r="B5" s="7"/>
      <c r="C5" s="7"/>
      <c r="D5" s="4"/>
      <c r="E5" s="7" t="s">
        <v>9</v>
      </c>
      <c r="F5" s="7" t="s">
        <v>10</v>
      </c>
      <c r="G5" s="7" t="s">
        <v>11</v>
      </c>
      <c r="H5" s="7" t="s">
        <v>12</v>
      </c>
      <c r="I5" s="7" t="s">
        <v>13</v>
      </c>
      <c r="J5" s="4" t="s">
        <v>14</v>
      </c>
    </row>
    <row r="6" ht="20.1" customHeight="true" spans="1:10">
      <c r="A6" s="7"/>
      <c r="B6" s="7"/>
      <c r="C6" s="7"/>
      <c r="D6" s="8" t="s">
        <v>15</v>
      </c>
      <c r="E6" s="19">
        <v>127.5</v>
      </c>
      <c r="F6" s="19">
        <v>127.5</v>
      </c>
      <c r="G6" s="19">
        <v>119.106318</v>
      </c>
      <c r="H6" s="4">
        <v>10</v>
      </c>
      <c r="I6" s="23">
        <f>G6/F6</f>
        <v>0.9341672</v>
      </c>
      <c r="J6" s="24">
        <f>10*I6</f>
        <v>9.341672</v>
      </c>
    </row>
    <row r="7" ht="15.75" spans="1:10">
      <c r="A7" s="7"/>
      <c r="B7" s="7"/>
      <c r="C7" s="7"/>
      <c r="D7" s="9" t="s">
        <v>16</v>
      </c>
      <c r="E7" s="19">
        <v>127.5</v>
      </c>
      <c r="F7" s="19">
        <v>127.5</v>
      </c>
      <c r="G7" s="19">
        <v>119.106318</v>
      </c>
      <c r="H7" s="4" t="s">
        <v>17</v>
      </c>
      <c r="I7" s="23">
        <f>G7/F7</f>
        <v>0.9341672</v>
      </c>
      <c r="J7" s="7" t="s">
        <v>17</v>
      </c>
    </row>
    <row r="8" ht="24.95" customHeight="true" spans="1:10">
      <c r="A8" s="7"/>
      <c r="B8" s="7"/>
      <c r="C8" s="7"/>
      <c r="D8" s="4" t="s">
        <v>18</v>
      </c>
      <c r="E8" s="7" t="s">
        <v>17</v>
      </c>
      <c r="F8" s="7" t="s">
        <v>17</v>
      </c>
      <c r="G8" s="7" t="s">
        <v>17</v>
      </c>
      <c r="H8" s="7" t="s">
        <v>17</v>
      </c>
      <c r="I8" s="7" t="s">
        <v>17</v>
      </c>
      <c r="J8" s="7" t="s">
        <v>17</v>
      </c>
    </row>
    <row r="9" ht="18.95" customHeight="true" spans="1:10">
      <c r="A9" s="7"/>
      <c r="B9" s="7"/>
      <c r="C9" s="7"/>
      <c r="D9" s="5" t="s">
        <v>19</v>
      </c>
      <c r="E9" s="7" t="s">
        <v>17</v>
      </c>
      <c r="F9" s="7" t="s">
        <v>17</v>
      </c>
      <c r="G9" s="7" t="s">
        <v>17</v>
      </c>
      <c r="H9" s="7" t="s">
        <v>17</v>
      </c>
      <c r="I9" s="7" t="s">
        <v>17</v>
      </c>
      <c r="J9" s="7" t="s">
        <v>17</v>
      </c>
    </row>
    <row r="10" ht="26.1" customHeight="true" spans="1:10">
      <c r="A10" s="10" t="s">
        <v>20</v>
      </c>
      <c r="B10" s="7" t="s">
        <v>21</v>
      </c>
      <c r="C10" s="7"/>
      <c r="D10" s="7"/>
      <c r="E10" s="7"/>
      <c r="F10" s="7" t="s">
        <v>22</v>
      </c>
      <c r="G10" s="7"/>
      <c r="H10" s="7"/>
      <c r="I10" s="7"/>
      <c r="J10" s="7"/>
    </row>
    <row r="11" ht="230.1" customHeight="true" spans="1:10">
      <c r="A11" s="10"/>
      <c r="B11" s="7" t="s">
        <v>23</v>
      </c>
      <c r="C11" s="7"/>
      <c r="D11" s="7"/>
      <c r="E11" s="7"/>
      <c r="F11" s="7" t="s">
        <v>24</v>
      </c>
      <c r="G11" s="7"/>
      <c r="H11" s="7"/>
      <c r="I11" s="7"/>
      <c r="J11" s="7"/>
    </row>
    <row r="12" ht="31.5" spans="1:10">
      <c r="A12" s="10" t="s">
        <v>25</v>
      </c>
      <c r="B12" s="7" t="s">
        <v>26</v>
      </c>
      <c r="C12" s="4" t="s">
        <v>27</v>
      </c>
      <c r="D12" s="4" t="s">
        <v>28</v>
      </c>
      <c r="E12" s="4" t="s">
        <v>29</v>
      </c>
      <c r="F12" s="7" t="s">
        <v>30</v>
      </c>
      <c r="G12" s="7"/>
      <c r="H12" s="7" t="s">
        <v>31</v>
      </c>
      <c r="I12" s="7" t="s">
        <v>14</v>
      </c>
      <c r="J12" s="7" t="s">
        <v>32</v>
      </c>
    </row>
    <row r="13" ht="41.1" customHeight="true" spans="1:10">
      <c r="A13" s="10"/>
      <c r="B13" s="11" t="s">
        <v>33</v>
      </c>
      <c r="C13" s="4" t="s">
        <v>34</v>
      </c>
      <c r="D13" s="7" t="s">
        <v>35</v>
      </c>
      <c r="E13" s="4" t="s">
        <v>36</v>
      </c>
      <c r="F13" s="4" t="s">
        <v>36</v>
      </c>
      <c r="G13" s="4"/>
      <c r="H13" s="7">
        <v>4</v>
      </c>
      <c r="I13" s="7">
        <v>4</v>
      </c>
      <c r="J13" s="4"/>
    </row>
    <row r="14" ht="41.1" customHeight="true" spans="1:10">
      <c r="A14" s="10"/>
      <c r="B14" s="12"/>
      <c r="C14" s="4" t="s">
        <v>34</v>
      </c>
      <c r="D14" s="7" t="s">
        <v>37</v>
      </c>
      <c r="E14" s="4" t="s">
        <v>38</v>
      </c>
      <c r="F14" s="4" t="s">
        <v>39</v>
      </c>
      <c r="G14" s="4"/>
      <c r="H14" s="7">
        <v>4</v>
      </c>
      <c r="I14" s="7">
        <v>4</v>
      </c>
      <c r="J14" s="4"/>
    </row>
    <row r="15" ht="90.95" customHeight="true" spans="1:10">
      <c r="A15" s="10"/>
      <c r="B15" s="12"/>
      <c r="C15" s="4" t="s">
        <v>34</v>
      </c>
      <c r="D15" s="7" t="s">
        <v>40</v>
      </c>
      <c r="E15" s="4" t="s">
        <v>41</v>
      </c>
      <c r="F15" s="4" t="s">
        <v>42</v>
      </c>
      <c r="G15" s="4"/>
      <c r="H15" s="7">
        <v>2</v>
      </c>
      <c r="I15" s="7">
        <v>1.92</v>
      </c>
      <c r="J15" s="7" t="s">
        <v>43</v>
      </c>
    </row>
    <row r="16" ht="41.1" customHeight="true" spans="1:10">
      <c r="A16" s="10"/>
      <c r="B16" s="12"/>
      <c r="C16" s="4" t="s">
        <v>34</v>
      </c>
      <c r="D16" s="7" t="s">
        <v>44</v>
      </c>
      <c r="E16" s="4" t="s">
        <v>45</v>
      </c>
      <c r="F16" s="4" t="s">
        <v>45</v>
      </c>
      <c r="G16" s="4"/>
      <c r="H16" s="7">
        <v>2</v>
      </c>
      <c r="I16" s="7">
        <v>2</v>
      </c>
      <c r="J16" s="4"/>
    </row>
    <row r="17" ht="41.1" customHeight="true" spans="1:10">
      <c r="A17" s="10"/>
      <c r="B17" s="12"/>
      <c r="C17" s="4" t="s">
        <v>34</v>
      </c>
      <c r="D17" s="7" t="s">
        <v>46</v>
      </c>
      <c r="E17" s="4" t="s">
        <v>47</v>
      </c>
      <c r="F17" s="4" t="s">
        <v>48</v>
      </c>
      <c r="G17" s="4"/>
      <c r="H17" s="7">
        <v>2</v>
      </c>
      <c r="I17" s="7">
        <v>2</v>
      </c>
      <c r="J17" s="4"/>
    </row>
    <row r="18" ht="41.1" customHeight="true" spans="1:10">
      <c r="A18" s="10"/>
      <c r="B18" s="12"/>
      <c r="C18" s="4" t="s">
        <v>34</v>
      </c>
      <c r="D18" s="7" t="s">
        <v>49</v>
      </c>
      <c r="E18" s="4" t="s">
        <v>50</v>
      </c>
      <c r="F18" s="4" t="s">
        <v>50</v>
      </c>
      <c r="G18" s="4"/>
      <c r="H18" s="7">
        <v>2</v>
      </c>
      <c r="I18" s="7">
        <v>2</v>
      </c>
      <c r="J18" s="4"/>
    </row>
    <row r="19" ht="41.1" customHeight="true" spans="1:10">
      <c r="A19" s="10"/>
      <c r="B19" s="12"/>
      <c r="C19" s="4" t="s">
        <v>34</v>
      </c>
      <c r="D19" s="7" t="s">
        <v>51</v>
      </c>
      <c r="E19" s="4" t="s">
        <v>50</v>
      </c>
      <c r="F19" s="4" t="s">
        <v>50</v>
      </c>
      <c r="G19" s="4"/>
      <c r="H19" s="7">
        <v>2</v>
      </c>
      <c r="I19" s="7">
        <v>2</v>
      </c>
      <c r="J19" s="4"/>
    </row>
    <row r="20" ht="41.1" customHeight="true" spans="1:10">
      <c r="A20" s="10"/>
      <c r="B20" s="12"/>
      <c r="C20" s="4" t="s">
        <v>34</v>
      </c>
      <c r="D20" s="7" t="s">
        <v>52</v>
      </c>
      <c r="E20" s="4" t="s">
        <v>53</v>
      </c>
      <c r="F20" s="4" t="s">
        <v>54</v>
      </c>
      <c r="G20" s="4"/>
      <c r="H20" s="7">
        <v>2</v>
      </c>
      <c r="I20" s="7">
        <v>2</v>
      </c>
      <c r="J20" s="4"/>
    </row>
    <row r="21" ht="41.1" customHeight="true" spans="1:10">
      <c r="A21" s="10"/>
      <c r="B21" s="12"/>
      <c r="C21" s="4" t="s">
        <v>55</v>
      </c>
      <c r="D21" s="7" t="s">
        <v>56</v>
      </c>
      <c r="E21" s="7" t="s">
        <v>57</v>
      </c>
      <c r="F21" s="20">
        <v>1</v>
      </c>
      <c r="G21" s="7"/>
      <c r="H21" s="7">
        <v>2</v>
      </c>
      <c r="I21" s="7">
        <v>2</v>
      </c>
      <c r="J21" s="4"/>
    </row>
    <row r="22" ht="63" customHeight="true" spans="1:10">
      <c r="A22" s="10"/>
      <c r="B22" s="12"/>
      <c r="C22" s="4" t="s">
        <v>55</v>
      </c>
      <c r="D22" s="7" t="s">
        <v>58</v>
      </c>
      <c r="E22" s="7" t="s">
        <v>59</v>
      </c>
      <c r="F22" s="20">
        <v>0</v>
      </c>
      <c r="G22" s="7"/>
      <c r="H22" s="7">
        <v>2</v>
      </c>
      <c r="I22" s="7">
        <v>0</v>
      </c>
      <c r="J22" s="7" t="s">
        <v>60</v>
      </c>
    </row>
    <row r="23" ht="41.1" customHeight="true" spans="1:10">
      <c r="A23" s="10"/>
      <c r="B23" s="12"/>
      <c r="C23" s="4" t="s">
        <v>55</v>
      </c>
      <c r="D23" s="7" t="s">
        <v>61</v>
      </c>
      <c r="E23" s="7" t="s">
        <v>62</v>
      </c>
      <c r="F23" s="20">
        <v>0.95</v>
      </c>
      <c r="G23" s="7"/>
      <c r="H23" s="7">
        <v>2</v>
      </c>
      <c r="I23" s="7">
        <v>1.5</v>
      </c>
      <c r="J23" s="7" t="s">
        <v>63</v>
      </c>
    </row>
    <row r="24" ht="41.1" customHeight="true" spans="1:10">
      <c r="A24" s="10"/>
      <c r="B24" s="12"/>
      <c r="C24" s="4" t="s">
        <v>55</v>
      </c>
      <c r="D24" s="7" t="s">
        <v>64</v>
      </c>
      <c r="E24" s="7" t="s">
        <v>65</v>
      </c>
      <c r="F24" s="7" t="s">
        <v>66</v>
      </c>
      <c r="G24" s="7"/>
      <c r="H24" s="7">
        <v>4</v>
      </c>
      <c r="I24" s="7">
        <v>4</v>
      </c>
      <c r="J24" s="4"/>
    </row>
    <row r="25" ht="41.1" customHeight="true" spans="1:10">
      <c r="A25" s="10"/>
      <c r="B25" s="12"/>
      <c r="C25" s="4" t="s">
        <v>55</v>
      </c>
      <c r="D25" s="7" t="s">
        <v>67</v>
      </c>
      <c r="E25" s="7" t="s">
        <v>59</v>
      </c>
      <c r="F25" s="20">
        <v>0.85</v>
      </c>
      <c r="G25" s="7"/>
      <c r="H25" s="7">
        <v>2</v>
      </c>
      <c r="I25" s="7">
        <v>2</v>
      </c>
      <c r="J25" s="4"/>
    </row>
    <row r="26" ht="41.1" customHeight="true" spans="1:10">
      <c r="A26" s="10"/>
      <c r="B26" s="12"/>
      <c r="C26" s="4" t="s">
        <v>55</v>
      </c>
      <c r="D26" s="7" t="s">
        <v>68</v>
      </c>
      <c r="E26" s="7" t="s">
        <v>69</v>
      </c>
      <c r="F26" s="7" t="s">
        <v>70</v>
      </c>
      <c r="G26" s="7"/>
      <c r="H26" s="7">
        <v>4</v>
      </c>
      <c r="I26" s="7">
        <v>4</v>
      </c>
      <c r="J26" s="4"/>
    </row>
    <row r="27" ht="144" customHeight="true" spans="1:10">
      <c r="A27" s="10"/>
      <c r="B27" s="12"/>
      <c r="C27" s="4" t="s">
        <v>71</v>
      </c>
      <c r="D27" s="7" t="s">
        <v>72</v>
      </c>
      <c r="E27" s="7" t="s">
        <v>73</v>
      </c>
      <c r="F27" s="7" t="s">
        <v>74</v>
      </c>
      <c r="G27" s="7"/>
      <c r="H27" s="7">
        <v>3</v>
      </c>
      <c r="I27" s="7">
        <v>3</v>
      </c>
      <c r="J27" s="4"/>
    </row>
    <row r="28" ht="186" customHeight="true" spans="1:10">
      <c r="A28" s="10"/>
      <c r="B28" s="12"/>
      <c r="C28" s="4" t="s">
        <v>71</v>
      </c>
      <c r="D28" s="7" t="s">
        <v>75</v>
      </c>
      <c r="E28" s="7" t="s">
        <v>76</v>
      </c>
      <c r="F28" s="7" t="s">
        <v>74</v>
      </c>
      <c r="G28" s="7"/>
      <c r="H28" s="7">
        <v>3</v>
      </c>
      <c r="I28" s="7">
        <v>3</v>
      </c>
      <c r="J28" s="4"/>
    </row>
    <row r="29" ht="231.95" customHeight="true" spans="1:10">
      <c r="A29" s="10"/>
      <c r="B29" s="12"/>
      <c r="C29" s="4" t="s">
        <v>71</v>
      </c>
      <c r="D29" s="7" t="s">
        <v>77</v>
      </c>
      <c r="E29" s="7" t="s">
        <v>78</v>
      </c>
      <c r="F29" s="7" t="s">
        <v>74</v>
      </c>
      <c r="G29" s="7"/>
      <c r="H29" s="7">
        <v>3</v>
      </c>
      <c r="I29" s="7">
        <v>3</v>
      </c>
      <c r="J29" s="4"/>
    </row>
    <row r="30" ht="243" customHeight="true" spans="1:10">
      <c r="A30" s="10"/>
      <c r="B30" s="12"/>
      <c r="C30" s="4" t="s">
        <v>71</v>
      </c>
      <c r="D30" s="7" t="s">
        <v>79</v>
      </c>
      <c r="E30" s="7" t="s">
        <v>80</v>
      </c>
      <c r="F30" s="7" t="s">
        <v>74</v>
      </c>
      <c r="G30" s="7"/>
      <c r="H30" s="7">
        <v>3</v>
      </c>
      <c r="I30" s="7">
        <v>3</v>
      </c>
      <c r="J30" s="4"/>
    </row>
    <row r="31" ht="38.1" customHeight="true" spans="1:10">
      <c r="A31" s="10"/>
      <c r="B31" s="13"/>
      <c r="C31" s="7" t="s">
        <v>81</v>
      </c>
      <c r="D31" s="7" t="s">
        <v>82</v>
      </c>
      <c r="E31" s="7" t="s">
        <v>83</v>
      </c>
      <c r="F31" s="7" t="s">
        <v>84</v>
      </c>
      <c r="G31" s="7"/>
      <c r="H31" s="7">
        <v>10</v>
      </c>
      <c r="I31" s="7">
        <v>10</v>
      </c>
      <c r="J31" s="4"/>
    </row>
    <row r="32" ht="157.5" spans="1:10">
      <c r="A32" s="10"/>
      <c r="B32" s="14" t="s">
        <v>85</v>
      </c>
      <c r="C32" s="14" t="s">
        <v>86</v>
      </c>
      <c r="D32" s="7" t="s">
        <v>87</v>
      </c>
      <c r="E32" s="7" t="s">
        <v>88</v>
      </c>
      <c r="F32" s="7" t="s">
        <v>88</v>
      </c>
      <c r="G32" s="7"/>
      <c r="H32" s="7">
        <v>3</v>
      </c>
      <c r="I32" s="7">
        <v>3</v>
      </c>
      <c r="J32" s="4"/>
    </row>
    <row r="33" ht="72" customHeight="true" spans="1:10">
      <c r="A33" s="10"/>
      <c r="B33" s="14"/>
      <c r="C33" s="14" t="s">
        <v>89</v>
      </c>
      <c r="D33" s="7" t="s">
        <v>90</v>
      </c>
      <c r="E33" s="7" t="s">
        <v>91</v>
      </c>
      <c r="F33" s="4" t="s">
        <v>92</v>
      </c>
      <c r="G33" s="4"/>
      <c r="H33" s="7">
        <v>4</v>
      </c>
      <c r="I33" s="7">
        <v>3.6</v>
      </c>
      <c r="J33" s="7" t="s">
        <v>93</v>
      </c>
    </row>
    <row r="34" ht="31.5" spans="1:10">
      <c r="A34" s="10"/>
      <c r="B34" s="14"/>
      <c r="C34" s="14" t="s">
        <v>89</v>
      </c>
      <c r="D34" s="7" t="s">
        <v>94</v>
      </c>
      <c r="E34" s="7" t="s">
        <v>95</v>
      </c>
      <c r="F34" s="21">
        <v>0</v>
      </c>
      <c r="G34" s="4"/>
      <c r="H34" s="7">
        <v>3</v>
      </c>
      <c r="I34" s="7">
        <v>2</v>
      </c>
      <c r="J34" s="4"/>
    </row>
    <row r="35" ht="31.5" spans="1:10">
      <c r="A35" s="10"/>
      <c r="B35" s="14"/>
      <c r="C35" s="14" t="s">
        <v>89</v>
      </c>
      <c r="D35" s="7" t="s">
        <v>96</v>
      </c>
      <c r="E35" s="7" t="s">
        <v>59</v>
      </c>
      <c r="F35" s="21">
        <v>0.85</v>
      </c>
      <c r="G35" s="4"/>
      <c r="H35" s="7">
        <v>3</v>
      </c>
      <c r="I35" s="7">
        <v>2</v>
      </c>
      <c r="J35" s="4"/>
    </row>
    <row r="36" ht="31.5" spans="1:10">
      <c r="A36" s="10"/>
      <c r="B36" s="14"/>
      <c r="C36" s="14" t="s">
        <v>89</v>
      </c>
      <c r="D36" s="7" t="s">
        <v>97</v>
      </c>
      <c r="E36" s="7" t="s">
        <v>98</v>
      </c>
      <c r="F36" s="22">
        <v>0.765</v>
      </c>
      <c r="G36" s="4"/>
      <c r="H36" s="7">
        <v>3</v>
      </c>
      <c r="I36" s="7">
        <v>2</v>
      </c>
      <c r="J36" s="4"/>
    </row>
    <row r="37" ht="31.5" spans="1:10">
      <c r="A37" s="10"/>
      <c r="B37" s="14"/>
      <c r="C37" s="14" t="s">
        <v>89</v>
      </c>
      <c r="D37" s="7" t="s">
        <v>99</v>
      </c>
      <c r="E37" s="7" t="s">
        <v>100</v>
      </c>
      <c r="F37" s="4" t="s">
        <v>101</v>
      </c>
      <c r="G37" s="4"/>
      <c r="H37" s="7">
        <v>3</v>
      </c>
      <c r="I37" s="7">
        <v>2</v>
      </c>
      <c r="J37" s="4"/>
    </row>
    <row r="38" ht="110.25" spans="1:10">
      <c r="A38" s="10"/>
      <c r="B38" s="14"/>
      <c r="C38" s="14" t="s">
        <v>89</v>
      </c>
      <c r="D38" s="7" t="s">
        <v>102</v>
      </c>
      <c r="E38" s="7" t="s">
        <v>103</v>
      </c>
      <c r="F38" s="7" t="s">
        <v>104</v>
      </c>
      <c r="G38" s="7"/>
      <c r="H38" s="7">
        <v>3</v>
      </c>
      <c r="I38" s="7">
        <v>2</v>
      </c>
      <c r="J38" s="7" t="s">
        <v>63</v>
      </c>
    </row>
    <row r="39" ht="51" customHeight="true" spans="1:10">
      <c r="A39" s="10"/>
      <c r="B39" s="11" t="s">
        <v>105</v>
      </c>
      <c r="C39" s="14" t="s">
        <v>106</v>
      </c>
      <c r="D39" s="7" t="s">
        <v>107</v>
      </c>
      <c r="E39" s="4" t="s">
        <v>57</v>
      </c>
      <c r="F39" s="21">
        <v>0.9</v>
      </c>
      <c r="G39" s="4"/>
      <c r="H39" s="7">
        <v>5</v>
      </c>
      <c r="I39" s="7">
        <v>4.5</v>
      </c>
      <c r="J39" s="7" t="s">
        <v>108</v>
      </c>
    </row>
    <row r="40" ht="51" customHeight="true" spans="1:10">
      <c r="A40" s="10"/>
      <c r="B40" s="13"/>
      <c r="C40" s="14" t="s">
        <v>106</v>
      </c>
      <c r="D40" s="7" t="s">
        <v>109</v>
      </c>
      <c r="E40" s="4" t="s">
        <v>57</v>
      </c>
      <c r="F40" s="21">
        <v>0.9</v>
      </c>
      <c r="G40" s="4"/>
      <c r="H40" s="7">
        <v>5</v>
      </c>
      <c r="I40" s="7">
        <v>4.5</v>
      </c>
      <c r="J40" s="7" t="s">
        <v>110</v>
      </c>
    </row>
    <row r="41" ht="27" customHeight="true" spans="1:10">
      <c r="A41" s="15" t="s">
        <v>111</v>
      </c>
      <c r="B41" s="15"/>
      <c r="C41" s="15"/>
      <c r="D41" s="15"/>
      <c r="E41" s="15"/>
      <c r="F41" s="15"/>
      <c r="G41" s="15"/>
      <c r="H41" s="15">
        <v>100</v>
      </c>
      <c r="I41" s="25">
        <f>SUM(I13:I40)+J6</f>
        <v>90.361672</v>
      </c>
      <c r="J41" s="4"/>
    </row>
  </sheetData>
  <mergeCells count="47">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F38:G38"/>
    <mergeCell ref="F39:G39"/>
    <mergeCell ref="F40:G40"/>
    <mergeCell ref="A41:G41"/>
    <mergeCell ref="A10:A11"/>
    <mergeCell ref="A12:A40"/>
    <mergeCell ref="B13:B31"/>
    <mergeCell ref="B32:B38"/>
    <mergeCell ref="B39:B40"/>
    <mergeCell ref="A5:C9"/>
  </mergeCells>
  <pageMargins left="0.708661417322835" right="0.511811023622047" top="0.551181102362205" bottom="0.551181102362205" header="0.31496062992126" footer="0.31496062992126"/>
  <pageSetup paperSize="9" scale="63"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2015-06-08T10:17:00Z</dcterms:created>
  <cp:lastPrinted>2020-04-25T18:17:00Z</cp:lastPrinted>
  <dcterms:modified xsi:type="dcterms:W3CDTF">2025-08-26T18:51:43Z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1E1106250A2143A5A4F6B76CF8245594_13</vt:lpwstr>
  </property>
</Properties>
</file>