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Sheet1!$A$1:$J$59</definedName>
  </definedNames>
  <calcPr calcId="144525"/>
</workbook>
</file>

<file path=xl/sharedStrings.xml><?xml version="1.0" encoding="utf-8"?>
<sst xmlns="http://schemas.openxmlformats.org/spreadsheetml/2006/main" count="210" uniqueCount="129">
  <si>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</si>
  <si>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</si>
  <si>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</si>
  <si>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中央转移支付重大传染病防控项目</t>
  </si>
  <si>
    <t>主管部门</t>
  </si>
  <si>
    <t>北京市卫生健康委员会</t>
  </si>
  <si>
    <t>实施单位</t>
  </si>
  <si>
    <t>北京市疾病预防控制中心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</si>
  <si>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</si>
  <si>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</si>
  <si>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</si>
  <si>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</si>
  <si>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</si>
  <si>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</si>
  <si>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</si>
  <si>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</si>
  <si>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</si>
  <si>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</si>
  <si>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</si>
  <si>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</si>
  <si>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</si>
  <si>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</si>
  <si>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</si>
  <si>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适龄儿童国家免疫规划疫苗接种；全面落实各项预防控制措施，有效控制艾滋病疫情，全国艾滋病疫情继续控制在低流行水平，进一步减少结核感染、患病和死亡，切实降低结核病疾病负担，提高人民群众健康水平，开展各类传染病、病媒生物、环境卫生、学生常见病食品安全等相关监测，慢性病和健康危害因素监测评估与干预，进一步提升重大传染病防控能力和居民健康素养水平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</si>
  <si>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</si>
  <si>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</si>
  <si>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</si>
  <si>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</si>
  <si>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</si>
  <si>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</si>
  <si>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</si>
  <si>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</si>
  <si>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</si>
  <si>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</si>
  <si>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北京市成人慢性病及危险因素监测报告解读</t>
  </si>
  <si>
    <t>1份</t>
  </si>
  <si>
    <t>脑卒中高危人群筛查干预项目培训班</t>
  </si>
  <si>
    <t>1个</t>
  </si>
  <si>
    <t>慢阻肺高危人群早期筛查与综合干预市级方案</t>
  </si>
  <si>
    <t>慢性阻塞性肺疾病监测市级方案</t>
  </si>
  <si>
    <t>适龄儿童国家免疫规划疫苗接种率</t>
  </si>
  <si>
    <t>≥90%</t>
  </si>
  <si>
    <t>肺结核患者治疗任务完成率</t>
  </si>
  <si>
    <t>≥85%</t>
  </si>
  <si>
    <t>细菌性传染病网络实验室考核合格率</t>
  </si>
  <si>
    <t>≥80%</t>
  </si>
  <si>
    <t>黑热病等其他寄生虫病监测点数量</t>
  </si>
  <si>
    <t>3个</t>
  </si>
  <si>
    <t>新冠肺炎网络实验室数量</t>
  </si>
  <si>
    <t>18个</t>
  </si>
  <si>
    <t>19个</t>
  </si>
  <si>
    <t>消毒质量监测样本量</t>
  </si>
  <si>
    <t>≥2500个</t>
  </si>
  <si>
    <t>2526个</t>
  </si>
  <si>
    <t>监测覆盖范围</t>
  </si>
  <si>
    <t>9个区</t>
  </si>
  <si>
    <t>5个区</t>
  </si>
  <si>
    <t>监测场所户数</t>
  </si>
  <si>
    <t>8类200户</t>
  </si>
  <si>
    <t>8类253户</t>
  </si>
  <si>
    <t>核设施周围食品放射性污染风险监测</t>
  </si>
  <si>
    <t>21个</t>
  </si>
  <si>
    <t>22个</t>
  </si>
  <si>
    <t>海产品中放射性专项监测</t>
  </si>
  <si>
    <t>24个</t>
  </si>
  <si>
    <t>心血管病高危人群早期筛查与综合干预项目培训班</t>
  </si>
  <si>
    <t>质量指标</t>
  </si>
  <si>
    <t>按需审核国家级示范区网上动态信息</t>
  </si>
  <si>
    <t>按需验收各区健康示范机构</t>
  </si>
  <si>
    <t>肺结核患者成功治疗率</t>
  </si>
  <si>
    <t>艾滋病高危人群(暗娼、男性同性性行人群)检测比例</t>
  </si>
  <si>
    <t>129.97%（91585/70468）</t>
  </si>
  <si>
    <t>艾滋病免费抗病毒治疗任务</t>
  </si>
  <si>
    <t>104.51%（27694/26500)</t>
  </si>
  <si>
    <t>病原学阳性肺结核患者耐药筛查率</t>
  </si>
  <si>
    <t>病媒生物监测结果分析报告率</t>
  </si>
  <si>
    <t>完成培训</t>
  </si>
  <si>
    <t>1次</t>
  </si>
  <si>
    <t>技术培训</t>
  </si>
  <si>
    <t>现场督导</t>
  </si>
  <si>
    <t>居民健康素养监测应答率</t>
  </si>
  <si>
    <t>≥75%</t>
  </si>
  <si>
    <t>成人烟草流行监测应答率</t>
  </si>
  <si>
    <t>时效指标</t>
  </si>
  <si>
    <t>及时完成暴发疫情处置</t>
  </si>
  <si>
    <t>按时完成</t>
  </si>
  <si>
    <t>完成工作总结报告</t>
  </si>
  <si>
    <t>2025年2月底</t>
  </si>
  <si>
    <t>完成现场监测</t>
  </si>
  <si>
    <t>2024年12月月底</t>
  </si>
  <si>
    <t>完成数据上报</t>
  </si>
  <si>
    <t>2025年1月月底</t>
  </si>
  <si>
    <t>完成技术总结报告与工作总结报告</t>
  </si>
  <si>
    <t>2025年2月月底</t>
  </si>
  <si>
    <t>完成北京市16区学生常见病和健康影响因素监测与干预</t>
  </si>
  <si>
    <t>2024年12月完成</t>
  </si>
  <si>
    <t>按时完成食品安全与营养监测任务</t>
  </si>
  <si>
    <t>成本指标</t>
  </si>
  <si>
    <t>公共场所监测项目成本控制在预算范围内</t>
  </si>
  <si>
    <t>≤15万元</t>
  </si>
  <si>
    <t>8.3万元</t>
  </si>
  <si>
    <t>严格按照财务要求进行试剂耗材采购</t>
  </si>
  <si>
    <t>按照财务管理规定执行</t>
  </si>
  <si>
    <t>学生常见病影响因素监测项目成本控制在预算范围内</t>
  </si>
  <si>
    <t>≤29万</t>
  </si>
  <si>
    <t>27.61354万元</t>
  </si>
  <si>
    <t>伤害监测项目成本控制在预算范围内</t>
  </si>
  <si>
    <t>≤2万</t>
  </si>
  <si>
    <t>2万</t>
  </si>
  <si>
    <t>效益指标</t>
  </si>
  <si>
    <t>社会效益
指标</t>
  </si>
  <si>
    <t>掌握北京市自然疫源性疾病、手足口病流行规律和特征，及时处置暴发疫情，保障公众安全</t>
  </si>
  <si>
    <t>完成</t>
  </si>
  <si>
    <t>支撑资料有待加强</t>
  </si>
  <si>
    <t>掌握北京市流感等呼吸道传染病的流行规律和特征，及时处置暴发疫情，保障公众安全：及时处置暴发疫情</t>
  </si>
  <si>
    <t>报送流感等急性呼吸道传染病周报26份；完成集中发热疫情处置56起。</t>
  </si>
  <si>
    <t>完成重点公共场所健康危害因素监测</t>
  </si>
  <si>
    <t>及时处置鼠疫禽流感疫情，保障公众安全</t>
  </si>
  <si>
    <t>及时处置疫情</t>
  </si>
  <si>
    <t>及时处置3起禽流感外环境阳性疫情；全年未发生鼠疫疫情</t>
  </si>
  <si>
    <t>可持续影响指标</t>
  </si>
  <si>
    <t>艾滋病疫情处于低流行水平</t>
  </si>
  <si>
    <t>中长期</t>
  </si>
  <si>
    <t>截至2024年底，北京市现住且存活的艾滋病病人/感染者28449例，人群现患率为1.3‰（按常住人口2185.8万计算），整体处于低流行水平</t>
  </si>
  <si>
    <t>满意度指标</t>
  </si>
  <si>
    <t>服务对象满意度指标</t>
  </si>
  <si>
    <t>服务对象满意度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</si>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</sst>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_);[Red]\(0\)"/>
    <numFmt numFmtId="178" formatCode="#,##0.0000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Arial"/>
      <charset val="134"/>
      <scheme val="minor"/>
    </font>
    <font>
      <sz val="11"/>
      <color rgb="FFFF0000"/>
      <name val="Arial"/>
      <charset val="134"/>
      <scheme val="minor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rgb="FF9C6500"/>
      <name val="Arial"/>
      <charset val="0"/>
      <scheme val="minor"/>
    </font>
    <font>
      <i/>
      <sz val="11"/>
      <color rgb="FF7F7F7F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A7D0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36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theme="1"/>
      </right>
      <top/>
      <bottom/>
      <diagonal/>
    </border>
    <border>
      <left/>
      <right style="thin">
        <color auto="true"/>
      </right>
      <top style="thin">
        <color theme="1"/>
      </top>
      <bottom/>
      <diagonal/>
    </border>
    <border>
      <left/>
      <right style="thin">
        <color auto="true"/>
      </right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6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9" fillId="0" borderId="3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0" fillId="0" borderId="32" applyNumberFormat="false" applyFill="false" applyAlignment="false" applyProtection="false">
      <alignment vertical="center"/>
    </xf>
    <xf numFmtId="9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2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7" fillId="0" borderId="2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21" fillId="23" borderId="30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8" fillId="15" borderId="30" applyNumberFormat="false" applyAlignment="false" applyProtection="false">
      <alignment vertical="center"/>
    </xf>
    <xf numFmtId="0" fontId="23" fillId="23" borderId="33" applyNumberFormat="false" applyAlignment="false" applyProtection="false">
      <alignment vertical="center"/>
    </xf>
    <xf numFmtId="0" fontId="24" fillId="30" borderId="34" applyNumberFormat="false" applyAlignment="false" applyProtection="false">
      <alignment vertical="center"/>
    </xf>
    <xf numFmtId="0" fontId="25" fillId="0" borderId="35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7" borderId="28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</cellStyleXfs>
  <cellXfs count="77">
    <xf numFmtId="0" fontId="0" fillId="0" borderId="0" xfId="0"/>
    <xf numFmtId="0" fontId="0" fillId="0" borderId="0" xfId="0" applyFill="true"/>
    <xf numFmtId="0" fontId="0" fillId="0" borderId="0" xfId="0" applyFill="true" applyAlignment="true">
      <alignment wrapText="true"/>
    </xf>
    <xf numFmtId="0" fontId="1" fillId="0" borderId="0" xfId="0" applyFont="true" applyFill="true"/>
    <xf numFmtId="0" fontId="2" fillId="0" borderId="0" xfId="0" applyFont="true" applyFill="true" applyAlignment="true">
      <alignment horizontal="center"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2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textRotation="255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textRotation="255"/>
    </xf>
    <xf numFmtId="0" fontId="4" fillId="0" borderId="7" xfId="0" applyFont="true" applyFill="true" applyBorder="true" applyAlignment="true">
      <alignment horizontal="center" vertical="center" wrapText="true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textRotation="255"/>
    </xf>
    <xf numFmtId="0" fontId="5" fillId="0" borderId="4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0" fontId="4" fillId="0" borderId="10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/>
    </xf>
    <xf numFmtId="0" fontId="4" fillId="0" borderId="6" xfId="0" applyFont="true" applyFill="true" applyBorder="true" applyAlignment="true">
      <alignment horizontal="center" vertical="center"/>
    </xf>
    <xf numFmtId="0" fontId="4" fillId="0" borderId="11" xfId="0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178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12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left" vertical="center" wrapText="true"/>
    </xf>
    <xf numFmtId="0" fontId="4" fillId="0" borderId="5" xfId="0" applyFont="true" applyFill="true" applyBorder="true" applyAlignment="true">
      <alignment horizontal="left" vertical="center" wrapText="true"/>
    </xf>
    <xf numFmtId="0" fontId="4" fillId="0" borderId="13" xfId="0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left" vertical="center" wrapText="true"/>
    </xf>
    <xf numFmtId="0" fontId="4" fillId="0" borderId="0" xfId="0" applyFont="true" applyFill="true" applyAlignment="true">
      <alignment horizontal="left" vertical="center" wrapText="true"/>
    </xf>
    <xf numFmtId="0" fontId="4" fillId="0" borderId="14" xfId="0" applyFont="true" applyFill="true" applyBorder="true" applyAlignment="true">
      <alignment horizontal="center" vertical="center" wrapText="true"/>
    </xf>
    <xf numFmtId="0" fontId="4" fillId="0" borderId="15" xfId="0" applyFont="true" applyFill="true" applyBorder="true" applyAlignment="true">
      <alignment horizontal="center" vertical="center" wrapText="true"/>
    </xf>
    <xf numFmtId="0" fontId="5" fillId="0" borderId="16" xfId="0" applyFont="true" applyFill="true" applyBorder="true" applyAlignment="true">
      <alignment horizontal="center" vertical="center" wrapText="true"/>
    </xf>
    <xf numFmtId="0" fontId="5" fillId="0" borderId="13" xfId="0" applyFont="true" applyFill="true" applyBorder="true" applyAlignment="true">
      <alignment horizontal="center" vertical="center" wrapText="true"/>
    </xf>
    <xf numFmtId="0" fontId="4" fillId="0" borderId="17" xfId="0" applyFont="true" applyFill="true" applyBorder="true" applyAlignment="true">
      <alignment horizontal="center" vertical="center" wrapText="true"/>
    </xf>
    <xf numFmtId="0" fontId="4" fillId="0" borderId="18" xfId="0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10" fontId="4" fillId="0" borderId="19" xfId="0" applyNumberFormat="true" applyFont="true" applyFill="true" applyBorder="true" applyAlignment="true">
      <alignment horizontal="center" vertical="center" wrapText="true"/>
    </xf>
    <xf numFmtId="10" fontId="4" fillId="0" borderId="13" xfId="0" applyNumberFormat="true" applyFont="true" applyFill="true" applyBorder="true" applyAlignment="true">
      <alignment horizontal="center" vertical="center" wrapText="true"/>
    </xf>
    <xf numFmtId="10" fontId="4" fillId="0" borderId="20" xfId="0" applyNumberFormat="true" applyFont="true" applyFill="true" applyBorder="true" applyAlignment="true">
      <alignment horizontal="center" vertical="center" wrapText="true"/>
    </xf>
    <xf numFmtId="10" fontId="4" fillId="0" borderId="11" xfId="0" applyNumberFormat="true" applyFont="true" applyFill="true" applyBorder="true" applyAlignment="true">
      <alignment horizontal="center" vertical="center" wrapText="true"/>
    </xf>
    <xf numFmtId="10" fontId="4" fillId="0" borderId="17" xfId="0" applyNumberFormat="true" applyFont="true" applyFill="true" applyBorder="true" applyAlignment="true">
      <alignment horizontal="center" vertical="center" wrapText="true"/>
    </xf>
    <xf numFmtId="10" fontId="4" fillId="0" borderId="12" xfId="0" applyNumberFormat="true" applyFont="true" applyFill="true" applyBorder="true" applyAlignment="true">
      <alignment horizontal="center" vertical="center" wrapText="true"/>
    </xf>
    <xf numFmtId="177" fontId="4" fillId="0" borderId="20" xfId="0" applyNumberFormat="true" applyFont="true" applyFill="true" applyBorder="true" applyAlignment="true">
      <alignment horizontal="center" vertical="center" wrapText="true"/>
    </xf>
    <xf numFmtId="177" fontId="4" fillId="0" borderId="11" xfId="0" applyNumberFormat="true" applyFont="true" applyFill="true" applyBorder="true" applyAlignment="true">
      <alignment horizontal="center" vertical="center" wrapText="true"/>
    </xf>
    <xf numFmtId="0" fontId="4" fillId="0" borderId="20" xfId="0" applyFont="true" applyFill="true" applyBorder="true" applyAlignment="true">
      <alignment horizontal="center" vertical="center" wrapText="true"/>
    </xf>
    <xf numFmtId="0" fontId="5" fillId="0" borderId="10" xfId="0" applyFont="true" applyFill="true" applyBorder="true" applyAlignment="true">
      <alignment horizontal="center" vertical="center" wrapText="true"/>
    </xf>
    <xf numFmtId="0" fontId="5" fillId="0" borderId="15" xfId="0" applyFont="true" applyFill="true" applyBorder="true" applyAlignment="true">
      <alignment horizontal="center" vertical="center" wrapText="true"/>
    </xf>
    <xf numFmtId="0" fontId="5" fillId="0" borderId="11" xfId="0" applyFont="true" applyFill="true" applyBorder="true" applyAlignment="true">
      <alignment horizontal="center" vertical="center" wrapText="true"/>
    </xf>
    <xf numFmtId="9" fontId="4" fillId="0" borderId="10" xfId="0" applyNumberFormat="true" applyFont="true" applyFill="true" applyBorder="true" applyAlignment="true">
      <alignment horizontal="center" vertical="center" wrapText="true"/>
    </xf>
    <xf numFmtId="9" fontId="4" fillId="0" borderId="20" xfId="0" applyNumberFormat="true" applyFont="true" applyFill="true" applyBorder="true" applyAlignment="true">
      <alignment horizontal="center" vertical="center" wrapText="true"/>
    </xf>
    <xf numFmtId="0" fontId="4" fillId="0" borderId="21" xfId="0" applyFont="true" applyFill="true" applyBorder="true" applyAlignment="true">
      <alignment horizontal="center" vertical="center" wrapText="true"/>
    </xf>
    <xf numFmtId="9" fontId="4" fillId="0" borderId="22" xfId="0" applyNumberFormat="true" applyFont="true" applyFill="true" applyBorder="true" applyAlignment="true">
      <alignment horizontal="center" vertical="center" wrapText="true"/>
    </xf>
    <xf numFmtId="0" fontId="4" fillId="0" borderId="15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19" xfId="0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 wrapText="true"/>
    </xf>
    <xf numFmtId="0" fontId="4" fillId="0" borderId="23" xfId="0" applyFont="true" applyFill="true" applyBorder="true" applyAlignment="true">
      <alignment horizontal="center" vertical="center" wrapText="true"/>
    </xf>
    <xf numFmtId="9" fontId="5" fillId="0" borderId="1" xfId="0" applyNumberFormat="true" applyFont="true" applyFill="true" applyBorder="true" applyAlignment="true">
      <alignment horizontal="center" vertical="center" wrapText="true"/>
    </xf>
    <xf numFmtId="10" fontId="4" fillId="0" borderId="1" xfId="11" applyNumberFormat="true" applyFont="true" applyFill="true" applyBorder="true" applyAlignment="true">
      <alignment horizontal="center" vertical="center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11" applyNumberFormat="true" applyFont="true" applyFill="true" applyBorder="true" applyAlignment="true">
      <alignment horizontal="center" vertical="center"/>
    </xf>
    <xf numFmtId="0" fontId="4" fillId="0" borderId="24" xfId="0" applyFont="true" applyFill="true" applyBorder="true" applyAlignment="true">
      <alignment horizontal="left" vertical="center" wrapText="true"/>
    </xf>
    <xf numFmtId="0" fontId="4" fillId="0" borderId="25" xfId="0" applyFont="true" applyFill="true" applyBorder="true" applyAlignment="true">
      <alignment horizontal="left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0" fontId="0" fillId="0" borderId="15" xfId="0" applyFill="true" applyBorder="true"/>
    <xf numFmtId="0" fontId="4" fillId="0" borderId="26" xfId="0" applyFont="true" applyFill="true" applyBorder="true" applyAlignment="true">
      <alignment horizontal="center" vertical="center" wrapText="true"/>
    </xf>
    <xf numFmtId="0" fontId="4" fillId="0" borderId="10" xfId="0" applyFont="true" applyFill="true" applyBorder="true" applyAlignment="true">
      <alignment horizontal="center" vertical="center"/>
    </xf>
    <xf numFmtId="0" fontId="5" fillId="0" borderId="27" xfId="0" applyFont="true" applyFill="true" applyBorder="true" applyAlignment="true">
      <alignment horizontal="center" vertical="center" wrapText="true"/>
    </xf>
    <xf numFmtId="0" fontId="5" fillId="0" borderId="10" xfId="0" applyFont="true" applyFill="true" applyBorder="true" applyAlignment="true">
      <alignment horizontal="center" vertical="center"/>
    </xf>
    <xf numFmtId="176" fontId="6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37465</xdr:colOff>
      <xdr:row>4</xdr:row>
      <xdr:rowOff>28575</xdr:rowOff>
    </xdr:from>
    <xdr:to>
      <xdr:col>4</xdr:col>
      <xdr:colOff>1905</xdr:colOff>
      <xdr:row>4</xdr:row>
      <xdr:rowOff>443230</xdr:rowOff>
    </xdr:to>
    <xdr:sp>
      <xdr:nvSpPr>
        <xdr:cNvPr id="4" name="直接箭头连接符 1"/>
        <xdr:cNvSpPr>
          <a:spLocks noChangeShapeType="true"/>
        </xdr:cNvSpPr>
      </xdr:nvSpPr>
      <xdr:spPr>
        <a:xfrm>
          <a:off x="2828290" y="1207770"/>
          <a:ext cx="1650365" cy="41465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59"/>
  <sheetViews>
    <sheetView tabSelected="1" zoomScale="80" zoomScaleNormal="80" topLeftCell="A61" workbookViewId="0">
      <selection activeCell="A61" sqref="$A1:$XFD1 $A61:$XFD61"/>
    </sheetView>
  </sheetViews>
  <sheetFormatPr defaultColWidth="9" defaultRowHeight="15"/>
  <cols>
    <col min="1" max="1" width="5.4" style="1" customWidth="true"/>
    <col min="2" max="2" width="7.7" style="1" customWidth="true"/>
    <col min="3" max="3" width="16.2" style="1" customWidth="true"/>
    <col min="4" max="4" width="17.7" style="2" customWidth="true"/>
    <col min="5" max="5" width="19.5" style="2" customWidth="true"/>
    <col min="6" max="6" width="17.2" style="2" customWidth="true"/>
    <col min="7" max="7" width="16.7" style="2" customWidth="true"/>
    <col min="8" max="8" width="12.5" style="1" customWidth="true"/>
    <col min="9" max="9" width="11" style="1" customWidth="true"/>
    <col min="10" max="10" width="16.4" style="2" customWidth="true"/>
    <col min="11" max="11" width="9" style="3"/>
    <col min="12" max="16384" width="9" style="1"/>
  </cols>
  <sheetData>
    <row r="1" ht="33.9" customHeight="true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8.75" customHeight="true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0.1" customHeight="true" spans="1:10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ht="20.1" customHeight="true" spans="1:10">
      <c r="A4" s="6" t="s">
        <v>4</v>
      </c>
      <c r="B4" s="6"/>
      <c r="C4" s="6"/>
      <c r="D4" s="6" t="s">
        <v>5</v>
      </c>
      <c r="E4" s="6"/>
      <c r="F4" s="9"/>
      <c r="G4" s="7" t="s">
        <v>6</v>
      </c>
      <c r="H4" s="7" t="s">
        <v>7</v>
      </c>
      <c r="I4" s="7"/>
      <c r="J4" s="7"/>
    </row>
    <row r="5" ht="36" customHeight="true" spans="1:10">
      <c r="A5" s="7" t="s">
        <v>8</v>
      </c>
      <c r="B5" s="7"/>
      <c r="C5" s="7"/>
      <c r="D5" s="7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7" t="s">
        <v>14</v>
      </c>
    </row>
    <row r="6" ht="20.1" customHeight="true" spans="1:10">
      <c r="A6" s="7"/>
      <c r="B6" s="7"/>
      <c r="C6" s="7"/>
      <c r="D6" s="8" t="s">
        <v>15</v>
      </c>
      <c r="E6" s="28">
        <v>27399.916308</v>
      </c>
      <c r="F6" s="28">
        <v>29256.916308</v>
      </c>
      <c r="G6" s="28">
        <v>13597.3558861</v>
      </c>
      <c r="H6" s="6">
        <v>10</v>
      </c>
      <c r="I6" s="65">
        <f>G6/F6</f>
        <v>0.464756973802531</v>
      </c>
      <c r="J6" s="66">
        <f>10*I6</f>
        <v>4.64756973802531</v>
      </c>
    </row>
    <row r="7" ht="31.5" spans="1:10">
      <c r="A7" s="7"/>
      <c r="B7" s="7"/>
      <c r="C7" s="7"/>
      <c r="D7" s="9" t="s">
        <v>16</v>
      </c>
      <c r="E7" s="28">
        <v>14010</v>
      </c>
      <c r="F7" s="28">
        <v>15867</v>
      </c>
      <c r="G7" s="28">
        <v>4084.502784</v>
      </c>
      <c r="H7" s="6" t="s">
        <v>17</v>
      </c>
      <c r="I7" s="65">
        <f>G7/F7</f>
        <v>0.257421238041218</v>
      </c>
      <c r="J7" s="7" t="s">
        <v>17</v>
      </c>
    </row>
    <row r="8" ht="24.9" customHeight="true" spans="1:10">
      <c r="A8" s="7"/>
      <c r="B8" s="7"/>
      <c r="C8" s="7"/>
      <c r="D8" s="7" t="s">
        <v>18</v>
      </c>
      <c r="E8" s="28">
        <v>13389.916308</v>
      </c>
      <c r="F8" s="28">
        <v>13389.916308</v>
      </c>
      <c r="G8" s="28">
        <v>9512.853077</v>
      </c>
      <c r="H8" s="6" t="s">
        <v>17</v>
      </c>
      <c r="I8" s="65">
        <f>G8/F8</f>
        <v>0.710449031807347</v>
      </c>
      <c r="J8" s="7" t="s">
        <v>17</v>
      </c>
    </row>
    <row r="9" ht="18.9" customHeight="true" spans="1:10">
      <c r="A9" s="7"/>
      <c r="B9" s="7"/>
      <c r="C9" s="7"/>
      <c r="D9" s="9" t="s">
        <v>19</v>
      </c>
      <c r="E9" s="7"/>
      <c r="F9" s="7"/>
      <c r="G9" s="7"/>
      <c r="H9" s="6" t="s">
        <v>17</v>
      </c>
      <c r="I9" s="67"/>
      <c r="J9" s="7" t="s">
        <v>17</v>
      </c>
    </row>
    <row r="10" ht="26.1" customHeight="true" spans="1:10">
      <c r="A10" s="10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204.6" customHeight="true" spans="1:10">
      <c r="A11" s="11"/>
      <c r="B11" s="12" t="s">
        <v>23</v>
      </c>
      <c r="C11" s="13"/>
      <c r="D11" s="13"/>
      <c r="E11" s="29"/>
      <c r="F11" s="30" t="s">
        <v>23</v>
      </c>
      <c r="G11" s="31"/>
      <c r="H11" s="31"/>
      <c r="I11" s="31"/>
      <c r="J11" s="68"/>
    </row>
    <row r="12" spans="1:10">
      <c r="A12" s="14"/>
      <c r="B12" s="15"/>
      <c r="C12" s="16"/>
      <c r="D12" s="16"/>
      <c r="E12" s="32"/>
      <c r="F12" s="33"/>
      <c r="G12" s="34"/>
      <c r="H12" s="34"/>
      <c r="I12" s="34"/>
      <c r="J12" s="69"/>
    </row>
    <row r="13" ht="31.5" spans="1:10">
      <c r="A13" s="17" t="s">
        <v>24</v>
      </c>
      <c r="B13" s="7" t="s">
        <v>25</v>
      </c>
      <c r="C13" s="6" t="s">
        <v>26</v>
      </c>
      <c r="D13" s="7" t="s">
        <v>27</v>
      </c>
      <c r="E13" s="7" t="s">
        <v>28</v>
      </c>
      <c r="F13" s="35" t="s">
        <v>29</v>
      </c>
      <c r="G13" s="36"/>
      <c r="H13" s="36" t="s">
        <v>30</v>
      </c>
      <c r="I13" s="36" t="s">
        <v>14</v>
      </c>
      <c r="J13" s="36" t="s">
        <v>31</v>
      </c>
    </row>
    <row r="14" ht="48" customHeight="true" spans="1:10">
      <c r="A14" s="17"/>
      <c r="B14" s="18" t="s">
        <v>32</v>
      </c>
      <c r="C14" s="19" t="s">
        <v>33</v>
      </c>
      <c r="D14" s="20" t="s">
        <v>34</v>
      </c>
      <c r="E14" s="18" t="s">
        <v>35</v>
      </c>
      <c r="F14" s="37" t="s">
        <v>35</v>
      </c>
      <c r="G14" s="37"/>
      <c r="H14" s="38">
        <v>3</v>
      </c>
      <c r="I14" s="70">
        <v>3</v>
      </c>
      <c r="J14" s="37"/>
    </row>
    <row r="15" ht="48" customHeight="true" spans="1:10">
      <c r="A15" s="17"/>
      <c r="B15" s="21"/>
      <c r="C15" s="6" t="s">
        <v>33</v>
      </c>
      <c r="D15" s="22" t="s">
        <v>36</v>
      </c>
      <c r="E15" s="36" t="s">
        <v>37</v>
      </c>
      <c r="F15" s="39" t="s">
        <v>37</v>
      </c>
      <c r="G15" s="40"/>
      <c r="H15" s="25">
        <v>2</v>
      </c>
      <c r="I15" s="22">
        <v>2</v>
      </c>
      <c r="J15" s="36"/>
    </row>
    <row r="16" ht="48" customHeight="true" spans="1:10">
      <c r="A16" s="17"/>
      <c r="B16" s="21"/>
      <c r="C16" s="6" t="s">
        <v>33</v>
      </c>
      <c r="D16" s="22" t="s">
        <v>38</v>
      </c>
      <c r="E16" s="36" t="s">
        <v>35</v>
      </c>
      <c r="F16" s="36" t="s">
        <v>35</v>
      </c>
      <c r="G16" s="36"/>
      <c r="H16" s="25">
        <v>3</v>
      </c>
      <c r="I16" s="22">
        <v>3</v>
      </c>
      <c r="J16" s="36"/>
    </row>
    <row r="17" ht="32.25" customHeight="true" spans="1:10">
      <c r="A17" s="17"/>
      <c r="B17" s="21"/>
      <c r="C17" s="6" t="s">
        <v>33</v>
      </c>
      <c r="D17" s="22" t="s">
        <v>39</v>
      </c>
      <c r="E17" s="36" t="s">
        <v>35</v>
      </c>
      <c r="F17" s="36" t="s">
        <v>35</v>
      </c>
      <c r="G17" s="36"/>
      <c r="H17" s="25">
        <v>3</v>
      </c>
      <c r="I17" s="22">
        <v>3</v>
      </c>
      <c r="J17" s="36"/>
    </row>
    <row r="18" ht="32.25" customHeight="true" spans="1:10">
      <c r="A18" s="17"/>
      <c r="B18" s="21"/>
      <c r="C18" s="6" t="s">
        <v>33</v>
      </c>
      <c r="D18" s="7" t="s">
        <v>40</v>
      </c>
      <c r="E18" s="41" t="s">
        <v>41</v>
      </c>
      <c r="F18" s="42">
        <v>0.9993</v>
      </c>
      <c r="G18" s="43"/>
      <c r="H18" s="7">
        <v>2</v>
      </c>
      <c r="I18" s="22">
        <v>2</v>
      </c>
      <c r="J18" s="36"/>
    </row>
    <row r="19" ht="32.25" customHeight="true" spans="1:10">
      <c r="A19" s="17"/>
      <c r="B19" s="21"/>
      <c r="C19" s="6" t="s">
        <v>33</v>
      </c>
      <c r="D19" s="7" t="s">
        <v>42</v>
      </c>
      <c r="E19" s="7" t="s">
        <v>43</v>
      </c>
      <c r="F19" s="44">
        <v>0.9124</v>
      </c>
      <c r="G19" s="25"/>
      <c r="H19" s="7">
        <v>2</v>
      </c>
      <c r="I19" s="22">
        <v>2</v>
      </c>
      <c r="J19" s="36"/>
    </row>
    <row r="20" ht="32.25" customHeight="true" spans="1:10">
      <c r="A20" s="17"/>
      <c r="B20" s="21"/>
      <c r="C20" s="6" t="s">
        <v>33</v>
      </c>
      <c r="D20" s="7" t="s">
        <v>44</v>
      </c>
      <c r="E20" s="7" t="s">
        <v>45</v>
      </c>
      <c r="F20" s="44">
        <v>1</v>
      </c>
      <c r="G20" s="45"/>
      <c r="H20" s="7">
        <v>2</v>
      </c>
      <c r="I20" s="22">
        <v>2</v>
      </c>
      <c r="J20" s="36"/>
    </row>
    <row r="21" ht="32.25" customHeight="true" spans="1:10">
      <c r="A21" s="17"/>
      <c r="B21" s="21"/>
      <c r="C21" s="6" t="s">
        <v>33</v>
      </c>
      <c r="D21" s="7" t="s">
        <v>46</v>
      </c>
      <c r="E21" s="7" t="s">
        <v>47</v>
      </c>
      <c r="F21" s="44" t="s">
        <v>47</v>
      </c>
      <c r="G21" s="45"/>
      <c r="H21" s="7">
        <v>3</v>
      </c>
      <c r="I21" s="22">
        <v>3</v>
      </c>
      <c r="J21" s="36"/>
    </row>
    <row r="22" ht="32.25" customHeight="true" spans="1:10">
      <c r="A22" s="17"/>
      <c r="B22" s="21"/>
      <c r="C22" s="6" t="s">
        <v>33</v>
      </c>
      <c r="D22" s="7" t="s">
        <v>48</v>
      </c>
      <c r="E22" s="7" t="s">
        <v>49</v>
      </c>
      <c r="F22" s="46" t="s">
        <v>50</v>
      </c>
      <c r="G22" s="47"/>
      <c r="H22" s="7">
        <v>3</v>
      </c>
      <c r="I22" s="22">
        <v>3</v>
      </c>
      <c r="J22" s="36"/>
    </row>
    <row r="23" ht="32.25" customHeight="true" spans="1:10">
      <c r="A23" s="17"/>
      <c r="B23" s="21"/>
      <c r="C23" s="6" t="s">
        <v>33</v>
      </c>
      <c r="D23" s="7" t="s">
        <v>51</v>
      </c>
      <c r="E23" s="7" t="s">
        <v>52</v>
      </c>
      <c r="F23" s="48" t="s">
        <v>53</v>
      </c>
      <c r="G23" s="49"/>
      <c r="H23" s="7">
        <v>0.5</v>
      </c>
      <c r="I23" s="22">
        <v>0.5</v>
      </c>
      <c r="J23" s="71"/>
    </row>
    <row r="24" ht="32.25" customHeight="true" spans="1:10">
      <c r="A24" s="17"/>
      <c r="B24" s="21"/>
      <c r="C24" s="6" t="s">
        <v>33</v>
      </c>
      <c r="D24" s="7" t="s">
        <v>54</v>
      </c>
      <c r="E24" s="7" t="s">
        <v>55</v>
      </c>
      <c r="F24" s="50" t="s">
        <v>55</v>
      </c>
      <c r="G24" s="25"/>
      <c r="H24" s="7">
        <v>0.5</v>
      </c>
      <c r="I24" s="22">
        <v>0.5</v>
      </c>
      <c r="J24" s="71"/>
    </row>
    <row r="25" ht="32.25" customHeight="true" spans="1:10">
      <c r="A25" s="17"/>
      <c r="B25" s="21"/>
      <c r="C25" s="6" t="s">
        <v>33</v>
      </c>
      <c r="D25" s="7" t="s">
        <v>54</v>
      </c>
      <c r="E25" s="7" t="s">
        <v>56</v>
      </c>
      <c r="F25" s="44" t="s">
        <v>56</v>
      </c>
      <c r="G25" s="45"/>
      <c r="H25" s="7">
        <v>0.5</v>
      </c>
      <c r="I25" s="22">
        <v>0.5</v>
      </c>
      <c r="J25" s="71"/>
    </row>
    <row r="26" ht="32.25" customHeight="true" spans="1:10">
      <c r="A26" s="17"/>
      <c r="B26" s="21"/>
      <c r="C26" s="6" t="s">
        <v>33</v>
      </c>
      <c r="D26" s="7" t="s">
        <v>57</v>
      </c>
      <c r="E26" s="7" t="s">
        <v>58</v>
      </c>
      <c r="F26" s="44" t="s">
        <v>59</v>
      </c>
      <c r="G26" s="45"/>
      <c r="H26" s="7">
        <v>0.5</v>
      </c>
      <c r="I26" s="22">
        <v>0.5</v>
      </c>
      <c r="J26" s="71"/>
    </row>
    <row r="27" ht="32.25" customHeight="true" spans="1:10">
      <c r="A27" s="17"/>
      <c r="B27" s="21"/>
      <c r="C27" s="6" t="s">
        <v>33</v>
      </c>
      <c r="D27" s="7" t="s">
        <v>60</v>
      </c>
      <c r="E27" s="7" t="s">
        <v>61</v>
      </c>
      <c r="F27" s="7" t="s">
        <v>62</v>
      </c>
      <c r="G27" s="7"/>
      <c r="H27" s="7">
        <v>0.5</v>
      </c>
      <c r="I27" s="22">
        <v>0.5</v>
      </c>
      <c r="J27" s="36"/>
    </row>
    <row r="28" ht="32.25" customHeight="true" spans="1:10">
      <c r="A28" s="17"/>
      <c r="B28" s="21"/>
      <c r="C28" s="6" t="s">
        <v>33</v>
      </c>
      <c r="D28" s="7" t="s">
        <v>63</v>
      </c>
      <c r="E28" s="7" t="s">
        <v>62</v>
      </c>
      <c r="F28" s="7" t="s">
        <v>64</v>
      </c>
      <c r="G28" s="7"/>
      <c r="H28" s="7">
        <v>0.5</v>
      </c>
      <c r="I28" s="22">
        <v>0.5</v>
      </c>
      <c r="J28" s="36"/>
    </row>
    <row r="29" ht="51" customHeight="true" spans="1:10">
      <c r="A29" s="17"/>
      <c r="B29" s="21"/>
      <c r="C29" s="19" t="s">
        <v>33</v>
      </c>
      <c r="D29" s="20" t="s">
        <v>65</v>
      </c>
      <c r="E29" s="51" t="s">
        <v>37</v>
      </c>
      <c r="F29" s="52" t="s">
        <v>37</v>
      </c>
      <c r="G29" s="52"/>
      <c r="H29" s="53">
        <v>3</v>
      </c>
      <c r="I29" s="51">
        <v>3</v>
      </c>
      <c r="J29" s="52"/>
    </row>
    <row r="30" ht="32.25" customHeight="true" spans="1:10">
      <c r="A30" s="17"/>
      <c r="B30" s="21"/>
      <c r="C30" s="6" t="s">
        <v>66</v>
      </c>
      <c r="D30" s="7" t="s">
        <v>67</v>
      </c>
      <c r="E30" s="54">
        <v>1</v>
      </c>
      <c r="F30" s="55">
        <v>1</v>
      </c>
      <c r="G30" s="56"/>
      <c r="H30" s="29">
        <v>2</v>
      </c>
      <c r="I30" s="22">
        <v>2</v>
      </c>
      <c r="J30" s="36"/>
    </row>
    <row r="31" ht="32.25" customHeight="true" spans="1:10">
      <c r="A31" s="17"/>
      <c r="B31" s="21"/>
      <c r="C31" s="6" t="s">
        <v>66</v>
      </c>
      <c r="D31" s="7" t="s">
        <v>68</v>
      </c>
      <c r="E31" s="54">
        <v>1</v>
      </c>
      <c r="F31" s="55">
        <v>1</v>
      </c>
      <c r="G31" s="57"/>
      <c r="H31" s="58">
        <v>2</v>
      </c>
      <c r="I31" s="72">
        <v>2</v>
      </c>
      <c r="J31" s="36"/>
    </row>
    <row r="32" ht="32.25" customHeight="true" spans="1:10">
      <c r="A32" s="17"/>
      <c r="B32" s="21"/>
      <c r="C32" s="6" t="s">
        <v>66</v>
      </c>
      <c r="D32" s="7" t="s">
        <v>69</v>
      </c>
      <c r="E32" s="59" t="s">
        <v>41</v>
      </c>
      <c r="F32" s="44">
        <v>0.916</v>
      </c>
      <c r="G32" s="25"/>
      <c r="H32" s="7">
        <v>2</v>
      </c>
      <c r="I32" s="22">
        <v>2</v>
      </c>
      <c r="J32" s="71"/>
    </row>
    <row r="33" ht="65.25" customHeight="true" spans="1:10">
      <c r="A33" s="17"/>
      <c r="B33" s="21"/>
      <c r="C33" s="6" t="s">
        <v>66</v>
      </c>
      <c r="D33" s="7" t="s">
        <v>70</v>
      </c>
      <c r="E33" s="59">
        <v>1</v>
      </c>
      <c r="F33" s="60" t="s">
        <v>71</v>
      </c>
      <c r="G33" s="32"/>
      <c r="H33" s="7">
        <v>2</v>
      </c>
      <c r="I33" s="22">
        <v>2</v>
      </c>
      <c r="J33" s="36"/>
    </row>
    <row r="34" ht="32.25" customHeight="true" spans="1:10">
      <c r="A34" s="17"/>
      <c r="B34" s="21"/>
      <c r="C34" s="6" t="s">
        <v>66</v>
      </c>
      <c r="D34" s="7" t="s">
        <v>72</v>
      </c>
      <c r="E34" s="59">
        <v>1</v>
      </c>
      <c r="F34" s="50" t="s">
        <v>73</v>
      </c>
      <c r="G34" s="25"/>
      <c r="H34" s="7">
        <v>2</v>
      </c>
      <c r="I34" s="22">
        <v>2</v>
      </c>
      <c r="J34" s="36"/>
    </row>
    <row r="35" ht="32.25" customHeight="true" spans="1:10">
      <c r="A35" s="17"/>
      <c r="B35" s="21"/>
      <c r="C35" s="6" t="s">
        <v>66</v>
      </c>
      <c r="D35" s="7" t="s">
        <v>74</v>
      </c>
      <c r="E35" s="59" t="s">
        <v>41</v>
      </c>
      <c r="F35" s="44">
        <v>0.9769</v>
      </c>
      <c r="G35" s="25"/>
      <c r="H35" s="7">
        <v>2</v>
      </c>
      <c r="I35" s="22">
        <v>2</v>
      </c>
      <c r="J35" s="36"/>
    </row>
    <row r="36" ht="32.25" customHeight="true" spans="1:10">
      <c r="A36" s="17"/>
      <c r="B36" s="21"/>
      <c r="C36" s="6" t="s">
        <v>66</v>
      </c>
      <c r="D36" s="7" t="s">
        <v>75</v>
      </c>
      <c r="E36" s="59" t="s">
        <v>45</v>
      </c>
      <c r="F36" s="44">
        <v>1</v>
      </c>
      <c r="G36" s="45"/>
      <c r="H36" s="7">
        <v>2</v>
      </c>
      <c r="I36" s="22">
        <v>2</v>
      </c>
      <c r="J36" s="36"/>
    </row>
    <row r="37" ht="15.75" spans="1:10">
      <c r="A37" s="17"/>
      <c r="B37" s="21"/>
      <c r="C37" s="6" t="s">
        <v>66</v>
      </c>
      <c r="D37" s="7" t="s">
        <v>76</v>
      </c>
      <c r="E37" s="59" t="s">
        <v>77</v>
      </c>
      <c r="F37" s="44" t="s">
        <v>77</v>
      </c>
      <c r="G37" s="45"/>
      <c r="H37" s="7">
        <v>0.5</v>
      </c>
      <c r="I37" s="22">
        <v>0.5</v>
      </c>
      <c r="J37" s="71"/>
    </row>
    <row r="38" ht="15.75" spans="1:10">
      <c r="A38" s="17"/>
      <c r="B38" s="21"/>
      <c r="C38" s="6" t="s">
        <v>66</v>
      </c>
      <c r="D38" s="7" t="s">
        <v>78</v>
      </c>
      <c r="E38" s="59" t="s">
        <v>77</v>
      </c>
      <c r="F38" s="44" t="s">
        <v>77</v>
      </c>
      <c r="G38" s="45"/>
      <c r="H38" s="7">
        <v>0.5</v>
      </c>
      <c r="I38" s="22">
        <v>0.5</v>
      </c>
      <c r="J38" s="71"/>
    </row>
    <row r="39" ht="15.75" spans="1:10">
      <c r="A39" s="17"/>
      <c r="B39" s="21"/>
      <c r="C39" s="6" t="s">
        <v>66</v>
      </c>
      <c r="D39" s="7" t="s">
        <v>79</v>
      </c>
      <c r="E39" s="59" t="s">
        <v>77</v>
      </c>
      <c r="F39" s="44" t="s">
        <v>77</v>
      </c>
      <c r="G39" s="45"/>
      <c r="H39" s="7">
        <v>0.5</v>
      </c>
      <c r="I39" s="22">
        <v>0.5</v>
      </c>
      <c r="J39" s="71"/>
    </row>
    <row r="40" ht="31.5" spans="1:10">
      <c r="A40" s="17"/>
      <c r="B40" s="21"/>
      <c r="C40" s="6" t="s">
        <v>66</v>
      </c>
      <c r="D40" s="7" t="s">
        <v>80</v>
      </c>
      <c r="E40" s="7" t="s">
        <v>81</v>
      </c>
      <c r="F40" s="59">
        <v>1</v>
      </c>
      <c r="G40" s="7"/>
      <c r="H40" s="7">
        <v>2</v>
      </c>
      <c r="I40" s="22">
        <v>2</v>
      </c>
      <c r="J40" s="36"/>
    </row>
    <row r="41" ht="31.5" spans="1:10">
      <c r="A41" s="17"/>
      <c r="B41" s="21"/>
      <c r="C41" s="6" t="s">
        <v>66</v>
      </c>
      <c r="D41" s="7" t="s">
        <v>82</v>
      </c>
      <c r="E41" s="7" t="s">
        <v>43</v>
      </c>
      <c r="F41" s="61">
        <v>0.893</v>
      </c>
      <c r="G41" s="7"/>
      <c r="H41" s="7">
        <v>2</v>
      </c>
      <c r="I41" s="22">
        <v>2</v>
      </c>
      <c r="J41" s="36"/>
    </row>
    <row r="42" ht="15.75" spans="1:10">
      <c r="A42" s="17"/>
      <c r="B42" s="21"/>
      <c r="C42" s="23" t="s">
        <v>83</v>
      </c>
      <c r="D42" s="7" t="s">
        <v>84</v>
      </c>
      <c r="E42" s="7" t="s">
        <v>85</v>
      </c>
      <c r="F42" s="50" t="s">
        <v>85</v>
      </c>
      <c r="G42" s="25"/>
      <c r="H42" s="7">
        <v>2</v>
      </c>
      <c r="I42" s="22">
        <v>2</v>
      </c>
      <c r="J42" s="36"/>
    </row>
    <row r="43" ht="15.75" spans="1:10">
      <c r="A43" s="17"/>
      <c r="B43" s="21"/>
      <c r="C43" s="24" t="s">
        <v>83</v>
      </c>
      <c r="D43" s="7" t="s">
        <v>86</v>
      </c>
      <c r="E43" s="7" t="s">
        <v>87</v>
      </c>
      <c r="F43" s="50" t="s">
        <v>87</v>
      </c>
      <c r="G43" s="25"/>
      <c r="H43" s="7">
        <v>0.5</v>
      </c>
      <c r="I43" s="22">
        <v>0.5</v>
      </c>
      <c r="J43" s="71"/>
    </row>
    <row r="44" ht="15.75" spans="1:10">
      <c r="A44" s="17"/>
      <c r="B44" s="21"/>
      <c r="C44" s="6" t="s">
        <v>83</v>
      </c>
      <c r="D44" s="7" t="s">
        <v>88</v>
      </c>
      <c r="E44" s="7" t="s">
        <v>89</v>
      </c>
      <c r="F44" s="50" t="s">
        <v>89</v>
      </c>
      <c r="G44" s="25"/>
      <c r="H44" s="7">
        <v>0.5</v>
      </c>
      <c r="I44" s="22">
        <v>0.5</v>
      </c>
      <c r="J44" s="71"/>
    </row>
    <row r="45" ht="15.75" spans="1:10">
      <c r="A45" s="17"/>
      <c r="B45" s="21"/>
      <c r="C45" s="6" t="s">
        <v>83</v>
      </c>
      <c r="D45" s="7" t="s">
        <v>90</v>
      </c>
      <c r="E45" s="7" t="s">
        <v>91</v>
      </c>
      <c r="F45" s="50" t="s">
        <v>91</v>
      </c>
      <c r="G45" s="25"/>
      <c r="H45" s="7">
        <v>0.5</v>
      </c>
      <c r="I45" s="22">
        <v>0.5</v>
      </c>
      <c r="J45" s="71"/>
    </row>
    <row r="46" ht="31.5" spans="1:10">
      <c r="A46" s="17"/>
      <c r="B46" s="21"/>
      <c r="C46" s="6" t="s">
        <v>83</v>
      </c>
      <c r="D46" s="7" t="s">
        <v>92</v>
      </c>
      <c r="E46" s="7" t="s">
        <v>93</v>
      </c>
      <c r="F46" s="50" t="s">
        <v>93</v>
      </c>
      <c r="G46" s="25"/>
      <c r="H46" s="7">
        <v>0.5</v>
      </c>
      <c r="I46" s="22">
        <v>0.5</v>
      </c>
      <c r="J46" s="71"/>
    </row>
    <row r="47" ht="52.5" customHeight="true" spans="1:10">
      <c r="A47" s="17"/>
      <c r="B47" s="21"/>
      <c r="C47" s="6" t="s">
        <v>83</v>
      </c>
      <c r="D47" s="7" t="s">
        <v>94</v>
      </c>
      <c r="E47" s="7" t="s">
        <v>95</v>
      </c>
      <c r="F47" s="50" t="s">
        <v>95</v>
      </c>
      <c r="G47" s="25"/>
      <c r="H47" s="7">
        <v>1</v>
      </c>
      <c r="I47" s="22">
        <v>1</v>
      </c>
      <c r="J47" s="36"/>
    </row>
    <row r="48" ht="31.5" spans="1:10">
      <c r="A48" s="17"/>
      <c r="B48" s="21"/>
      <c r="C48" s="6" t="s">
        <v>83</v>
      </c>
      <c r="D48" s="7" t="s">
        <v>96</v>
      </c>
      <c r="E48" s="7" t="s">
        <v>85</v>
      </c>
      <c r="F48" s="62" t="s">
        <v>85</v>
      </c>
      <c r="G48" s="63"/>
      <c r="H48" s="7">
        <v>1</v>
      </c>
      <c r="I48" s="22">
        <v>1</v>
      </c>
      <c r="J48" s="36"/>
    </row>
    <row r="49" ht="48" customHeight="true" spans="1:10">
      <c r="A49" s="17"/>
      <c r="B49" s="21"/>
      <c r="C49" s="6" t="s">
        <v>97</v>
      </c>
      <c r="D49" s="7" t="s">
        <v>98</v>
      </c>
      <c r="E49" s="22" t="s">
        <v>99</v>
      </c>
      <c r="F49" s="36" t="s">
        <v>100</v>
      </c>
      <c r="G49" s="36"/>
      <c r="H49" s="25">
        <v>1</v>
      </c>
      <c r="I49" s="22">
        <v>1</v>
      </c>
      <c r="J49" s="36"/>
    </row>
    <row r="50" ht="48" customHeight="true" spans="1:10">
      <c r="A50" s="17"/>
      <c r="B50" s="21"/>
      <c r="C50" s="6" t="s">
        <v>97</v>
      </c>
      <c r="D50" s="7" t="s">
        <v>101</v>
      </c>
      <c r="E50" s="22" t="s">
        <v>102</v>
      </c>
      <c r="F50" s="36" t="s">
        <v>102</v>
      </c>
      <c r="G50" s="36"/>
      <c r="H50" s="25">
        <v>1</v>
      </c>
      <c r="I50" s="22">
        <v>1</v>
      </c>
      <c r="J50" s="36"/>
    </row>
    <row r="51" ht="48" customHeight="true" spans="1:10">
      <c r="A51" s="17"/>
      <c r="B51" s="21"/>
      <c r="C51" s="6" t="s">
        <v>97</v>
      </c>
      <c r="D51" s="7" t="s">
        <v>103</v>
      </c>
      <c r="E51" s="22" t="s">
        <v>104</v>
      </c>
      <c r="F51" s="36" t="s">
        <v>105</v>
      </c>
      <c r="G51" s="36"/>
      <c r="H51" s="25">
        <v>2</v>
      </c>
      <c r="I51" s="22">
        <v>2</v>
      </c>
      <c r="J51" s="36"/>
    </row>
    <row r="52" ht="48" customHeight="true" spans="1:10">
      <c r="A52" s="17"/>
      <c r="B52" s="21"/>
      <c r="C52" s="6" t="s">
        <v>97</v>
      </c>
      <c r="D52" s="7" t="s">
        <v>106</v>
      </c>
      <c r="E52" s="22" t="s">
        <v>107</v>
      </c>
      <c r="F52" s="36" t="s">
        <v>108</v>
      </c>
      <c r="G52" s="36"/>
      <c r="H52" s="25">
        <v>1.5</v>
      </c>
      <c r="I52" s="72">
        <v>1.5</v>
      </c>
      <c r="J52" s="36"/>
    </row>
    <row r="53" ht="63" spans="1:10">
      <c r="A53" s="17"/>
      <c r="B53" s="20" t="s">
        <v>109</v>
      </c>
      <c r="C53" s="20" t="s">
        <v>110</v>
      </c>
      <c r="D53" s="7" t="s">
        <v>111</v>
      </c>
      <c r="E53" s="7" t="s">
        <v>112</v>
      </c>
      <c r="F53" s="50" t="s">
        <v>111</v>
      </c>
      <c r="G53" s="25"/>
      <c r="H53" s="7">
        <v>5</v>
      </c>
      <c r="I53" s="73">
        <v>4</v>
      </c>
      <c r="J53" s="74" t="s">
        <v>113</v>
      </c>
    </row>
    <row r="54" ht="95.25" customHeight="true" spans="1:10">
      <c r="A54" s="17"/>
      <c r="B54" s="20"/>
      <c r="C54" s="20" t="s">
        <v>110</v>
      </c>
      <c r="D54" s="7" t="s">
        <v>114</v>
      </c>
      <c r="E54" s="7" t="s">
        <v>112</v>
      </c>
      <c r="F54" s="50" t="s">
        <v>115</v>
      </c>
      <c r="G54" s="25"/>
      <c r="H54" s="7">
        <v>3</v>
      </c>
      <c r="I54" s="73">
        <v>3</v>
      </c>
      <c r="J54" s="36"/>
    </row>
    <row r="55" ht="41.25" customHeight="true" spans="1:10">
      <c r="A55" s="17"/>
      <c r="B55" s="20"/>
      <c r="C55" s="20" t="s">
        <v>110</v>
      </c>
      <c r="D55" s="7" t="s">
        <v>116</v>
      </c>
      <c r="E55" s="7" t="s">
        <v>58</v>
      </c>
      <c r="F55" s="50" t="s">
        <v>59</v>
      </c>
      <c r="G55" s="25"/>
      <c r="H55" s="7">
        <v>2</v>
      </c>
      <c r="I55" s="73">
        <v>2</v>
      </c>
      <c r="J55" s="71"/>
    </row>
    <row r="56" ht="48.75" customHeight="true" spans="1:10">
      <c r="A56" s="17"/>
      <c r="B56" s="20"/>
      <c r="C56" s="20" t="s">
        <v>110</v>
      </c>
      <c r="D56" s="25" t="s">
        <v>117</v>
      </c>
      <c r="E56" s="7" t="s">
        <v>118</v>
      </c>
      <c r="F56" s="50" t="s">
        <v>119</v>
      </c>
      <c r="G56" s="25"/>
      <c r="H56" s="7">
        <v>5</v>
      </c>
      <c r="I56" s="22">
        <v>5</v>
      </c>
      <c r="J56" s="36"/>
    </row>
    <row r="57" ht="81.75" customHeight="true" spans="1:10">
      <c r="A57" s="17"/>
      <c r="B57" s="20"/>
      <c r="C57" s="20" t="s">
        <v>120</v>
      </c>
      <c r="D57" s="7" t="s">
        <v>121</v>
      </c>
      <c r="E57" s="7" t="s">
        <v>122</v>
      </c>
      <c r="F57" s="50" t="s">
        <v>123</v>
      </c>
      <c r="G57" s="25"/>
      <c r="H57" s="7">
        <v>5</v>
      </c>
      <c r="I57" s="73">
        <v>5</v>
      </c>
      <c r="J57" s="36"/>
    </row>
    <row r="58" ht="31.5" spans="1:10">
      <c r="A58" s="17"/>
      <c r="B58" s="26" t="s">
        <v>124</v>
      </c>
      <c r="C58" s="20" t="s">
        <v>125</v>
      </c>
      <c r="D58" s="20" t="s">
        <v>126</v>
      </c>
      <c r="E58" s="20" t="s">
        <v>41</v>
      </c>
      <c r="F58" s="64">
        <v>0.9</v>
      </c>
      <c r="G58" s="20"/>
      <c r="H58" s="20">
        <v>10</v>
      </c>
      <c r="I58" s="75">
        <v>9</v>
      </c>
      <c r="J58" s="74" t="s">
        <v>127</v>
      </c>
    </row>
    <row r="59" ht="32.1" customHeight="true" spans="1:10">
      <c r="A59" s="27" t="s">
        <v>128</v>
      </c>
      <c r="B59" s="27"/>
      <c r="C59" s="27"/>
      <c r="D59" s="27"/>
      <c r="E59" s="27"/>
      <c r="F59" s="27"/>
      <c r="G59" s="27"/>
      <c r="H59" s="27">
        <f>SUM(H14:H58)+10</f>
        <v>100</v>
      </c>
      <c r="I59" s="76">
        <f>SUM(I14:I58)+J6</f>
        <v>92.6475697380253</v>
      </c>
      <c r="J59" s="7"/>
    </row>
  </sheetData>
  <mergeCells count="63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A59:G59"/>
    <mergeCell ref="A10:A12"/>
    <mergeCell ref="A13:A58"/>
    <mergeCell ref="B14:B52"/>
    <mergeCell ref="B53:B57"/>
    <mergeCell ref="A5:C9"/>
    <mergeCell ref="B11:E12"/>
    <mergeCell ref="F11:J12"/>
  </mergeCells>
  <printOptions gridLines="true"/>
  <pageMargins left="0.25" right="0.25" top="0.75" bottom="0.75" header="0.3" footer="0.3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2025-05-06T17:02:00Z</dcterms:created>
  <cp:lastPrinted>2025-05-07T19:09:00Z</cp:lastPrinted>
  <dcterms:modified xsi:type="dcterms:W3CDTF">2025-08-25T20:28:33Z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0B3253E0A273411DB8BF508281D1D472_13</vt:lpwstr>
  </property>
  <property fmtid="{D5CDD505-2E9C-101B-9397-08002B2CF9AE}" pid="3" name="KSOProductBuildVer">
    <vt:lpwstr>2052-11.8.2.10587</vt:lpwstr>
  </property>
</Properties>
</file>