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1565"/>
  </bookViews>
  <sheets>
    <sheet name="Sheet1" sheetId="1" r:id="rId1"/>
  </sheets>
  <definedNames>
    <definedName name="_xlnm.Print_Area" localSheetId="0">Sheet1!$A$1:$J$46</definedName>
  </definedNames>
  <calcPr calcId="144525"/>
</workbook>
</file>

<file path=xl/sharedStrings.xml><?xml version="1.0" encoding="utf-8"?>
<sst xmlns="http://schemas.openxmlformats.org/spreadsheetml/2006/main" count="107" uniqueCount="86">
  <si>
    <r>
      <rPr>
        <sz val="16"/>
        <color theme="1"/>
        <rFont val="仿宋_GB2312"/>
        <charset val="134"/>
      </rPr>
      <t xml:space="preserve"> </t>
    </r>
    <r>
      <rPr>
        <b/>
        <sz val="16"/>
        <color rgb="FF000000"/>
        <rFont val="宋体"/>
        <charset val="134"/>
      </rPr>
      <t>项目支出绩效自评表</t>
    </r>
    <r>
      <rPr>
        <sz val="16"/>
        <color rgb="FF000000"/>
        <rFont val="宋体"/>
        <charset val="134"/>
      </rPr>
      <t xml:space="preserve"> </t>
    </r>
  </si>
  <si>
    <t>（2024年度）</t>
  </si>
  <si>
    <t>项目名称</t>
  </si>
  <si>
    <t>卫健委机关2024年中央转移支付重大公共卫生服务项目、卫健委机关2024年中央转移支付重大传染病防控项目</t>
  </si>
  <si>
    <t>主管部门</t>
  </si>
  <si>
    <t>北京市卫生健康委员会</t>
  </si>
  <si>
    <t>实施单位</t>
  </si>
  <si>
    <t>北京市卫生健康委员会机关</t>
  </si>
  <si>
    <t>项目资金（万元）</t>
  </si>
  <si>
    <t>年初预算数</t>
  </si>
  <si>
    <t>全年预算数（A）</t>
  </si>
  <si>
    <t>全年执行数（B）</t>
  </si>
  <si>
    <t>分值（10分）</t>
  </si>
  <si>
    <t>执行率（B/A)</t>
  </si>
  <si>
    <t>得分</t>
  </si>
  <si>
    <t>年度资金总额：</t>
  </si>
  <si>
    <t>其中:当年财政拨款</t>
  </si>
  <si>
    <t>—</t>
  </si>
  <si>
    <t>上年结转资金</t>
  </si>
  <si>
    <t xml:space="preserve">        其他资金</t>
  </si>
  <si>
    <t>年度总体目标</t>
  </si>
  <si>
    <t>预期目标</t>
  </si>
  <si>
    <t>实际完成情况</t>
  </si>
  <si>
    <t>1.组织开展重大慢性病早期筛查干预、艾滋病免费抗病毒治疗、艾滋病规范化随访干预、艾滋病高危人群检测、呼吸道传染病综合监测、麻风病监测、新冠病毒输入变异监测、癫痫项目培训质控和结核病防控等工作。
2.完成食品安全风险评估项目。进一步完善、充实食品中潜在有害物质的危害评估及风险评估数据。
3.进一步推进北京市预防艾滋病、梅毒和乙肝母婴传播工作，减少疾病新发感染，相关指标保持消除目标要求，提高人民群众健康水平。完成国家要求的妇幼卫生健康监测工作。
4.适龄儿童国家免疫规划疫苗接种率大于90%。有效控制艾滋病疫情，全国艾滋病疫情继续控制在低流行水平，进一步减少结核感染、患病和死亡，切实降低结核病疾病负担，提高人民群众健康水平， 促进国民经济发展和社会和谐稳定。 开展重点传染病及健康危害因素监测工作任务。</t>
  </si>
  <si>
    <t>1.组织开展重大慢性病早期筛查干预、艾滋病免费抗病毒治疗、艾滋病规范化随访干预、艾滋病高危人群检测、呼吸道传染病综合监测、麻风病监测、新冠病毒输入变异监测、癫痫项目培训质控和结核病防控等工作。
2.完成食品安全风险评估项目。进一步完善、充实食品中潜在有害物质的危害评估及风险评估数据。
3.进一步推进北京市预防艾滋病、梅毒和乙肝母婴传播工作，减少疾病新发感染，相关指标保持消除目标要求，提高人民群众健康水平。完成国家要求的妇幼卫生健康监测工作。
4.适龄儿童国家免疫规划疫苗接种率达100%。有效控制艾滋病疫情，全国艾滋病疫情继续控制在低流行水平，进一步减少结核感染、患病和死亡，切实降低结核病疾病负担，提高人民群众健康水平， 促进国民经济发展和社会和谐稳定。 开展重点传染病及健康危害因素监测工作任务。</t>
  </si>
  <si>
    <t>绩效指标</t>
  </si>
  <si>
    <t>一级指标</t>
  </si>
  <si>
    <t>二级指标</t>
  </si>
  <si>
    <t>三级指标</t>
  </si>
  <si>
    <t>年度指标值(A)</t>
  </si>
  <si>
    <t>实际完成值(B)</t>
  </si>
  <si>
    <t>分值</t>
  </si>
  <si>
    <t>偏差原因分析及改进措施</t>
  </si>
  <si>
    <t>产出指标</t>
  </si>
  <si>
    <t>数量指标</t>
  </si>
  <si>
    <t>鼠疫监测报告数量</t>
  </si>
  <si>
    <t>1个</t>
  </si>
  <si>
    <t>土食源性寄生虫病监测点</t>
  </si>
  <si>
    <t>3个</t>
  </si>
  <si>
    <t>黑热病防控项目县（区）</t>
  </si>
  <si>
    <t>呼吸道传染病综合检测任务完成率</t>
  </si>
  <si>
    <t>≥85%</t>
  </si>
  <si>
    <t>开展城市污水重点传染病病原体检测工作县（区）数量</t>
  </si>
  <si>
    <t>孕产妇艾滋病、梅毒、乙肝检测率</t>
  </si>
  <si>
    <t>≥99%</t>
  </si>
  <si>
    <t>梅毒感染孕产妇治疗率</t>
  </si>
  <si>
    <t>≥90%</t>
  </si>
  <si>
    <t>艾滋病感染孕产妇及所生儿童抗病毒用药率</t>
  </si>
  <si>
    <t>≥95%</t>
  </si>
  <si>
    <t>肺结核患者治疗任务完成率</t>
  </si>
  <si>
    <t>艾滋病免费抗病毒治疗任务完成率</t>
  </si>
  <si>
    <t>严重精神障碍筛查任务完成率</t>
  </si>
  <si>
    <t>农村癫痫防治项目县患者筛查任务完成率</t>
  </si>
  <si>
    <t>乙肝感染孕产妇所生儿童首剂乙肝疫苗及时接种率及乙肝免疫球蛋白及时注射率</t>
  </si>
  <si>
    <t>质量指标</t>
  </si>
  <si>
    <t>麻风病可疑线索报告率</t>
  </si>
  <si>
    <t>适龄儿童免疫规划疫苗接种率</t>
  </si>
  <si>
    <t>伤害监测漏报率</t>
  </si>
  <si>
    <t>≤10%</t>
  </si>
  <si>
    <t>饮用水和环境卫生监测完成率</t>
  </si>
  <si>
    <t>细菌性传染病网络实验室考核合格率</t>
  </si>
  <si>
    <t>病媒生物监测报告分析报告率</t>
  </si>
  <si>
    <t>麻风病按规定随访到位率</t>
  </si>
  <si>
    <t>艾滋病高危人群（暗娼、男男同性行为人群）检测比例</t>
  </si>
  <si>
    <t>肺结核患者成功治疗率</t>
  </si>
  <si>
    <t>病原学阳性肺结核患者耐药筛查率</t>
  </si>
  <si>
    <t>临床用血核酸检测覆盖率</t>
  </si>
  <si>
    <t>妇幼健康监测年度质量控制合格率</t>
  </si>
  <si>
    <t>居民健康素养数据合格率</t>
  </si>
  <si>
    <t>在册严重精神障碍患者治疗率</t>
  </si>
  <si>
    <t>≥60%</t>
  </si>
  <si>
    <t>污染物和有害因素的监测样品数的完成率</t>
  </si>
  <si>
    <t>窝沟封闭存留率</t>
  </si>
  <si>
    <t>死因监测数据规范报告率</t>
  </si>
  <si>
    <t>≥80%</t>
  </si>
  <si>
    <t>全国成人烟草流行调查应答率(实际完成调查人数占应调查人数的比例)</t>
  </si>
  <si>
    <t>≥75%</t>
  </si>
  <si>
    <t>效益指标</t>
  </si>
  <si>
    <t>可持续影响指标</t>
  </si>
  <si>
    <t>艾滋病疫情处于低流行水平</t>
  </si>
  <si>
    <t>中长期</t>
  </si>
  <si>
    <t>低流行水平</t>
  </si>
  <si>
    <t>满意度指标</t>
  </si>
  <si>
    <t>服务对象满意度指标</t>
  </si>
  <si>
    <t>网络实验室培训满意度</t>
  </si>
  <si>
    <t>总分：</t>
  </si>
</sst>
</file>

<file path=xl/styles.xml><?xml version="1.0" encoding="utf-8"?>
<styleSheet xmlns="http://schemas.openxmlformats.org/spreadsheetml/2006/main">
  <numFmts count="5">
    <numFmt numFmtId="42" formatCode="_ &quot;￥&quot;* #,##0_ ;_ &quot;￥&quot;* \-#,##0_ ;_ &quot;￥&quot;* &quot;-&quot;_ ;_ @_ "/>
    <numFmt numFmtId="176" formatCode="0.00_ "/>
    <numFmt numFmtId="43" formatCode="_ * #,##0.00_ ;_ * \-#,##0.00_ ;_ * &quot;-&quot;??_ ;_ @_ "/>
    <numFmt numFmtId="41" formatCode="_ * #,##0_ ;_ * \-#,##0_ ;_ * &quot;-&quot;_ ;_ @_ "/>
    <numFmt numFmtId="44" formatCode="_ &quot;￥&quot;* #,##0.00_ ;_ &quot;￥&quot;* \-#,##0.00_ ;_ &quot;￥&quot;* &quot;-&quot;??_ ;_ @_ "/>
  </numFmts>
  <fonts count="28">
    <font>
      <sz val="11"/>
      <color theme="1"/>
      <name val="等线"/>
      <charset val="134"/>
      <scheme val="minor"/>
    </font>
    <font>
      <sz val="16"/>
      <color theme="1"/>
      <name val="仿宋_GB2312"/>
      <charset val="134"/>
    </font>
    <font>
      <sz val="11"/>
      <color rgb="FF000000"/>
      <name val="宋体"/>
      <charset val="134"/>
    </font>
    <font>
      <sz val="12"/>
      <color rgb="FF000000"/>
      <name val="宋体"/>
      <charset val="134"/>
    </font>
    <font>
      <sz val="12"/>
      <color theme="1"/>
      <name val="宋体"/>
      <charset val="134"/>
    </font>
    <font>
      <b/>
      <sz val="12"/>
      <color rgb="FF000000"/>
      <name val="宋体"/>
      <charset val="134"/>
    </font>
    <font>
      <sz val="11"/>
      <color theme="0"/>
      <name val="等线"/>
      <charset val="0"/>
      <scheme val="minor"/>
    </font>
    <font>
      <sz val="11"/>
      <color theme="1"/>
      <name val="等线"/>
      <charset val="0"/>
      <scheme val="minor"/>
    </font>
    <font>
      <sz val="11"/>
      <color rgb="FF9C0006"/>
      <name val="等线"/>
      <charset val="0"/>
      <scheme val="minor"/>
    </font>
    <font>
      <b/>
      <sz val="11"/>
      <color theme="3"/>
      <name val="等线"/>
      <charset val="134"/>
      <scheme val="minor"/>
    </font>
    <font>
      <sz val="12"/>
      <name val="宋体"/>
      <charset val="134"/>
    </font>
    <font>
      <b/>
      <sz val="13"/>
      <color theme="3"/>
      <name val="等线"/>
      <charset val="134"/>
      <scheme val="minor"/>
    </font>
    <font>
      <sz val="11"/>
      <color rgb="FFFA7D00"/>
      <name val="等线"/>
      <charset val="0"/>
      <scheme val="minor"/>
    </font>
    <font>
      <sz val="11"/>
      <color rgb="FF9C6500"/>
      <name val="等线"/>
      <charset val="0"/>
      <scheme val="minor"/>
    </font>
    <font>
      <b/>
      <sz val="11"/>
      <color theme="1"/>
      <name val="等线"/>
      <charset val="0"/>
      <scheme val="minor"/>
    </font>
    <font>
      <i/>
      <sz val="11"/>
      <color rgb="FF7F7F7F"/>
      <name val="等线"/>
      <charset val="0"/>
      <scheme val="minor"/>
    </font>
    <font>
      <b/>
      <sz val="18"/>
      <color theme="3"/>
      <name val="等线"/>
      <charset val="134"/>
      <scheme val="minor"/>
    </font>
    <font>
      <u/>
      <sz val="11"/>
      <color rgb="FF800080"/>
      <name val="等线"/>
      <charset val="0"/>
      <scheme val="minor"/>
    </font>
    <font>
      <u/>
      <sz val="11"/>
      <color rgb="FF0000FF"/>
      <name val="等线"/>
      <charset val="0"/>
      <scheme val="minor"/>
    </font>
    <font>
      <b/>
      <sz val="11"/>
      <color rgb="FFFFFFFF"/>
      <name val="等线"/>
      <charset val="0"/>
      <scheme val="minor"/>
    </font>
    <font>
      <sz val="11"/>
      <color rgb="FFFF0000"/>
      <name val="等线"/>
      <charset val="0"/>
      <scheme val="minor"/>
    </font>
    <font>
      <b/>
      <sz val="15"/>
      <color theme="3"/>
      <name val="等线"/>
      <charset val="134"/>
      <scheme val="minor"/>
    </font>
    <font>
      <sz val="11"/>
      <color rgb="FF006100"/>
      <name val="等线"/>
      <charset val="0"/>
      <scheme val="minor"/>
    </font>
    <font>
      <b/>
      <sz val="11"/>
      <color rgb="FFFA7D00"/>
      <name val="等线"/>
      <charset val="0"/>
      <scheme val="minor"/>
    </font>
    <font>
      <sz val="11"/>
      <color rgb="FF3F3F76"/>
      <name val="等线"/>
      <charset val="0"/>
      <scheme val="minor"/>
    </font>
    <font>
      <b/>
      <sz val="11"/>
      <color rgb="FF3F3F3F"/>
      <name val="等线"/>
      <charset val="0"/>
      <scheme val="minor"/>
    </font>
    <font>
      <b/>
      <sz val="16"/>
      <color rgb="FF000000"/>
      <name val="宋体"/>
      <charset val="134"/>
    </font>
    <font>
      <sz val="16"/>
      <color rgb="FF000000"/>
      <name val="宋体"/>
      <charset val="134"/>
    </font>
  </fonts>
  <fills count="33">
    <fill>
      <patternFill patternType="none"/>
    </fill>
    <fill>
      <patternFill patternType="gray125"/>
    </fill>
    <fill>
      <patternFill patternType="solid">
        <fgColor theme="6"/>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4" tint="0.599993896298105"/>
        <bgColor indexed="64"/>
      </patternFill>
    </fill>
    <fill>
      <patternFill patternType="solid">
        <fgColor theme="5"/>
        <bgColor indexed="64"/>
      </patternFill>
    </fill>
    <fill>
      <patternFill patternType="solid">
        <fgColor rgb="FFFFC7CE"/>
        <bgColor indexed="64"/>
      </patternFill>
    </fill>
    <fill>
      <patternFill patternType="solid">
        <fgColor theme="4" tint="0.799981688894314"/>
        <bgColor indexed="64"/>
      </patternFill>
    </fill>
    <fill>
      <patternFill patternType="solid">
        <fgColor theme="4"/>
        <bgColor indexed="64"/>
      </patternFill>
    </fill>
    <fill>
      <patternFill patternType="solid">
        <fgColor theme="7" tint="0.399975585192419"/>
        <bgColor indexed="64"/>
      </patternFill>
    </fill>
    <fill>
      <patternFill patternType="solid">
        <fgColor theme="9" tint="0.399975585192419"/>
        <bgColor indexed="64"/>
      </patternFill>
    </fill>
    <fill>
      <patternFill patternType="solid">
        <fgColor rgb="FFFFEB9C"/>
        <bgColor indexed="64"/>
      </patternFill>
    </fill>
    <fill>
      <patternFill patternType="solid">
        <fgColor theme="6" tint="0.399975585192419"/>
        <bgColor indexed="64"/>
      </patternFill>
    </fill>
    <fill>
      <patternFill patternType="solid">
        <fgColor theme="9" tint="0.799981688894314"/>
        <bgColor indexed="64"/>
      </patternFill>
    </fill>
    <fill>
      <patternFill patternType="solid">
        <fgColor theme="7" tint="0.599993896298105"/>
        <bgColor indexed="64"/>
      </patternFill>
    </fill>
    <fill>
      <patternFill patternType="solid">
        <fgColor theme="6" tint="0.599993896298105"/>
        <bgColor indexed="64"/>
      </patternFill>
    </fill>
    <fill>
      <patternFill patternType="solid">
        <fgColor theme="8"/>
        <bgColor indexed="64"/>
      </patternFill>
    </fill>
    <fill>
      <patternFill patternType="solid">
        <fgColor theme="9" tint="0.599993896298105"/>
        <bgColor indexed="64"/>
      </patternFill>
    </fill>
    <fill>
      <patternFill patternType="solid">
        <fgColor theme="8" tint="0.799981688894314"/>
        <bgColor indexed="64"/>
      </patternFill>
    </fill>
    <fill>
      <patternFill patternType="solid">
        <fgColor rgb="FFA5A5A5"/>
        <bgColor indexed="64"/>
      </patternFill>
    </fill>
    <fill>
      <patternFill patternType="solid">
        <fgColor theme="8" tint="0.599993896298105"/>
        <bgColor indexed="64"/>
      </patternFill>
    </fill>
    <fill>
      <patternFill patternType="solid">
        <fgColor theme="6" tint="0.799981688894314"/>
        <bgColor indexed="64"/>
      </patternFill>
    </fill>
    <fill>
      <patternFill patternType="solid">
        <fgColor theme="5" tint="0.799981688894314"/>
        <bgColor indexed="64"/>
      </patternFill>
    </fill>
    <fill>
      <patternFill patternType="solid">
        <fgColor rgb="FFFFFFCC"/>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9"/>
        <bgColor indexed="64"/>
      </patternFill>
    </fill>
    <fill>
      <patternFill patternType="solid">
        <fgColor rgb="FFC6EFCE"/>
        <bgColor indexed="64"/>
      </patternFill>
    </fill>
    <fill>
      <patternFill patternType="solid">
        <fgColor theme="7" tint="0.799981688894314"/>
        <bgColor indexed="64"/>
      </patternFill>
    </fill>
    <fill>
      <patternFill patternType="solid">
        <fgColor rgb="FFF2F2F2"/>
        <bgColor indexed="64"/>
      </patternFill>
    </fill>
    <fill>
      <patternFill patternType="solid">
        <fgColor theme="7"/>
        <bgColor indexed="64"/>
      </patternFill>
    </fill>
    <fill>
      <patternFill patternType="solid">
        <fgColor rgb="FFFFCC99"/>
        <bgColor indexed="64"/>
      </patternFill>
    </fill>
  </fills>
  <borders count="15">
    <border>
      <left/>
      <right/>
      <top/>
      <bottom/>
      <diagonal/>
    </border>
    <border>
      <left style="thin">
        <color auto="true"/>
      </left>
      <right style="thin">
        <color auto="true"/>
      </right>
      <top style="thin">
        <color auto="true"/>
      </top>
      <bottom style="thin">
        <color auto="true"/>
      </bottom>
      <diagonal/>
    </border>
    <border>
      <left style="thin">
        <color auto="true"/>
      </left>
      <right/>
      <top style="thin">
        <color auto="true"/>
      </top>
      <bottom style="thin">
        <color auto="true"/>
      </bottom>
      <diagonal/>
    </border>
    <border>
      <left style="thin">
        <color auto="true"/>
      </left>
      <right style="thin">
        <color auto="true"/>
      </right>
      <top style="thin">
        <color auto="true"/>
      </top>
      <bottom/>
      <diagonal/>
    </border>
    <border>
      <left style="thin">
        <color auto="true"/>
      </left>
      <right style="thin">
        <color auto="true"/>
      </right>
      <top/>
      <bottom/>
      <diagonal/>
    </border>
    <border>
      <left/>
      <right/>
      <top style="thin">
        <color auto="true"/>
      </top>
      <bottom style="thin">
        <color auto="true"/>
      </bottom>
      <diagonal/>
    </border>
    <border>
      <left/>
      <right style="thin">
        <color auto="true"/>
      </right>
      <top style="thin">
        <color auto="true"/>
      </top>
      <bottom style="thin">
        <color auto="true"/>
      </bottom>
      <diagonal/>
    </border>
    <border>
      <left/>
      <right/>
      <top/>
      <bottom style="medium">
        <color theme="4" tint="0.499984740745262"/>
      </bottom>
      <diagonal/>
    </border>
    <border>
      <left/>
      <right/>
      <top/>
      <bottom style="medium">
        <color theme="4"/>
      </bottom>
      <diagonal/>
    </border>
    <border>
      <left/>
      <right/>
      <top/>
      <bottom style="double">
        <color rgb="FFFF8001"/>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s>
  <cellStyleXfs count="50">
    <xf numFmtId="0" fontId="0" fillId="0" borderId="0"/>
    <xf numFmtId="0" fontId="7" fillId="18" borderId="0" applyNumberFormat="false" applyBorder="false" applyAlignment="false" applyProtection="false">
      <alignment vertical="center"/>
    </xf>
    <xf numFmtId="0" fontId="7" fillId="14" borderId="0" applyNumberFormat="false" applyBorder="false" applyAlignment="false" applyProtection="false">
      <alignment vertical="center"/>
    </xf>
    <xf numFmtId="0" fontId="6" fillId="27" borderId="0" applyNumberFormat="false" applyBorder="false" applyAlignment="false" applyProtection="false">
      <alignment vertical="center"/>
    </xf>
    <xf numFmtId="0" fontId="7" fillId="21" borderId="0" applyNumberFormat="false" applyBorder="false" applyAlignment="false" applyProtection="false">
      <alignment vertical="center"/>
    </xf>
    <xf numFmtId="0" fontId="7" fillId="19" borderId="0" applyNumberFormat="false" applyBorder="false" applyAlignment="false" applyProtection="false">
      <alignment vertical="center"/>
    </xf>
    <xf numFmtId="0" fontId="6" fillId="17" borderId="0" applyNumberFormat="false" applyBorder="false" applyAlignment="false" applyProtection="false">
      <alignment vertical="center"/>
    </xf>
    <xf numFmtId="0" fontId="7" fillId="15" borderId="0" applyNumberFormat="false" applyBorder="false" applyAlignment="false" applyProtection="false">
      <alignment vertical="center"/>
    </xf>
    <xf numFmtId="0" fontId="9" fillId="0" borderId="7" applyNumberFormat="false" applyFill="false" applyAlignment="false" applyProtection="false">
      <alignment vertical="center"/>
    </xf>
    <xf numFmtId="0" fontId="15" fillId="0" borderId="0" applyNumberFormat="false" applyFill="false" applyBorder="false" applyAlignment="false" applyProtection="false">
      <alignment vertical="center"/>
    </xf>
    <xf numFmtId="0" fontId="14" fillId="0" borderId="10" applyNumberFormat="false" applyFill="false" applyAlignment="false" applyProtection="false">
      <alignment vertical="center"/>
    </xf>
    <xf numFmtId="9" fontId="0" fillId="0" borderId="0" applyFont="false" applyFill="false" applyBorder="false" applyAlignment="false" applyProtection="false">
      <alignment vertical="center"/>
    </xf>
    <xf numFmtId="43" fontId="0" fillId="0" borderId="0" applyFont="false" applyFill="false" applyBorder="false" applyAlignment="false" applyProtection="false">
      <alignment vertical="center"/>
    </xf>
    <xf numFmtId="0" fontId="11" fillId="0" borderId="8" applyNumberFormat="false" applyFill="false" applyAlignment="false" applyProtection="false">
      <alignment vertical="center"/>
    </xf>
    <xf numFmtId="42" fontId="0" fillId="0" borderId="0" applyFont="false" applyFill="false" applyBorder="false" applyAlignment="false" applyProtection="false">
      <alignment vertical="center"/>
    </xf>
    <xf numFmtId="0" fontId="6" fillId="10" borderId="0" applyNumberFormat="false" applyBorder="false" applyAlignment="false" applyProtection="false">
      <alignment vertical="center"/>
    </xf>
    <xf numFmtId="0" fontId="20" fillId="0" borderId="0" applyNumberFormat="false" applyFill="false" applyBorder="false" applyAlignment="false" applyProtection="false">
      <alignment vertical="center"/>
    </xf>
    <xf numFmtId="0" fontId="7" fillId="23" borderId="0" applyNumberFormat="false" applyBorder="false" applyAlignment="false" applyProtection="false">
      <alignment vertical="center"/>
    </xf>
    <xf numFmtId="0" fontId="6" fillId="25" borderId="0" applyNumberFormat="false" applyBorder="false" applyAlignment="false" applyProtection="false">
      <alignment vertical="center"/>
    </xf>
    <xf numFmtId="0" fontId="21" fillId="0" borderId="8" applyNumberFormat="false" applyFill="false" applyAlignment="false" applyProtection="false">
      <alignment vertical="center"/>
    </xf>
    <xf numFmtId="0" fontId="18" fillId="0" borderId="0" applyNumberFormat="false" applyFill="false" applyBorder="false" applyAlignment="false" applyProtection="false">
      <alignment vertical="center"/>
    </xf>
    <xf numFmtId="0" fontId="7" fillId="22" borderId="0" applyNumberFormat="false" applyBorder="false" applyAlignment="false" applyProtection="false">
      <alignment vertical="center"/>
    </xf>
    <xf numFmtId="44" fontId="0" fillId="0" borderId="0" applyFont="false" applyFill="false" applyBorder="false" applyAlignment="false" applyProtection="false">
      <alignment vertical="center"/>
    </xf>
    <xf numFmtId="0" fontId="7" fillId="29" borderId="0" applyNumberFormat="false" applyBorder="false" applyAlignment="false" applyProtection="false">
      <alignment vertical="center"/>
    </xf>
    <xf numFmtId="0" fontId="23" fillId="30" borderId="13" applyNumberFormat="false" applyAlignment="false" applyProtection="false">
      <alignment vertical="center"/>
    </xf>
    <xf numFmtId="0" fontId="17" fillId="0" borderId="0" applyNumberFormat="false" applyFill="false" applyBorder="false" applyAlignment="false" applyProtection="false">
      <alignment vertical="center"/>
    </xf>
    <xf numFmtId="41" fontId="0" fillId="0" borderId="0" applyFont="false" applyFill="false" applyBorder="false" applyAlignment="false" applyProtection="false">
      <alignment vertical="center"/>
    </xf>
    <xf numFmtId="0" fontId="6" fillId="31" borderId="0" applyNumberFormat="false" applyBorder="false" applyAlignment="false" applyProtection="false">
      <alignment vertical="center"/>
    </xf>
    <xf numFmtId="0" fontId="7" fillId="16" borderId="0" applyNumberFormat="false" applyBorder="false" applyAlignment="false" applyProtection="false">
      <alignment vertical="center"/>
    </xf>
    <xf numFmtId="0" fontId="6" fillId="11" borderId="0" applyNumberFormat="false" applyBorder="false" applyAlignment="false" applyProtection="false">
      <alignment vertical="center"/>
    </xf>
    <xf numFmtId="0" fontId="24" fillId="32" borderId="13" applyNumberFormat="false" applyAlignment="false" applyProtection="false">
      <alignment vertical="center"/>
    </xf>
    <xf numFmtId="0" fontId="25" fillId="30" borderId="14" applyNumberFormat="false" applyAlignment="false" applyProtection="false">
      <alignment vertical="center"/>
    </xf>
    <xf numFmtId="0" fontId="19" fillId="20" borderId="11" applyNumberFormat="false" applyAlignment="false" applyProtection="false">
      <alignment vertical="center"/>
    </xf>
    <xf numFmtId="0" fontId="12" fillId="0" borderId="9" applyNumberFormat="false" applyFill="false" applyAlignment="false" applyProtection="false">
      <alignment vertical="center"/>
    </xf>
    <xf numFmtId="0" fontId="6" fillId="26" borderId="0" applyNumberFormat="false" applyBorder="false" applyAlignment="false" applyProtection="false">
      <alignment vertical="center"/>
    </xf>
    <xf numFmtId="0" fontId="6" fillId="13" borderId="0" applyNumberFormat="false" applyBorder="false" applyAlignment="false" applyProtection="false">
      <alignment vertical="center"/>
    </xf>
    <xf numFmtId="0" fontId="0" fillId="24" borderId="12" applyNumberFormat="false" applyFont="false" applyAlignment="false" applyProtection="false">
      <alignment vertical="center"/>
    </xf>
    <xf numFmtId="0" fontId="16" fillId="0" borderId="0" applyNumberFormat="false" applyFill="false" applyBorder="false" applyAlignment="false" applyProtection="false">
      <alignment vertical="center"/>
    </xf>
    <xf numFmtId="0" fontId="22" fillId="28" borderId="0" applyNumberFormat="false" applyBorder="false" applyAlignment="false" applyProtection="false">
      <alignment vertical="center"/>
    </xf>
    <xf numFmtId="0" fontId="9" fillId="0" borderId="0" applyNumberFormat="false" applyFill="false" applyBorder="false" applyAlignment="false" applyProtection="false">
      <alignment vertical="center"/>
    </xf>
    <xf numFmtId="0" fontId="6" fillId="9" borderId="0" applyNumberFormat="false" applyBorder="false" applyAlignment="false" applyProtection="false">
      <alignment vertical="center"/>
    </xf>
    <xf numFmtId="0" fontId="13" fillId="12" borderId="0" applyNumberFormat="false" applyBorder="false" applyAlignment="false" applyProtection="false">
      <alignment vertical="center"/>
    </xf>
    <xf numFmtId="0" fontId="7" fillId="8" borderId="0" applyNumberFormat="false" applyBorder="false" applyAlignment="false" applyProtection="false">
      <alignment vertical="center"/>
    </xf>
    <xf numFmtId="0" fontId="8" fillId="7" borderId="0" applyNumberFormat="false" applyBorder="false" applyAlignment="false" applyProtection="false">
      <alignment vertical="center"/>
    </xf>
    <xf numFmtId="0" fontId="6" fillId="6" borderId="0" applyNumberFormat="false" applyBorder="false" applyAlignment="false" applyProtection="false">
      <alignment vertical="center"/>
    </xf>
    <xf numFmtId="0" fontId="7" fillId="5" borderId="0" applyNumberFormat="false" applyBorder="false" applyAlignment="false" applyProtection="false">
      <alignment vertical="center"/>
    </xf>
    <xf numFmtId="0" fontId="10" fillId="0" borderId="0"/>
    <xf numFmtId="0" fontId="6" fillId="4" borderId="0" applyNumberFormat="false" applyBorder="false" applyAlignment="false" applyProtection="false">
      <alignment vertical="center"/>
    </xf>
    <xf numFmtId="0" fontId="7" fillId="3" borderId="0" applyNumberFormat="false" applyBorder="false" applyAlignment="false" applyProtection="false">
      <alignment vertical="center"/>
    </xf>
    <xf numFmtId="0" fontId="6" fillId="2" borderId="0" applyNumberFormat="false" applyBorder="false" applyAlignment="false" applyProtection="false">
      <alignment vertical="center"/>
    </xf>
  </cellStyleXfs>
  <cellXfs count="36">
    <xf numFmtId="0" fontId="0" fillId="0" borderId="0" xfId="0"/>
    <xf numFmtId="0" fontId="0" fillId="0" borderId="0" xfId="0" applyFill="true"/>
    <xf numFmtId="0" fontId="1" fillId="0" borderId="0" xfId="0" applyFont="true" applyAlignment="true">
      <alignment horizontal="center" vertical="center" wrapText="true"/>
    </xf>
    <xf numFmtId="0" fontId="2" fillId="0" borderId="0" xfId="0" applyFont="true" applyAlignment="true">
      <alignment horizontal="center" vertical="center" wrapText="true"/>
    </xf>
    <xf numFmtId="0" fontId="3" fillId="0" borderId="1" xfId="0" applyFont="true" applyBorder="true" applyAlignment="true">
      <alignment horizontal="center" vertical="center"/>
    </xf>
    <xf numFmtId="0" fontId="3" fillId="0" borderId="2" xfId="0" applyFont="true" applyBorder="true" applyAlignment="true">
      <alignment horizontal="center" vertical="center"/>
    </xf>
    <xf numFmtId="0" fontId="3" fillId="0" borderId="1" xfId="0" applyFont="true" applyBorder="true" applyAlignment="true">
      <alignment horizontal="center" vertical="center" wrapText="true"/>
    </xf>
    <xf numFmtId="0" fontId="3" fillId="0" borderId="1" xfId="0" applyFont="true" applyBorder="true" applyAlignment="true">
      <alignment horizontal="justify" vertical="center"/>
    </xf>
    <xf numFmtId="0" fontId="3" fillId="0" borderId="1" xfId="0" applyFont="true" applyBorder="true" applyAlignment="true">
      <alignment horizontal="left" vertical="center" wrapText="true"/>
    </xf>
    <xf numFmtId="0" fontId="3" fillId="0" borderId="1" xfId="0" applyFont="true" applyBorder="true" applyAlignment="true">
      <alignment horizontal="left" vertical="center"/>
    </xf>
    <xf numFmtId="0" fontId="3" fillId="0" borderId="1" xfId="0" applyFont="true" applyFill="true" applyBorder="true" applyAlignment="true">
      <alignment horizontal="center" vertical="center" textRotation="255"/>
    </xf>
    <xf numFmtId="0" fontId="3" fillId="0" borderId="1" xfId="0" applyFont="true" applyFill="true" applyBorder="true" applyAlignment="true">
      <alignment horizontal="center" vertical="center" wrapText="true"/>
    </xf>
    <xf numFmtId="0" fontId="3" fillId="0" borderId="1" xfId="0" applyFont="true" applyFill="true" applyBorder="true" applyAlignment="true">
      <alignment horizontal="left" vertical="center" wrapText="true"/>
    </xf>
    <xf numFmtId="0" fontId="3" fillId="0" borderId="3" xfId="0" applyFont="true" applyFill="true" applyBorder="true" applyAlignment="true">
      <alignment horizontal="center" vertical="center" textRotation="255"/>
    </xf>
    <xf numFmtId="0" fontId="3" fillId="0" borderId="1" xfId="0" applyFont="true" applyFill="true" applyBorder="true" applyAlignment="true">
      <alignment horizontal="center" vertical="center"/>
    </xf>
    <xf numFmtId="0" fontId="3" fillId="0" borderId="4" xfId="0" applyFont="true" applyFill="true" applyBorder="true" applyAlignment="true">
      <alignment horizontal="center" vertical="center" textRotation="255"/>
    </xf>
    <xf numFmtId="0" fontId="4" fillId="0" borderId="3" xfId="0" applyFont="true" applyFill="true" applyBorder="true" applyAlignment="true">
      <alignment horizontal="center" vertical="center" wrapText="true"/>
    </xf>
    <xf numFmtId="0" fontId="3" fillId="0" borderId="3" xfId="0" applyFont="true" applyFill="true" applyBorder="true" applyAlignment="true">
      <alignment horizontal="center" vertical="center"/>
    </xf>
    <xf numFmtId="0" fontId="4" fillId="0" borderId="4" xfId="0" applyFont="true" applyFill="true" applyBorder="true" applyAlignment="true">
      <alignment horizontal="center" vertical="center" wrapText="true"/>
    </xf>
    <xf numFmtId="0" fontId="3" fillId="0" borderId="4" xfId="0" applyFont="true" applyFill="true" applyBorder="true" applyAlignment="true">
      <alignment horizontal="center" vertical="center"/>
    </xf>
    <xf numFmtId="0" fontId="4" fillId="0" borderId="1" xfId="0" applyFont="true" applyFill="true" applyBorder="true" applyAlignment="true">
      <alignment vertical="center" wrapText="true"/>
    </xf>
    <xf numFmtId="0" fontId="5" fillId="0" borderId="1" xfId="0" applyFont="true" applyFill="true" applyBorder="true" applyAlignment="true">
      <alignment horizontal="center" vertical="center"/>
    </xf>
    <xf numFmtId="0" fontId="3" fillId="0" borderId="5" xfId="0" applyFont="true" applyBorder="true" applyAlignment="true">
      <alignment horizontal="center" vertical="center"/>
    </xf>
    <xf numFmtId="0" fontId="3" fillId="0" borderId="6" xfId="0" applyFont="true" applyBorder="true" applyAlignment="true">
      <alignment horizontal="center" vertical="center"/>
    </xf>
    <xf numFmtId="0" fontId="3" fillId="0" borderId="1" xfId="0" applyFont="true" applyBorder="true" applyAlignment="true">
      <alignment horizontal="justify" vertical="center" wrapText="true"/>
    </xf>
    <xf numFmtId="176" fontId="3" fillId="0" borderId="1" xfId="0" applyNumberFormat="true" applyFont="true" applyBorder="true" applyAlignment="true">
      <alignment horizontal="center" vertical="center"/>
    </xf>
    <xf numFmtId="9" fontId="3" fillId="0" borderId="1" xfId="11" applyFont="true" applyFill="true" applyBorder="true" applyAlignment="true">
      <alignment horizontal="center" vertical="center"/>
    </xf>
    <xf numFmtId="0" fontId="3" fillId="0" borderId="1" xfId="0" applyNumberFormat="true" applyFont="true" applyFill="true" applyBorder="true" applyAlignment="true">
      <alignment horizontal="center" vertical="center" wrapText="true"/>
    </xf>
    <xf numFmtId="9" fontId="3" fillId="0" borderId="1" xfId="11" applyNumberFormat="true" applyFont="true" applyFill="true" applyBorder="true" applyAlignment="true">
      <alignment horizontal="center" vertical="center"/>
    </xf>
    <xf numFmtId="9" fontId="3" fillId="0" borderId="1" xfId="0" applyNumberFormat="true" applyFont="true" applyFill="true" applyBorder="true" applyAlignment="true">
      <alignment horizontal="center" vertical="center" wrapText="true"/>
    </xf>
    <xf numFmtId="9" fontId="3" fillId="0" borderId="1" xfId="11" applyNumberFormat="true" applyFont="true" applyFill="true" applyBorder="true" applyAlignment="true">
      <alignment horizontal="center" vertical="center" wrapText="true"/>
    </xf>
    <xf numFmtId="9" fontId="3" fillId="0" borderId="1" xfId="11" applyFont="true" applyFill="true" applyBorder="true" applyAlignment="true">
      <alignment horizontal="center" vertical="center" wrapText="true"/>
    </xf>
    <xf numFmtId="10" fontId="3" fillId="0" borderId="1" xfId="11" applyNumberFormat="true" applyFont="true" applyBorder="true" applyAlignment="true">
      <alignment horizontal="center" vertical="center"/>
    </xf>
    <xf numFmtId="176" fontId="3" fillId="0" borderId="1" xfId="0" applyNumberFormat="true" applyFont="true" applyBorder="true" applyAlignment="true">
      <alignment horizontal="center" vertical="center" wrapText="true"/>
    </xf>
    <xf numFmtId="9" fontId="3" fillId="0" borderId="1" xfId="11" applyFont="true" applyBorder="true" applyAlignment="true">
      <alignment horizontal="center" vertical="center"/>
    </xf>
    <xf numFmtId="176" fontId="5" fillId="0" borderId="1" xfId="0" applyNumberFormat="true" applyFont="true" applyFill="true" applyBorder="true" applyAlignment="true">
      <alignment horizontal="center" vertical="center"/>
    </xf>
  </cellXfs>
  <cellStyles count="50">
    <cellStyle name="常规" xfId="0" builtinId="0"/>
    <cellStyle name="40% - 强调文字颜色 6" xfId="1" builtinId="51"/>
    <cellStyle name="20% - 强调文字颜色 6" xfId="2" builtinId="50"/>
    <cellStyle name="强调文字颜色 6" xfId="3" builtinId="49"/>
    <cellStyle name="40% - 强调文字颜色 5" xfId="4" builtinId="47"/>
    <cellStyle name="20% - 强调文字颜色 5" xfId="5" builtinId="46"/>
    <cellStyle name="强调文字颜色 5" xfId="6" builtinId="45"/>
    <cellStyle name="40% - 强调文字颜色 4" xfId="7" builtinId="43"/>
    <cellStyle name="标题 3" xfId="8" builtinId="18"/>
    <cellStyle name="解释性文本" xfId="9" builtinId="53"/>
    <cellStyle name="汇总" xfId="10" builtinId="25"/>
    <cellStyle name="百分比" xfId="11" builtinId="5"/>
    <cellStyle name="千位分隔" xfId="12" builtinId="3"/>
    <cellStyle name="标题 2" xfId="13" builtinId="17"/>
    <cellStyle name="货币[0]" xfId="14" builtinId="7"/>
    <cellStyle name="60% - 强调文字颜色 4" xfId="15" builtinId="44"/>
    <cellStyle name="警告文本" xfId="16" builtinId="11"/>
    <cellStyle name="20% - 强调文字颜色 2" xfId="17" builtinId="34"/>
    <cellStyle name="60% - 强调文字颜色 5" xfId="18" builtinId="48"/>
    <cellStyle name="标题 1" xfId="19" builtinId="16"/>
    <cellStyle name="超链接" xfId="20" builtinId="8"/>
    <cellStyle name="20% - 强调文字颜色 3" xfId="21" builtinId="38"/>
    <cellStyle name="货币" xfId="22" builtinId="4"/>
    <cellStyle name="20% - 强调文字颜色 4" xfId="23" builtinId="42"/>
    <cellStyle name="计算" xfId="24" builtinId="22"/>
    <cellStyle name="已访问的超链接" xfId="25" builtinId="9"/>
    <cellStyle name="千位分隔[0]" xfId="26" builtinId="6"/>
    <cellStyle name="强调文字颜色 4" xfId="27" builtinId="41"/>
    <cellStyle name="40% - 强调文字颜色 3" xfId="28" builtinId="39"/>
    <cellStyle name="60% - 强调文字颜色 6" xfId="29" builtinId="52"/>
    <cellStyle name="输入" xfId="30" builtinId="20"/>
    <cellStyle name="输出" xfId="31" builtinId="21"/>
    <cellStyle name="检查单元格" xfId="32" builtinId="23"/>
    <cellStyle name="链接单元格" xfId="33" builtinId="24"/>
    <cellStyle name="60% - 强调文字颜色 1" xfId="34" builtinId="32"/>
    <cellStyle name="60% - 强调文字颜色 3" xfId="35" builtinId="40"/>
    <cellStyle name="注释" xfId="36" builtinId="10"/>
    <cellStyle name="标题" xfId="37" builtinId="15"/>
    <cellStyle name="好" xfId="38" builtinId="26"/>
    <cellStyle name="标题 4" xfId="39" builtinId="19"/>
    <cellStyle name="强调文字颜色 1" xfId="40" builtinId="29"/>
    <cellStyle name="适中" xfId="41" builtinId="28"/>
    <cellStyle name="20% - 强调文字颜色 1" xfId="42" builtinId="30"/>
    <cellStyle name="差" xfId="43" builtinId="27"/>
    <cellStyle name="强调文字颜色 2" xfId="44" builtinId="33"/>
    <cellStyle name="40% - 强调文字颜色 1" xfId="45" builtinId="31"/>
    <cellStyle name="常规 2" xfId="46"/>
    <cellStyle name="60% - 强调文字颜色 2" xfId="47" builtinId="36"/>
    <cellStyle name="40% - 强调文字颜色 2" xfId="48" builtinId="35"/>
    <cellStyle name="强调文字颜色 3" xfId="49" builtinId="37"/>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22225</xdr:colOff>
      <xdr:row>4</xdr:row>
      <xdr:rowOff>27305</xdr:rowOff>
    </xdr:from>
    <xdr:to>
      <xdr:col>3</xdr:col>
      <xdr:colOff>3088005</xdr:colOff>
      <xdr:row>4</xdr:row>
      <xdr:rowOff>320675</xdr:rowOff>
    </xdr:to>
    <xdr:sp>
      <xdr:nvSpPr>
        <xdr:cNvPr id="1025" name="直接箭头连接符 1"/>
        <xdr:cNvSpPr>
          <a:spLocks noChangeShapeType="true"/>
        </xdr:cNvSpPr>
      </xdr:nvSpPr>
      <xdr:spPr>
        <a:xfrm>
          <a:off x="1952625" y="1205230"/>
          <a:ext cx="3065780" cy="293370"/>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true">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false"/>
        </a:gradFill>
        <a:gradFill rotWithShape="true">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false"/>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true">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false"/>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J46"/>
  <sheetViews>
    <sheetView tabSelected="1" view="pageBreakPreview" zoomScale="60" zoomScaleNormal="100" zoomScaleSheetLayoutView="60" topLeftCell="A23" workbookViewId="0">
      <selection activeCell="L34" sqref="L34"/>
    </sheetView>
  </sheetViews>
  <sheetFormatPr defaultColWidth="9" defaultRowHeight="13.5"/>
  <cols>
    <col min="1" max="1" width="5.33333333333333" customWidth="true"/>
    <col min="2" max="2" width="7.75" customWidth="true"/>
    <col min="3" max="3" width="12.25" customWidth="true"/>
    <col min="4" max="4" width="41" customWidth="true"/>
    <col min="5" max="5" width="19.5083333333333" customWidth="true"/>
    <col min="6" max="6" width="18.4666666666667" customWidth="true"/>
    <col min="7" max="7" width="22.9166666666667" customWidth="true"/>
    <col min="8" max="8" width="12.5083333333333" customWidth="true"/>
    <col min="9" max="9" width="11" customWidth="true"/>
    <col min="10" max="10" width="39.725" customWidth="true"/>
    <col min="12" max="12" width="12.6666666666667"/>
  </cols>
  <sheetData>
    <row r="1" ht="34" customHeight="true" spans="1:10">
      <c r="A1" s="2" t="s">
        <v>0</v>
      </c>
      <c r="B1" s="2"/>
      <c r="C1" s="2"/>
      <c r="D1" s="2"/>
      <c r="E1" s="2"/>
      <c r="F1" s="2"/>
      <c r="G1" s="2"/>
      <c r="H1" s="2"/>
      <c r="I1" s="2"/>
      <c r="J1" s="2"/>
    </row>
    <row r="2" ht="18.75" customHeight="true" spans="1:10">
      <c r="A2" s="3" t="s">
        <v>1</v>
      </c>
      <c r="B2" s="3"/>
      <c r="C2" s="3"/>
      <c r="D2" s="3"/>
      <c r="E2" s="3"/>
      <c r="F2" s="3"/>
      <c r="G2" s="3"/>
      <c r="H2" s="3"/>
      <c r="I2" s="3"/>
      <c r="J2" s="3"/>
    </row>
    <row r="3" ht="20" customHeight="true" spans="1:10">
      <c r="A3" s="4" t="s">
        <v>2</v>
      </c>
      <c r="B3" s="4"/>
      <c r="C3" s="4"/>
      <c r="D3" s="4" t="s">
        <v>3</v>
      </c>
      <c r="E3" s="4"/>
      <c r="F3" s="4"/>
      <c r="G3" s="4"/>
      <c r="H3" s="4"/>
      <c r="I3" s="4"/>
      <c r="J3" s="4"/>
    </row>
    <row r="4" ht="20" customHeight="true" spans="1:10">
      <c r="A4" s="4" t="s">
        <v>4</v>
      </c>
      <c r="B4" s="4"/>
      <c r="C4" s="4"/>
      <c r="D4" s="5" t="s">
        <v>5</v>
      </c>
      <c r="E4" s="22"/>
      <c r="F4" s="23"/>
      <c r="G4" s="4" t="s">
        <v>6</v>
      </c>
      <c r="H4" s="24" t="s">
        <v>7</v>
      </c>
      <c r="I4" s="24"/>
      <c r="J4" s="24"/>
    </row>
    <row r="5" ht="31.5" spans="1:10">
      <c r="A5" s="6" t="s">
        <v>8</v>
      </c>
      <c r="B5" s="6"/>
      <c r="C5" s="6"/>
      <c r="D5" s="4"/>
      <c r="E5" s="6" t="s">
        <v>9</v>
      </c>
      <c r="F5" s="6" t="s">
        <v>10</v>
      </c>
      <c r="G5" s="6" t="s">
        <v>11</v>
      </c>
      <c r="H5" s="6" t="s">
        <v>12</v>
      </c>
      <c r="I5" s="6" t="s">
        <v>13</v>
      </c>
      <c r="J5" s="4" t="s">
        <v>14</v>
      </c>
    </row>
    <row r="6" ht="20" customHeight="true" spans="1:10">
      <c r="A6" s="6"/>
      <c r="B6" s="6"/>
      <c r="C6" s="6"/>
      <c r="D6" s="7" t="s">
        <v>15</v>
      </c>
      <c r="E6" s="25">
        <v>1393</v>
      </c>
      <c r="F6" s="25">
        <f>SUM(F7:F9)</f>
        <v>1603</v>
      </c>
      <c r="G6" s="25">
        <f t="shared" ref="E6:G6" si="0">SUM(G7:G9)</f>
        <v>1582</v>
      </c>
      <c r="H6" s="4">
        <v>10</v>
      </c>
      <c r="I6" s="32">
        <f>G6/F6</f>
        <v>0.986899563318777</v>
      </c>
      <c r="J6" s="33">
        <f>10*I6</f>
        <v>9.86899563318777</v>
      </c>
    </row>
    <row r="7" ht="15.75" spans="1:10">
      <c r="A7" s="6"/>
      <c r="B7" s="6"/>
      <c r="C7" s="6"/>
      <c r="D7" s="8" t="s">
        <v>16</v>
      </c>
      <c r="E7" s="25">
        <v>1393</v>
      </c>
      <c r="F7" s="25">
        <f>210+1393</f>
        <v>1603</v>
      </c>
      <c r="G7" s="25">
        <f>189+1393</f>
        <v>1582</v>
      </c>
      <c r="H7" s="4"/>
      <c r="I7" s="32">
        <f>G7/F7</f>
        <v>0.986899563318777</v>
      </c>
      <c r="J7" s="6" t="s">
        <v>17</v>
      </c>
    </row>
    <row r="8" ht="25" customHeight="true" spans="1:10">
      <c r="A8" s="6"/>
      <c r="B8" s="6"/>
      <c r="C8" s="6"/>
      <c r="D8" s="9" t="s">
        <v>18</v>
      </c>
      <c r="E8" s="25">
        <v>0</v>
      </c>
      <c r="F8" s="25">
        <v>0</v>
      </c>
      <c r="G8" s="25">
        <v>0</v>
      </c>
      <c r="H8" s="4"/>
      <c r="I8" s="34"/>
      <c r="J8" s="6"/>
    </row>
    <row r="9" ht="19" customHeight="true" spans="1:10">
      <c r="A9" s="6"/>
      <c r="B9" s="6"/>
      <c r="C9" s="6"/>
      <c r="D9" s="4" t="s">
        <v>19</v>
      </c>
      <c r="E9" s="25">
        <v>0</v>
      </c>
      <c r="F9" s="25">
        <v>0</v>
      </c>
      <c r="G9" s="25">
        <v>0</v>
      </c>
      <c r="H9" s="4"/>
      <c r="I9" s="34"/>
      <c r="J9" s="6"/>
    </row>
    <row r="10" ht="26" customHeight="true" spans="1:10">
      <c r="A10" s="10" t="s">
        <v>20</v>
      </c>
      <c r="B10" s="11" t="s">
        <v>21</v>
      </c>
      <c r="C10" s="11"/>
      <c r="D10" s="11"/>
      <c r="E10" s="11"/>
      <c r="F10" s="11" t="s">
        <v>22</v>
      </c>
      <c r="G10" s="11"/>
      <c r="H10" s="11"/>
      <c r="I10" s="11"/>
      <c r="J10" s="11"/>
    </row>
    <row r="11" ht="183" customHeight="true" spans="1:10">
      <c r="A11" s="10"/>
      <c r="B11" s="12" t="s">
        <v>23</v>
      </c>
      <c r="C11" s="12"/>
      <c r="D11" s="12"/>
      <c r="E11" s="12"/>
      <c r="F11" s="12" t="s">
        <v>24</v>
      </c>
      <c r="G11" s="12"/>
      <c r="H11" s="12"/>
      <c r="I11" s="12"/>
      <c r="J11" s="12"/>
    </row>
    <row r="12" ht="31.5" spans="1:10">
      <c r="A12" s="13" t="s">
        <v>25</v>
      </c>
      <c r="B12" s="11" t="s">
        <v>26</v>
      </c>
      <c r="C12" s="14" t="s">
        <v>27</v>
      </c>
      <c r="D12" s="14" t="s">
        <v>28</v>
      </c>
      <c r="E12" s="14" t="s">
        <v>29</v>
      </c>
      <c r="F12" s="11" t="s">
        <v>30</v>
      </c>
      <c r="G12" s="11"/>
      <c r="H12" s="11" t="s">
        <v>31</v>
      </c>
      <c r="I12" s="11" t="s">
        <v>14</v>
      </c>
      <c r="J12" s="11" t="s">
        <v>32</v>
      </c>
    </row>
    <row r="13" ht="41" customHeight="true" spans="1:10">
      <c r="A13" s="15"/>
      <c r="B13" s="16" t="s">
        <v>33</v>
      </c>
      <c r="C13" s="17" t="s">
        <v>34</v>
      </c>
      <c r="D13" s="11" t="s">
        <v>35</v>
      </c>
      <c r="E13" s="26" t="s">
        <v>36</v>
      </c>
      <c r="F13" s="26" t="s">
        <v>36</v>
      </c>
      <c r="G13" s="26"/>
      <c r="H13" s="11">
        <v>3</v>
      </c>
      <c r="I13" s="11">
        <v>3</v>
      </c>
      <c r="J13" s="11"/>
    </row>
    <row r="14" customFormat="true" ht="41" customHeight="true" spans="1:10">
      <c r="A14" s="15"/>
      <c r="B14" s="18"/>
      <c r="C14" s="19"/>
      <c r="D14" s="11" t="s">
        <v>37</v>
      </c>
      <c r="E14" s="26" t="s">
        <v>38</v>
      </c>
      <c r="F14" s="26" t="s">
        <v>38</v>
      </c>
      <c r="G14" s="26"/>
      <c r="H14" s="11">
        <v>3</v>
      </c>
      <c r="I14" s="11">
        <v>3</v>
      </c>
      <c r="J14" s="11"/>
    </row>
    <row r="15" customFormat="true" ht="41" customHeight="true" spans="1:10">
      <c r="A15" s="15"/>
      <c r="B15" s="18"/>
      <c r="C15" s="19"/>
      <c r="D15" s="11" t="s">
        <v>39</v>
      </c>
      <c r="E15" s="26" t="s">
        <v>38</v>
      </c>
      <c r="F15" s="26" t="s">
        <v>38</v>
      </c>
      <c r="G15" s="26"/>
      <c r="H15" s="11">
        <v>3</v>
      </c>
      <c r="I15" s="11">
        <v>3</v>
      </c>
      <c r="J15" s="11"/>
    </row>
    <row r="16" customFormat="true" ht="41" customHeight="true" spans="1:10">
      <c r="A16" s="15"/>
      <c r="B16" s="18"/>
      <c r="C16" s="19"/>
      <c r="D16" s="11" t="s">
        <v>40</v>
      </c>
      <c r="E16" s="26" t="s">
        <v>41</v>
      </c>
      <c r="F16" s="26">
        <v>1</v>
      </c>
      <c r="G16" s="26"/>
      <c r="H16" s="11">
        <v>3</v>
      </c>
      <c r="I16" s="11">
        <v>3</v>
      </c>
      <c r="J16" s="11"/>
    </row>
    <row r="17" customFormat="true" ht="41" customHeight="true" spans="1:10">
      <c r="A17" s="15"/>
      <c r="B17" s="18"/>
      <c r="C17" s="19"/>
      <c r="D17" s="11" t="s">
        <v>42</v>
      </c>
      <c r="E17" s="26" t="s">
        <v>36</v>
      </c>
      <c r="F17" s="26" t="s">
        <v>36</v>
      </c>
      <c r="G17" s="26"/>
      <c r="H17" s="27">
        <v>3</v>
      </c>
      <c r="I17" s="27">
        <v>3</v>
      </c>
      <c r="J17" s="11"/>
    </row>
    <row r="18" customFormat="true" ht="41" customHeight="true" spans="1:10">
      <c r="A18" s="15"/>
      <c r="B18" s="18"/>
      <c r="C18" s="19"/>
      <c r="D18" s="11" t="s">
        <v>43</v>
      </c>
      <c r="E18" s="26" t="s">
        <v>44</v>
      </c>
      <c r="F18" s="26">
        <v>0.99</v>
      </c>
      <c r="G18" s="26"/>
      <c r="H18" s="27">
        <v>3</v>
      </c>
      <c r="I18" s="27">
        <v>3</v>
      </c>
      <c r="J18" s="11"/>
    </row>
    <row r="19" customFormat="true" ht="41" customHeight="true" spans="1:10">
      <c r="A19" s="15"/>
      <c r="B19" s="18"/>
      <c r="C19" s="19"/>
      <c r="D19" s="11" t="s">
        <v>45</v>
      </c>
      <c r="E19" s="26" t="s">
        <v>46</v>
      </c>
      <c r="F19" s="26">
        <v>1</v>
      </c>
      <c r="G19" s="26"/>
      <c r="H19" s="27">
        <v>3</v>
      </c>
      <c r="I19" s="27">
        <v>3</v>
      </c>
      <c r="J19" s="11"/>
    </row>
    <row r="20" customFormat="true" ht="41" customHeight="true" spans="1:10">
      <c r="A20" s="15"/>
      <c r="B20" s="18"/>
      <c r="C20" s="19"/>
      <c r="D20" s="11" t="s">
        <v>47</v>
      </c>
      <c r="E20" s="26" t="s">
        <v>48</v>
      </c>
      <c r="F20" s="26">
        <v>1</v>
      </c>
      <c r="G20" s="26"/>
      <c r="H20" s="27">
        <v>2</v>
      </c>
      <c r="I20" s="27">
        <v>2</v>
      </c>
      <c r="J20" s="11"/>
    </row>
    <row r="21" customFormat="true" ht="41" customHeight="true" spans="1:10">
      <c r="A21" s="15"/>
      <c r="B21" s="18"/>
      <c r="C21" s="19"/>
      <c r="D21" s="11" t="s">
        <v>49</v>
      </c>
      <c r="E21" s="26" t="s">
        <v>41</v>
      </c>
      <c r="F21" s="26">
        <v>0.912</v>
      </c>
      <c r="G21" s="26"/>
      <c r="H21" s="27">
        <v>2</v>
      </c>
      <c r="I21" s="27">
        <v>2</v>
      </c>
      <c r="J21" s="11"/>
    </row>
    <row r="22" customFormat="true" ht="41" customHeight="true" spans="1:10">
      <c r="A22" s="15"/>
      <c r="B22" s="18"/>
      <c r="C22" s="19"/>
      <c r="D22" s="11" t="s">
        <v>50</v>
      </c>
      <c r="E22" s="26">
        <v>1</v>
      </c>
      <c r="F22" s="26">
        <v>1</v>
      </c>
      <c r="G22" s="26"/>
      <c r="H22" s="27">
        <v>2</v>
      </c>
      <c r="I22" s="27">
        <v>2</v>
      </c>
      <c r="J22" s="11"/>
    </row>
    <row r="23" customFormat="true" ht="41" customHeight="true" spans="1:10">
      <c r="A23" s="15"/>
      <c r="B23" s="18"/>
      <c r="C23" s="19"/>
      <c r="D23" s="11" t="s">
        <v>51</v>
      </c>
      <c r="E23" s="26">
        <v>1</v>
      </c>
      <c r="F23" s="28">
        <v>1</v>
      </c>
      <c r="G23" s="26"/>
      <c r="H23" s="27">
        <v>2</v>
      </c>
      <c r="I23" s="27">
        <v>2</v>
      </c>
      <c r="J23" s="11"/>
    </row>
    <row r="24" customFormat="true" ht="41" customHeight="true" spans="1:10">
      <c r="A24" s="15"/>
      <c r="B24" s="18"/>
      <c r="C24" s="19"/>
      <c r="D24" s="11" t="s">
        <v>52</v>
      </c>
      <c r="E24" s="26">
        <v>1</v>
      </c>
      <c r="F24" s="28">
        <v>1</v>
      </c>
      <c r="G24" s="26"/>
      <c r="H24" s="27">
        <v>2</v>
      </c>
      <c r="I24" s="27">
        <v>2</v>
      </c>
      <c r="J24" s="11"/>
    </row>
    <row r="25" customFormat="true" ht="41" customHeight="true" spans="1:10">
      <c r="A25" s="15"/>
      <c r="B25" s="18"/>
      <c r="C25" s="19"/>
      <c r="D25" s="11" t="s">
        <v>53</v>
      </c>
      <c r="E25" s="26" t="s">
        <v>48</v>
      </c>
      <c r="F25" s="26">
        <v>0.9997</v>
      </c>
      <c r="G25" s="26"/>
      <c r="H25" s="27">
        <v>1</v>
      </c>
      <c r="I25" s="27">
        <v>1</v>
      </c>
      <c r="J25" s="11"/>
    </row>
    <row r="26" s="1" customFormat="true" ht="41" customHeight="true" spans="1:10">
      <c r="A26" s="15"/>
      <c r="B26" s="18"/>
      <c r="C26" s="17" t="s">
        <v>54</v>
      </c>
      <c r="D26" s="11" t="s">
        <v>55</v>
      </c>
      <c r="E26" s="26" t="s">
        <v>46</v>
      </c>
      <c r="F26" s="29">
        <v>0.965</v>
      </c>
      <c r="G26" s="11"/>
      <c r="H26" s="27">
        <v>1</v>
      </c>
      <c r="I26" s="27">
        <v>1</v>
      </c>
      <c r="J26" s="11"/>
    </row>
    <row r="27" s="1" customFormat="true" ht="41" customHeight="true" spans="1:10">
      <c r="A27" s="15"/>
      <c r="B27" s="18"/>
      <c r="C27" s="19"/>
      <c r="D27" s="11" t="s">
        <v>56</v>
      </c>
      <c r="E27" s="26" t="s">
        <v>46</v>
      </c>
      <c r="F27" s="29">
        <v>0.9993</v>
      </c>
      <c r="G27" s="11"/>
      <c r="H27" s="27">
        <v>1</v>
      </c>
      <c r="I27" s="27">
        <v>1</v>
      </c>
      <c r="J27" s="11"/>
    </row>
    <row r="28" s="1" customFormat="true" ht="41" customHeight="true" spans="1:10">
      <c r="A28" s="15"/>
      <c r="B28" s="18"/>
      <c r="C28" s="19"/>
      <c r="D28" s="11" t="s">
        <v>57</v>
      </c>
      <c r="E28" s="26" t="s">
        <v>58</v>
      </c>
      <c r="F28" s="29">
        <v>0.092</v>
      </c>
      <c r="G28" s="11"/>
      <c r="H28" s="27">
        <v>1</v>
      </c>
      <c r="I28" s="27">
        <v>1</v>
      </c>
      <c r="J28" s="11"/>
    </row>
    <row r="29" s="1" customFormat="true" ht="15.75" spans="1:10">
      <c r="A29" s="15"/>
      <c r="B29" s="18"/>
      <c r="C29" s="19"/>
      <c r="D29" s="11" t="s">
        <v>59</v>
      </c>
      <c r="E29" s="26" t="s">
        <v>48</v>
      </c>
      <c r="F29" s="29">
        <v>1</v>
      </c>
      <c r="G29" s="11"/>
      <c r="H29" s="27">
        <v>1</v>
      </c>
      <c r="I29" s="27">
        <v>1</v>
      </c>
      <c r="J29" s="11"/>
    </row>
    <row r="30" s="1" customFormat="true" ht="15.75" spans="1:10">
      <c r="A30" s="15"/>
      <c r="B30" s="18"/>
      <c r="C30" s="19"/>
      <c r="D30" s="11" t="s">
        <v>60</v>
      </c>
      <c r="E30" s="26" t="s">
        <v>41</v>
      </c>
      <c r="F30" s="29">
        <v>1</v>
      </c>
      <c r="G30" s="11"/>
      <c r="H30" s="27">
        <v>1</v>
      </c>
      <c r="I30" s="27">
        <v>1</v>
      </c>
      <c r="J30" s="11"/>
    </row>
    <row r="31" s="1" customFormat="true" ht="15.75" spans="1:10">
      <c r="A31" s="15"/>
      <c r="B31" s="18"/>
      <c r="C31" s="19"/>
      <c r="D31" s="11" t="s">
        <v>61</v>
      </c>
      <c r="E31" s="26" t="s">
        <v>41</v>
      </c>
      <c r="F31" s="29">
        <v>1</v>
      </c>
      <c r="G31" s="11"/>
      <c r="H31" s="27">
        <v>1</v>
      </c>
      <c r="I31" s="27">
        <v>1</v>
      </c>
      <c r="J31" s="11"/>
    </row>
    <row r="32" s="1" customFormat="true" ht="15.75" spans="1:10">
      <c r="A32" s="15"/>
      <c r="B32" s="18"/>
      <c r="C32" s="19"/>
      <c r="D32" s="11" t="s">
        <v>62</v>
      </c>
      <c r="E32" s="26" t="s">
        <v>46</v>
      </c>
      <c r="F32" s="29">
        <v>1</v>
      </c>
      <c r="G32" s="11"/>
      <c r="H32" s="27">
        <v>1</v>
      </c>
      <c r="I32" s="27">
        <v>1</v>
      </c>
      <c r="J32" s="11"/>
    </row>
    <row r="33" s="1" customFormat="true" ht="31.5" spans="1:10">
      <c r="A33" s="15"/>
      <c r="B33" s="18"/>
      <c r="C33" s="19"/>
      <c r="D33" s="11" t="s">
        <v>63</v>
      </c>
      <c r="E33" s="26">
        <v>1</v>
      </c>
      <c r="F33" s="29">
        <v>1</v>
      </c>
      <c r="G33" s="11"/>
      <c r="H33" s="27">
        <v>1</v>
      </c>
      <c r="I33" s="27">
        <v>1</v>
      </c>
      <c r="J33" s="11"/>
    </row>
    <row r="34" s="1" customFormat="true" ht="15.75" spans="1:10">
      <c r="A34" s="15"/>
      <c r="B34" s="18"/>
      <c r="C34" s="19"/>
      <c r="D34" s="11" t="s">
        <v>64</v>
      </c>
      <c r="E34" s="26" t="s">
        <v>46</v>
      </c>
      <c r="F34" s="29">
        <v>0.916</v>
      </c>
      <c r="G34" s="11"/>
      <c r="H34" s="27">
        <v>1</v>
      </c>
      <c r="I34" s="27">
        <v>1</v>
      </c>
      <c r="J34" s="11"/>
    </row>
    <row r="35" s="1" customFormat="true" ht="15.75" spans="1:10">
      <c r="A35" s="15"/>
      <c r="B35" s="18"/>
      <c r="C35" s="19"/>
      <c r="D35" s="11" t="s">
        <v>65</v>
      </c>
      <c r="E35" s="26" t="s">
        <v>46</v>
      </c>
      <c r="F35" s="29">
        <v>0.977</v>
      </c>
      <c r="G35" s="11"/>
      <c r="H35" s="27">
        <v>1</v>
      </c>
      <c r="I35" s="27">
        <v>1</v>
      </c>
      <c r="J35" s="11"/>
    </row>
    <row r="36" s="1" customFormat="true" ht="15.75" spans="1:10">
      <c r="A36" s="15"/>
      <c r="B36" s="18"/>
      <c r="C36" s="19"/>
      <c r="D36" s="11" t="s">
        <v>66</v>
      </c>
      <c r="E36" s="26">
        <v>1</v>
      </c>
      <c r="F36" s="29">
        <v>1</v>
      </c>
      <c r="G36" s="11"/>
      <c r="H36" s="27">
        <v>1</v>
      </c>
      <c r="I36" s="27">
        <v>1</v>
      </c>
      <c r="J36" s="11"/>
    </row>
    <row r="37" s="1" customFormat="true" ht="15.75" spans="1:10">
      <c r="A37" s="15"/>
      <c r="B37" s="18"/>
      <c r="C37" s="19"/>
      <c r="D37" s="11" t="s">
        <v>67</v>
      </c>
      <c r="E37" s="26">
        <v>1</v>
      </c>
      <c r="F37" s="29">
        <v>1</v>
      </c>
      <c r="G37" s="11"/>
      <c r="H37" s="27">
        <v>1</v>
      </c>
      <c r="I37" s="27">
        <v>1</v>
      </c>
      <c r="J37" s="11"/>
    </row>
    <row r="38" s="1" customFormat="true" ht="15.75" spans="1:10">
      <c r="A38" s="15"/>
      <c r="B38" s="18"/>
      <c r="C38" s="19"/>
      <c r="D38" s="11" t="s">
        <v>68</v>
      </c>
      <c r="E38" s="26" t="s">
        <v>46</v>
      </c>
      <c r="F38" s="29">
        <v>1</v>
      </c>
      <c r="G38" s="11"/>
      <c r="H38" s="27">
        <v>1</v>
      </c>
      <c r="I38" s="27">
        <v>1</v>
      </c>
      <c r="J38" s="11"/>
    </row>
    <row r="39" s="1" customFormat="true" ht="15.75" spans="1:10">
      <c r="A39" s="15"/>
      <c r="B39" s="18"/>
      <c r="C39" s="19"/>
      <c r="D39" s="11" t="s">
        <v>69</v>
      </c>
      <c r="E39" s="26" t="s">
        <v>70</v>
      </c>
      <c r="F39" s="29">
        <v>0.8833</v>
      </c>
      <c r="G39" s="11"/>
      <c r="H39" s="27">
        <v>1</v>
      </c>
      <c r="I39" s="27">
        <v>1</v>
      </c>
      <c r="J39" s="11"/>
    </row>
    <row r="40" s="1" customFormat="true" ht="15.75" spans="1:10">
      <c r="A40" s="15"/>
      <c r="B40" s="18"/>
      <c r="C40" s="19"/>
      <c r="D40" s="11" t="s">
        <v>71</v>
      </c>
      <c r="E40" s="26" t="s">
        <v>46</v>
      </c>
      <c r="F40" s="29">
        <v>1</v>
      </c>
      <c r="G40" s="11"/>
      <c r="H40" s="27">
        <v>1</v>
      </c>
      <c r="I40" s="27">
        <v>1</v>
      </c>
      <c r="J40" s="11"/>
    </row>
    <row r="41" s="1" customFormat="true" ht="15.75" spans="1:10">
      <c r="A41" s="15"/>
      <c r="B41" s="18"/>
      <c r="C41" s="19"/>
      <c r="D41" s="11" t="s">
        <v>72</v>
      </c>
      <c r="E41" s="26" t="s">
        <v>41</v>
      </c>
      <c r="F41" s="29">
        <v>0.9819</v>
      </c>
      <c r="G41" s="11"/>
      <c r="H41" s="27">
        <v>1</v>
      </c>
      <c r="I41" s="27">
        <v>1</v>
      </c>
      <c r="J41" s="11"/>
    </row>
    <row r="42" s="1" customFormat="true" ht="15.75" spans="1:10">
      <c r="A42" s="15"/>
      <c r="B42" s="18"/>
      <c r="C42" s="19"/>
      <c r="D42" s="11" t="s">
        <v>73</v>
      </c>
      <c r="E42" s="26" t="s">
        <v>74</v>
      </c>
      <c r="F42" s="29">
        <v>1</v>
      </c>
      <c r="G42" s="11"/>
      <c r="H42" s="27">
        <v>1</v>
      </c>
      <c r="I42" s="27">
        <v>1</v>
      </c>
      <c r="J42" s="11"/>
    </row>
    <row r="43" s="1" customFormat="true" ht="31.5" spans="1:10">
      <c r="A43" s="15"/>
      <c r="B43" s="18"/>
      <c r="C43" s="19"/>
      <c r="D43" s="11" t="s">
        <v>75</v>
      </c>
      <c r="E43" s="26" t="s">
        <v>76</v>
      </c>
      <c r="F43" s="29">
        <v>0.894</v>
      </c>
      <c r="G43" s="11"/>
      <c r="H43" s="27">
        <v>1</v>
      </c>
      <c r="I43" s="27">
        <v>1</v>
      </c>
      <c r="J43" s="11"/>
    </row>
    <row r="44" ht="37" customHeight="true" spans="1:10">
      <c r="A44" s="15"/>
      <c r="B44" s="20" t="s">
        <v>77</v>
      </c>
      <c r="C44" s="16" t="s">
        <v>78</v>
      </c>
      <c r="D44" s="11" t="s">
        <v>79</v>
      </c>
      <c r="E44" s="11" t="s">
        <v>80</v>
      </c>
      <c r="F44" s="11" t="s">
        <v>81</v>
      </c>
      <c r="G44" s="11"/>
      <c r="H44" s="11">
        <v>15</v>
      </c>
      <c r="I44" s="14">
        <v>15</v>
      </c>
      <c r="J44" s="14"/>
    </row>
    <row r="45" ht="40" customHeight="true" spans="1:10">
      <c r="A45" s="15"/>
      <c r="B45" s="16" t="s">
        <v>82</v>
      </c>
      <c r="C45" s="16" t="s">
        <v>83</v>
      </c>
      <c r="D45" s="11" t="s">
        <v>84</v>
      </c>
      <c r="E45" s="11" t="s">
        <v>46</v>
      </c>
      <c r="F45" s="30">
        <v>0.95</v>
      </c>
      <c r="G45" s="31"/>
      <c r="H45" s="11">
        <v>10</v>
      </c>
      <c r="I45" s="11">
        <v>10</v>
      </c>
      <c r="J45" s="14"/>
    </row>
    <row r="46" ht="27" customHeight="true" spans="1:10">
      <c r="A46" s="21" t="s">
        <v>85</v>
      </c>
      <c r="B46" s="21"/>
      <c r="C46" s="21"/>
      <c r="D46" s="21"/>
      <c r="E46" s="21"/>
      <c r="F46" s="21"/>
      <c r="G46" s="21"/>
      <c r="H46" s="21">
        <f>SUM(H13:H45)+H6</f>
        <v>85</v>
      </c>
      <c r="I46" s="35">
        <f>SUM(I13:I45)+J6</f>
        <v>84.8689956331878</v>
      </c>
      <c r="J46" s="14"/>
    </row>
  </sheetData>
  <mergeCells count="52">
    <mergeCell ref="A1:J1"/>
    <mergeCell ref="A2:J2"/>
    <mergeCell ref="A3:C3"/>
    <mergeCell ref="D3:J3"/>
    <mergeCell ref="A4:C4"/>
    <mergeCell ref="D4:F4"/>
    <mergeCell ref="H4:J4"/>
    <mergeCell ref="B10:E10"/>
    <mergeCell ref="F10:J10"/>
    <mergeCell ref="B11:E11"/>
    <mergeCell ref="F11:J11"/>
    <mergeCell ref="F12:G12"/>
    <mergeCell ref="F13:G13"/>
    <mergeCell ref="F14:G14"/>
    <mergeCell ref="F15:G15"/>
    <mergeCell ref="F16:G16"/>
    <mergeCell ref="F17:G17"/>
    <mergeCell ref="F18:G18"/>
    <mergeCell ref="F19:G19"/>
    <mergeCell ref="F20:G20"/>
    <mergeCell ref="F21:G21"/>
    <mergeCell ref="F22:G22"/>
    <mergeCell ref="F23:G23"/>
    <mergeCell ref="F24:G24"/>
    <mergeCell ref="F25:G25"/>
    <mergeCell ref="F26:G26"/>
    <mergeCell ref="F27:G27"/>
    <mergeCell ref="F28:G28"/>
    <mergeCell ref="F29:G29"/>
    <mergeCell ref="F30:G30"/>
    <mergeCell ref="F31:G31"/>
    <mergeCell ref="F32:G32"/>
    <mergeCell ref="F33:G33"/>
    <mergeCell ref="F34:G34"/>
    <mergeCell ref="F35:G35"/>
    <mergeCell ref="F36:G36"/>
    <mergeCell ref="F37:G37"/>
    <mergeCell ref="F38:G38"/>
    <mergeCell ref="F39:G39"/>
    <mergeCell ref="F40:G40"/>
    <mergeCell ref="F41:G41"/>
    <mergeCell ref="F42:G42"/>
    <mergeCell ref="F43:G43"/>
    <mergeCell ref="F44:G44"/>
    <mergeCell ref="F45:G45"/>
    <mergeCell ref="A46:G46"/>
    <mergeCell ref="A10:A11"/>
    <mergeCell ref="A12:A45"/>
    <mergeCell ref="B13:B43"/>
    <mergeCell ref="C13:C25"/>
    <mergeCell ref="C26:C43"/>
    <mergeCell ref="A5:C9"/>
  </mergeCells>
  <pageMargins left="0.708661417322835" right="0.511811023622047" top="0.551181102362205" bottom="0.551181102362205" header="0.31496062992126" footer="0.31496062992126"/>
  <pageSetup paperSize="9" scale="48" fitToHeight="0" orientation="portrait"/>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admin</cp:lastModifiedBy>
  <dcterms:created xsi:type="dcterms:W3CDTF">2015-06-08T10:17:00Z</dcterms:created>
  <cp:lastPrinted>2020-04-25T18:17:00Z</cp:lastPrinted>
  <dcterms:modified xsi:type="dcterms:W3CDTF">2025-08-25T17:27:02Z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2052-11.8.2.10587</vt:lpwstr>
  </property>
  <property fmtid="{D5CDD505-2E9C-101B-9397-08002B2CF9AE}" pid="3" name="ICV">
    <vt:lpwstr>7D2F2404617946F89AB24C31474F8DAC_13</vt:lpwstr>
  </property>
</Properties>
</file>