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 name="Sheet2" sheetId="2" r:id="rId2"/>
  </sheets>
  <definedNames>
    <definedName name="_xlnm._FilterDatabase" localSheetId="0" hidden="1">Sheet1!$A$12:$Q$37</definedName>
    <definedName name="_xlnm.Print_Area" localSheetId="0">Sheet1!$A$1:$J$37</definedName>
  </definedNames>
  <calcPr calcId="144525"/>
</workbook>
</file>

<file path=xl/sharedStrings.xml><?xml version="1.0" encoding="utf-8"?>
<sst xmlns="http://schemas.openxmlformats.org/spreadsheetml/2006/main" count="144" uniqueCount="98">
  <si>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</si>
  <si>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</si>
  <si>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</si>
  <si>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卫生监督信息化运维项目</t>
  </si>
  <si>
    <t>主管部门</t>
  </si>
  <si>
    <t>北京市卫生健康委员会</t>
  </si>
  <si>
    <t>实施单位</t>
  </si>
  <si>
    <t>北京市卫生健康监督所、北京市卫生健康委员会机关</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</si>
  <si>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</si>
  <si>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</si>
  <si>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</si>
  <si>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</si>
  <si>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</si>
  <si>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</si>
  <si>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</si>
  <si>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</si>
  <si>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</si>
  <si>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</si>
  <si>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</si>
  <si>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</si>
  <si>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</si>
  <si>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</si>
  <si>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</si>
  <si>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1.对公共场所室内环境卫生在线监控管理系统运维
2.开展游泳池在线监控系统平台及探头设备运维，提高公共泳池水质监督管理水平
3.开展生活饮用水在线监测网运行维护，为我市大型活饮水安全动提供有力保障
4.开展北京市卫生监督信息统计及执法系统维护，提高卫生监督现代化综合管理水平
5.完成北京市卫生健康监督所信息系统等级保护测评
6.为北京市卫生健康监督所信息系统目前运行在北京政务云平台提供网络安全防护</t>
  </si>
  <si>
    <t>绩效指标</t>
  </si>
  <si>
    <t>一级指标</t>
  </si>
  <si>
    <t>二级指标</t>
  </si>
  <si>
    <t>三级指标</t>
  </si>
  <si>
    <t>年度指标值(A)</t>
  </si>
  <si>
    <t>实际完成值(B)</t>
  </si>
  <si>
    <t>分值</t>
  </si>
  <si>
    <t>偏差原因分析及改进措施</t>
  </si>
  <si>
    <t>产出指标</t>
  </si>
  <si>
    <t>数量指标</t>
  </si>
  <si>
    <t>信息安全等级保护运维数量</t>
  </si>
  <si>
    <t>20台（套）</t>
  </si>
  <si>
    <t>软硬件维护数量20台/套</t>
  </si>
  <si>
    <t>3</t>
  </si>
  <si>
    <t>卫生监督信息统计及执法系统硬件服务器维护数量</t>
  </si>
  <si>
    <t>50套</t>
  </si>
  <si>
    <t>完成50台硬件维护</t>
  </si>
  <si>
    <t>4</t>
  </si>
  <si>
    <t>政务云服务项目主机数量</t>
  </si>
  <si>
    <t>20台</t>
  </si>
  <si>
    <t>生活饮用水在线监测设备运维硬件维护数量</t>
  </si>
  <si>
    <t>20套</t>
  </si>
  <si>
    <t>在线监测网20套饮用水在线检测设备</t>
  </si>
  <si>
    <t>公共场所室内空气监测系统设备维护探头数量</t>
  </si>
  <si>
    <t>288个</t>
  </si>
  <si>
    <t>1个系统平台及288个探头的现场设备运行良好</t>
  </si>
  <si>
    <t>游泳池水质在线监控管理系统设备运维维护探头数量</t>
  </si>
  <si>
    <t>80个</t>
  </si>
  <si>
    <t>1个系统平台及80个探头的现场设备运行良好</t>
  </si>
  <si>
    <t>卫生监督信息统计及执法系统硬件手持执法终端维护数量</t>
  </si>
  <si>
    <t>120台（套）</t>
  </si>
  <si>
    <t>完成120台手持执法终端维护</t>
  </si>
  <si>
    <t>质量指标</t>
  </si>
  <si>
    <t>网络安全符合等保要求</t>
  </si>
  <si>
    <t>通过等保测评</t>
  </si>
  <si>
    <t>卫生监督信息统计及执法系统维护正常运行率</t>
  </si>
  <si>
    <t>≥99%</t>
  </si>
  <si>
    <t>100%，全年运行正常</t>
  </si>
  <si>
    <t>政务云服务项目故障排除率</t>
  </si>
  <si>
    <t>≥95%</t>
  </si>
  <si>
    <t>游泳池水质在线监控管理系统质量、稳定性正常运转率</t>
  </si>
  <si>
    <t>≥85%</t>
  </si>
  <si>
    <t>公共场所室内空气监测系统设备正常运行率</t>
  </si>
  <si>
    <t>≥90%</t>
  </si>
  <si>
    <t>生活饮用水在线监测网正常运行率</t>
  </si>
  <si>
    <t>时效指标</t>
  </si>
  <si>
    <t>项目实施完成时间</t>
  </si>
  <si>
    <t>12月</t>
  </si>
  <si>
    <t>1-12月份按合同约定执行</t>
  </si>
  <si>
    <t>经济成本指标</t>
  </si>
  <si>
    <t>项目预算控制数</t>
  </si>
  <si>
    <r>
      <rPr>
        <sz val="10"/>
        <color rgb="FF000000"/>
        <rFont val="东文宋体"/>
        <charset val="134"/>
      </rPr>
      <t>≤</t>
    </r>
    <r>
      <rPr>
        <sz val="10"/>
        <color rgb="FF000000"/>
        <rFont val="宋体"/>
        <charset val="134"/>
      </rPr>
      <t>948.89万元</t>
    </r>
  </si>
  <si>
    <t>878.77万元</t>
  </si>
  <si>
    <t>效果指标</t>
  </si>
  <si>
    <t>社会效益
指标</t>
  </si>
  <si>
    <t>通过系统运维，提升公共场所室内空气及游泳池水质在线监测能力，提升卫生健康监督执法能力</t>
  </si>
  <si>
    <t>社会影响力明显提高</t>
  </si>
  <si>
    <t>运维系统运行稳定顺畅，提高卫生监督现代化综合管理水平</t>
  </si>
  <si>
    <t>可持续影响指标</t>
  </si>
  <si>
    <t>卫生监督信息统计及执法系统维护系统对设备及时更新、升级、改造的保障作用</t>
  </si>
  <si>
    <t>保证运维系统运行稳定顺畅</t>
  </si>
  <si>
    <t>系统运行稳定顺畅</t>
  </si>
  <si>
    <t>降低网络安全风险，保障系统运行稳定顺畅，及时提供数据，提高卫生监督现代化综合管理水平，增强卫生监管保障能力</t>
  </si>
  <si>
    <t>提升监督管理水平</t>
  </si>
  <si>
    <t>未发生网络安全案事件，提高了卫生监督综合管理水平</t>
  </si>
  <si>
    <t>满意度
指标</t>
  </si>
  <si>
    <t>服务对象满意度指标</t>
  </si>
  <si>
    <t>卫生监督信息统计及执法系统使用人员满意度</t>
  </si>
  <si>
    <t>公共场所室内监测系统设备使用人员满意度</t>
  </si>
  <si>
    <t>网络安全管理人员满意度</t>
  </si>
  <si>
    <t>政务云服务项目使用人员满意度</t>
  </si>
  <si>
    <t>生活饮用水在线监测网使用人员满意度</t>
  </si>
  <si>
    <t>游泳池水质在线监测系统设备使用人员满意度</t>
  </si>
  <si>
    <t>总分：</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</si>
</sst>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theme="1"/>
      <name val="等线"/>
      <charset val="134"/>
      <scheme val="minor"/>
    </font>
    <font>
      <sz val="10"/>
      <color theme="1"/>
      <name val="等线"/>
      <charset val="134"/>
      <scheme val="minor"/>
    </font>
    <font>
      <sz val="16"/>
      <color theme="1"/>
      <name val="仿宋_GB2312"/>
      <charset val="134"/>
    </font>
    <font>
      <sz val="11"/>
      <color rgb="FF000000"/>
      <name val="宋体"/>
      <charset val="134"/>
    </font>
    <font>
      <sz val="10"/>
      <color rgb="FF000000"/>
      <name val="宋体"/>
      <charset val="134"/>
    </font>
    <font>
      <sz val="10"/>
      <color theme="1"/>
      <name val="宋体"/>
      <charset val="134"/>
    </font>
    <font>
      <sz val="10"/>
      <name val="宋体"/>
      <charset val="134"/>
    </font>
    <font>
      <b/>
      <sz val="10"/>
      <color rgb="FF000000"/>
      <name val="宋体"/>
      <charset val="134"/>
    </font>
    <font>
      <sz val="10"/>
      <color rgb="FF000000"/>
      <name val="东文宋体"/>
      <charset val="134"/>
    </font>
    <font>
      <sz val="11"/>
      <color theme="0"/>
      <name val="等线"/>
      <charset val="0"/>
      <scheme val="minor"/>
    </font>
    <font>
      <sz val="11"/>
      <color theme="1"/>
      <name val="等线"/>
      <charset val="0"/>
      <scheme val="minor"/>
    </font>
    <font>
      <sz val="11"/>
      <color rgb="FF3F3F76"/>
      <name val="等线"/>
      <charset val="0"/>
      <scheme val="minor"/>
    </font>
    <font>
      <b/>
      <sz val="11"/>
      <color theme="1"/>
      <name val="等线"/>
      <charset val="0"/>
      <scheme val="minor"/>
    </font>
    <font>
      <sz val="11"/>
      <color rgb="FF9C6500"/>
      <name val="等线"/>
      <charset val="0"/>
      <scheme val="minor"/>
    </font>
    <font>
      <b/>
      <sz val="11"/>
      <color rgb="FF3F3F3F"/>
      <name val="等线"/>
      <charset val="0"/>
      <scheme val="minor"/>
    </font>
    <font>
      <i/>
      <sz val="11"/>
      <color rgb="FF7F7F7F"/>
      <name val="等线"/>
      <charset val="0"/>
      <scheme val="minor"/>
    </font>
    <font>
      <b/>
      <sz val="11"/>
      <color rgb="FFFFFFFF"/>
      <name val="等线"/>
      <charset val="0"/>
      <scheme val="minor"/>
    </font>
    <font>
      <b/>
      <sz val="18"/>
      <color theme="3"/>
      <name val="等线"/>
      <charset val="134"/>
      <scheme val="minor"/>
    </font>
    <font>
      <u/>
      <sz val="11"/>
      <color rgb="FF0000FF"/>
      <name val="等线"/>
      <charset val="0"/>
      <scheme val="minor"/>
    </font>
    <font>
      <b/>
      <sz val="11"/>
      <color theme="3"/>
      <name val="等线"/>
      <charset val="134"/>
      <scheme val="minor"/>
    </font>
    <font>
      <b/>
      <sz val="11"/>
      <color rgb="FFFA7D00"/>
      <name val="等线"/>
      <charset val="0"/>
      <scheme val="minor"/>
    </font>
    <font>
      <sz val="11"/>
      <color rgb="FF006100"/>
      <name val="等线"/>
      <charset val="0"/>
      <scheme val="minor"/>
    </font>
    <font>
      <b/>
      <sz val="13"/>
      <color theme="3"/>
      <name val="等线"/>
      <charset val="134"/>
      <scheme val="minor"/>
    </font>
    <font>
      <sz val="11"/>
      <color rgb="FF9C0006"/>
      <name val="等线"/>
      <charset val="0"/>
      <scheme val="minor"/>
    </font>
    <font>
      <sz val="11"/>
      <color rgb="FFFF0000"/>
      <name val="等线"/>
      <charset val="0"/>
      <scheme val="minor"/>
    </font>
    <font>
      <b/>
      <sz val="15"/>
      <color theme="3"/>
      <name val="等线"/>
      <charset val="134"/>
      <scheme val="minor"/>
    </font>
    <font>
      <u/>
      <sz val="11"/>
      <color rgb="FF800080"/>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rgb="FFFFCC99"/>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s>
  <cellStyleXfs count="49">
    <xf numFmtId="0" fontId="0" fillId="0" borderId="0"/>
    <xf numFmtId="0" fontId="10" fillId="14"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9" fillId="0" borderId="13"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2"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6"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0" fillId="28"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25" fillId="0" borderId="14"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1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9" borderId="0" applyNumberFormat="false" applyBorder="false" applyAlignment="false" applyProtection="false">
      <alignment vertical="center"/>
    </xf>
    <xf numFmtId="0" fontId="20" fillId="10" borderId="9"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17"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1" fillId="6" borderId="9" applyNumberFormat="false" applyAlignment="false" applyProtection="false">
      <alignment vertical="center"/>
    </xf>
    <xf numFmtId="0" fontId="14" fillId="10" borderId="11" applyNumberFormat="false" applyAlignment="false" applyProtection="false">
      <alignment vertical="center"/>
    </xf>
    <xf numFmtId="0" fontId="16" fillId="11" borderId="12" applyNumberFormat="false" applyAlignment="false" applyProtection="false">
      <alignment vertical="center"/>
    </xf>
    <xf numFmtId="0" fontId="27" fillId="0" borderId="15" applyNumberFormat="false" applyFill="false" applyAlignment="false" applyProtection="false">
      <alignment vertical="center"/>
    </xf>
    <xf numFmtId="0" fontId="9" fillId="22"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5" borderId="8"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21" fillId="19"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4"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23" borderId="0" applyNumberFormat="false" applyBorder="false" applyAlignment="false" applyProtection="false">
      <alignment vertical="center"/>
    </xf>
  </cellStyleXfs>
  <cellXfs count="47">
    <xf numFmtId="0" fontId="0" fillId="0" borderId="0" xfId="0"/>
    <xf numFmtId="0" fontId="0" fillId="0" borderId="0" xfId="0" applyFill="true"/>
    <xf numFmtId="0" fontId="1" fillId="0" borderId="0" xfId="0" applyFont="true" applyFill="true"/>
    <xf numFmtId="0" fontId="1" fillId="0" borderId="0" xfId="0" applyFont="true"/>
    <xf numFmtId="0" fontId="0" fillId="0" borderId="0" xfId="0" applyAlignment="true">
      <alignment wrapText="true"/>
    </xf>
    <xf numFmtId="0" fontId="2" fillId="0" borderId="0" xfId="0" applyFont="true" applyFill="true" applyAlignment="true">
      <alignment horizontal="center" vertical="center" wrapText="true"/>
    </xf>
    <xf numFmtId="0" fontId="3" fillId="0" borderId="0" xfId="0" applyFont="true" applyFill="true" applyAlignment="true">
      <alignment horizontal="center" vertical="center" wrapText="true"/>
    </xf>
    <xf numFmtId="0" fontId="4" fillId="0" borderId="1" xfId="0" applyFont="true" applyFill="true" applyBorder="true" applyAlignment="true">
      <alignment horizontal="center" vertical="center"/>
    </xf>
    <xf numFmtId="0" fontId="4" fillId="0" borderId="2"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justify"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left" vertical="center"/>
    </xf>
    <xf numFmtId="0" fontId="4"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textRotation="255"/>
    </xf>
    <xf numFmtId="0" fontId="4" fillId="0" borderId="4" xfId="0" applyFont="true" applyFill="true" applyBorder="true" applyAlignment="true">
      <alignment horizontal="center" vertical="center" textRotation="255"/>
    </xf>
    <xf numFmtId="0" fontId="5" fillId="0" borderId="3" xfId="0"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0" fontId="6" fillId="0" borderId="1"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4" fillId="0" borderId="4" xfId="0" applyFont="true" applyBorder="true" applyAlignment="true">
      <alignment horizontal="center" vertical="center" textRotation="255"/>
    </xf>
    <xf numFmtId="0" fontId="5" fillId="0" borderId="1"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4" fillId="0" borderId="5" xfId="0" applyFont="true" applyBorder="true" applyAlignment="true">
      <alignment horizontal="center" vertical="center" textRotation="255"/>
    </xf>
    <xf numFmtId="0" fontId="5" fillId="0" borderId="5" xfId="0" applyFont="true" applyBorder="true" applyAlignment="true">
      <alignment horizontal="center" vertical="center" wrapText="true"/>
    </xf>
    <xf numFmtId="0" fontId="7" fillId="0" borderId="1" xfId="0" applyFont="true" applyBorder="true" applyAlignment="true">
      <alignment horizontal="center" vertical="center"/>
    </xf>
    <xf numFmtId="0" fontId="7" fillId="0" borderId="1" xfId="0" applyFont="true" applyFill="true" applyBorder="true" applyAlignment="true">
      <alignment horizontal="center" vertical="center"/>
    </xf>
    <xf numFmtId="0" fontId="4" fillId="0" borderId="6" xfId="0" applyFont="true" applyFill="true" applyBorder="true" applyAlignment="true">
      <alignment horizontal="center" vertical="center"/>
    </xf>
    <xf numFmtId="0" fontId="4" fillId="0" borderId="7" xfId="0"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xf>
    <xf numFmtId="0" fontId="6" fillId="0" borderId="2" xfId="0" applyFont="true" applyFill="true" applyBorder="true" applyAlignment="true">
      <alignment horizontal="center" vertical="center" wrapText="true"/>
    </xf>
    <xf numFmtId="0" fontId="6" fillId="0" borderId="7" xfId="0"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xf>
    <xf numFmtId="9" fontId="6" fillId="0" borderId="2" xfId="0" applyNumberFormat="true" applyFont="true" applyFill="true" applyBorder="true" applyAlignment="true">
      <alignment horizontal="center" vertical="center" wrapText="true"/>
    </xf>
    <xf numFmtId="0" fontId="8" fillId="0" borderId="1" xfId="0" applyFont="true" applyFill="true" applyBorder="true" applyAlignment="true">
      <alignment horizontal="center" vertical="center"/>
    </xf>
    <xf numFmtId="0" fontId="0" fillId="0" borderId="0" xfId="0" applyFill="true" applyAlignment="true">
      <alignment wrapText="true"/>
    </xf>
    <xf numFmtId="0" fontId="1" fillId="0" borderId="0" xfId="0" applyFont="true" applyFill="true" applyAlignment="true">
      <alignment wrapText="true"/>
    </xf>
    <xf numFmtId="10" fontId="4" fillId="0" borderId="1" xfId="11" applyNumberFormat="true"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wrapText="true"/>
    </xf>
    <xf numFmtId="0" fontId="6" fillId="0" borderId="0" xfId="0" applyFont="true" applyFill="true" applyBorder="true" applyAlignment="true">
      <alignment vertical="center" wrapText="true"/>
    </xf>
    <xf numFmtId="0" fontId="6" fillId="0" borderId="0" xfId="0" applyFont="true" applyFill="true" applyBorder="true" applyAlignment="true">
      <alignment horizontal="left" vertical="center" wrapText="true"/>
    </xf>
    <xf numFmtId="0" fontId="6" fillId="0" borderId="0" xfId="0" applyFont="true" applyFill="true" applyBorder="true" applyAlignment="true">
      <alignment horizontal="left" vertical="center"/>
    </xf>
    <xf numFmtId="176" fontId="7" fillId="0" borderId="1" xfId="0" applyNumberFormat="true" applyFont="true" applyBorder="true" applyAlignment="true">
      <alignment horizontal="center" vertical="center"/>
    </xf>
    <xf numFmtId="0" fontId="4" fillId="0" borderId="1" xfId="0" applyFont="true" applyBorder="true" applyAlignment="true">
      <alignment horizontal="center" vertical="center"/>
    </xf>
    <xf numFmtId="0" fontId="1" fillId="0" borderId="0" xfId="0" applyFont="true" applyAlignment="true">
      <alignment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307465"/>
          <a:ext cx="1309370" cy="29591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37"/>
  <sheetViews>
    <sheetView tabSelected="1" topLeftCell="A13" workbookViewId="0">
      <selection activeCell="A38" sqref="$A38:$XFD38"/>
    </sheetView>
  </sheetViews>
  <sheetFormatPr defaultColWidth="9" defaultRowHeight="13.5"/>
  <cols>
    <col min="1" max="1" width="5.33333333333333" customWidth="true"/>
    <col min="2" max="2" width="7.75" customWidth="true"/>
    <col min="3" max="3" width="12.25" customWidth="true"/>
    <col min="4" max="4" width="24.75" style="1" customWidth="true"/>
    <col min="5" max="5" width="22.75" customWidth="true"/>
    <col min="6" max="6" width="13.3333333333333" customWidth="true"/>
    <col min="7" max="7" width="11.6666666666667" customWidth="true"/>
    <col min="8" max="8" width="12.5083333333333" customWidth="true"/>
    <col min="9" max="9" width="11" customWidth="true"/>
    <col min="10" max="10" width="14.5833333333333" customWidth="true"/>
    <col min="11" max="11" width="18.25" style="4" customWidth="true"/>
    <col min="12" max="12" width="23.75" style="4" customWidth="true"/>
    <col min="13" max="13" width="24.125" customWidth="true"/>
  </cols>
  <sheetData>
    <row r="1" s="1" customFormat="true" ht="34" customHeight="true" spans="1:12">
      <c r="A1" s="5" t="s">
        <v>0</v>
      </c>
      <c r="B1" s="5"/>
      <c r="C1" s="5"/>
      <c r="D1" s="5"/>
      <c r="E1" s="5"/>
      <c r="F1" s="5"/>
      <c r="G1" s="5"/>
      <c r="H1" s="5"/>
      <c r="I1" s="5"/>
      <c r="J1" s="5"/>
      <c r="K1" s="37"/>
      <c r="L1" s="37"/>
    </row>
    <row r="2" s="1" customFormat="true" ht="18.75" customHeight="true" spans="1:12">
      <c r="A2" s="6" t="s">
        <v>1</v>
      </c>
      <c r="B2" s="6"/>
      <c r="C2" s="6"/>
      <c r="D2" s="6"/>
      <c r="E2" s="6"/>
      <c r="F2" s="6"/>
      <c r="G2" s="6"/>
      <c r="H2" s="6"/>
      <c r="I2" s="6"/>
      <c r="J2" s="6"/>
      <c r="K2" s="37"/>
      <c r="L2" s="37"/>
    </row>
    <row r="3" s="2" customFormat="true" ht="20" customHeight="true" spans="1:12">
      <c r="A3" s="7" t="s">
        <v>2</v>
      </c>
      <c r="B3" s="7"/>
      <c r="C3" s="7"/>
      <c r="D3" s="7" t="s">
        <v>3</v>
      </c>
      <c r="E3" s="7"/>
      <c r="F3" s="7"/>
      <c r="G3" s="7"/>
      <c r="H3" s="7"/>
      <c r="I3" s="7"/>
      <c r="J3" s="7"/>
      <c r="K3" s="38"/>
      <c r="L3" s="38"/>
    </row>
    <row r="4" s="2" customFormat="true" ht="28" customHeight="true" spans="1:12">
      <c r="A4" s="7" t="s">
        <v>4</v>
      </c>
      <c r="B4" s="7"/>
      <c r="C4" s="7"/>
      <c r="D4" s="8" t="s">
        <v>5</v>
      </c>
      <c r="E4" s="28"/>
      <c r="F4" s="29"/>
      <c r="G4" s="7" t="s">
        <v>6</v>
      </c>
      <c r="H4" s="9" t="s">
        <v>7</v>
      </c>
      <c r="I4" s="9"/>
      <c r="J4" s="9"/>
      <c r="K4" s="38"/>
      <c r="L4" s="38"/>
    </row>
    <row r="5" s="2" customFormat="true" ht="25.5" spans="1:12">
      <c r="A5" s="9" t="s">
        <v>8</v>
      </c>
      <c r="B5" s="9"/>
      <c r="C5" s="9"/>
      <c r="D5" s="7"/>
      <c r="E5" s="9" t="s">
        <v>9</v>
      </c>
      <c r="F5" s="9" t="s">
        <v>10</v>
      </c>
      <c r="G5" s="9" t="s">
        <v>11</v>
      </c>
      <c r="H5" s="9" t="s">
        <v>12</v>
      </c>
      <c r="I5" s="9" t="s">
        <v>13</v>
      </c>
      <c r="J5" s="7" t="s">
        <v>14</v>
      </c>
      <c r="K5" s="38"/>
      <c r="L5" s="38"/>
    </row>
    <row r="6" s="2" customFormat="true" ht="20" customHeight="true" spans="1:12">
      <c r="A6" s="9"/>
      <c r="B6" s="9"/>
      <c r="C6" s="9"/>
      <c r="D6" s="10" t="s">
        <v>15</v>
      </c>
      <c r="E6" s="30">
        <v>948.88544</v>
      </c>
      <c r="F6" s="30">
        <v>948.47264</v>
      </c>
      <c r="G6" s="30">
        <v>878.7721</v>
      </c>
      <c r="H6" s="7">
        <v>10</v>
      </c>
      <c r="I6" s="39">
        <f>G6/F6</f>
        <v>0.926512861773219</v>
      </c>
      <c r="J6" s="40">
        <f>10*I6</f>
        <v>9.26512861773219</v>
      </c>
      <c r="K6" s="38"/>
      <c r="L6" s="38"/>
    </row>
    <row r="7" s="2" customFormat="true" ht="12.75" spans="1:12">
      <c r="A7" s="9"/>
      <c r="B7" s="9"/>
      <c r="C7" s="9"/>
      <c r="D7" s="11" t="s">
        <v>16</v>
      </c>
      <c r="E7" s="30">
        <v>948.88544</v>
      </c>
      <c r="F7" s="30">
        <v>948.47264</v>
      </c>
      <c r="G7" s="30">
        <v>878.7721</v>
      </c>
      <c r="H7" s="7" t="s">
        <v>17</v>
      </c>
      <c r="I7" s="39">
        <f>G7/F7</f>
        <v>0.926512861773219</v>
      </c>
      <c r="J7" s="9" t="s">
        <v>17</v>
      </c>
      <c r="K7" s="38"/>
      <c r="L7" s="38"/>
    </row>
    <row r="8" s="2" customFormat="true" ht="25" customHeight="true" spans="1:12">
      <c r="A8" s="9"/>
      <c r="B8" s="9"/>
      <c r="C8" s="9"/>
      <c r="D8" s="7" t="s">
        <v>18</v>
      </c>
      <c r="E8" s="7" t="s">
        <v>17</v>
      </c>
      <c r="F8" s="7" t="s">
        <v>17</v>
      </c>
      <c r="G8" s="7" t="s">
        <v>17</v>
      </c>
      <c r="H8" s="7" t="s">
        <v>17</v>
      </c>
      <c r="I8" s="7" t="s">
        <v>17</v>
      </c>
      <c r="J8" s="7" t="s">
        <v>17</v>
      </c>
      <c r="K8" s="38"/>
      <c r="L8" s="38"/>
    </row>
    <row r="9" s="2" customFormat="true" ht="19" customHeight="true" spans="1:12">
      <c r="A9" s="9"/>
      <c r="B9" s="9"/>
      <c r="C9" s="9"/>
      <c r="D9" s="12" t="s">
        <v>19</v>
      </c>
      <c r="E9" s="7" t="s">
        <v>17</v>
      </c>
      <c r="F9" s="7" t="s">
        <v>17</v>
      </c>
      <c r="G9" s="7" t="s">
        <v>17</v>
      </c>
      <c r="H9" s="7" t="s">
        <v>17</v>
      </c>
      <c r="I9" s="7" t="s">
        <v>17</v>
      </c>
      <c r="J9" s="7" t="s">
        <v>17</v>
      </c>
      <c r="K9" s="38"/>
      <c r="L9" s="38"/>
    </row>
    <row r="10" s="2" customFormat="true" ht="26" customHeight="true" spans="1:12">
      <c r="A10" s="13" t="s">
        <v>20</v>
      </c>
      <c r="B10" s="9" t="s">
        <v>21</v>
      </c>
      <c r="C10" s="9"/>
      <c r="D10" s="9"/>
      <c r="E10" s="9"/>
      <c r="F10" s="9" t="s">
        <v>22</v>
      </c>
      <c r="G10" s="9"/>
      <c r="H10" s="9"/>
      <c r="I10" s="9"/>
      <c r="J10" s="9"/>
      <c r="K10" s="38"/>
      <c r="L10" s="38"/>
    </row>
    <row r="11" s="2" customFormat="true" ht="129" customHeight="true" spans="1:12">
      <c r="A11" s="13"/>
      <c r="B11" s="11" t="s">
        <v>23</v>
      </c>
      <c r="C11" s="11"/>
      <c r="D11" s="11"/>
      <c r="E11" s="11"/>
      <c r="F11" s="11" t="s">
        <v>23</v>
      </c>
      <c r="G11" s="11"/>
      <c r="H11" s="11"/>
      <c r="I11" s="11"/>
      <c r="J11" s="11"/>
      <c r="K11" s="38"/>
      <c r="L11" s="38"/>
    </row>
    <row r="12" s="2" customFormat="true" ht="25.5" spans="1:12">
      <c r="A12" s="14" t="s">
        <v>24</v>
      </c>
      <c r="B12" s="9" t="s">
        <v>25</v>
      </c>
      <c r="C12" s="7" t="s">
        <v>26</v>
      </c>
      <c r="D12" s="7" t="s">
        <v>27</v>
      </c>
      <c r="E12" s="7" t="s">
        <v>28</v>
      </c>
      <c r="F12" s="9" t="s">
        <v>29</v>
      </c>
      <c r="G12" s="9"/>
      <c r="H12" s="9" t="s">
        <v>30</v>
      </c>
      <c r="I12" s="9" t="s">
        <v>14</v>
      </c>
      <c r="J12" s="9" t="s">
        <v>31</v>
      </c>
      <c r="K12" s="38"/>
      <c r="L12" s="38"/>
    </row>
    <row r="13" s="2" customFormat="true" ht="26" customHeight="true" spans="1:17">
      <c r="A13" s="15"/>
      <c r="B13" s="16" t="s">
        <v>32</v>
      </c>
      <c r="C13" s="17" t="s">
        <v>33</v>
      </c>
      <c r="D13" s="18" t="s">
        <v>34</v>
      </c>
      <c r="E13" s="17" t="s">
        <v>35</v>
      </c>
      <c r="F13" s="18" t="s">
        <v>36</v>
      </c>
      <c r="G13" s="18"/>
      <c r="H13" s="18">
        <v>3</v>
      </c>
      <c r="I13" s="18">
        <v>3</v>
      </c>
      <c r="J13" s="17"/>
      <c r="K13" s="38"/>
      <c r="L13" s="38"/>
      <c r="Q13" s="2" t="s">
        <v>37</v>
      </c>
    </row>
    <row r="14" s="2" customFormat="true" ht="29" customHeight="true" spans="1:17">
      <c r="A14" s="15"/>
      <c r="B14" s="19"/>
      <c r="C14" s="17" t="s">
        <v>33</v>
      </c>
      <c r="D14" s="18" t="s">
        <v>38</v>
      </c>
      <c r="E14" s="17" t="s">
        <v>39</v>
      </c>
      <c r="F14" s="18" t="s">
        <v>40</v>
      </c>
      <c r="G14" s="18"/>
      <c r="H14" s="18">
        <v>4</v>
      </c>
      <c r="I14" s="18">
        <v>4</v>
      </c>
      <c r="J14" s="17"/>
      <c r="K14" s="38"/>
      <c r="L14" s="38"/>
      <c r="M14" s="38"/>
      <c r="Q14" s="2" t="s">
        <v>41</v>
      </c>
    </row>
    <row r="15" s="2" customFormat="true" ht="25" customHeight="true" spans="1:17">
      <c r="A15" s="15"/>
      <c r="B15" s="19"/>
      <c r="C15" s="17" t="s">
        <v>33</v>
      </c>
      <c r="D15" s="18" t="s">
        <v>42</v>
      </c>
      <c r="E15" s="17" t="s">
        <v>43</v>
      </c>
      <c r="F15" s="18" t="s">
        <v>43</v>
      </c>
      <c r="G15" s="18"/>
      <c r="H15" s="18">
        <v>3</v>
      </c>
      <c r="I15" s="18">
        <v>3</v>
      </c>
      <c r="J15" s="17"/>
      <c r="K15" s="38"/>
      <c r="L15" s="38"/>
      <c r="M15" s="38"/>
      <c r="Q15" s="2" t="s">
        <v>37</v>
      </c>
    </row>
    <row r="16" s="2" customFormat="true" ht="38" customHeight="true" spans="1:17">
      <c r="A16" s="15"/>
      <c r="B16" s="19"/>
      <c r="C16" s="17" t="s">
        <v>33</v>
      </c>
      <c r="D16" s="18" t="s">
        <v>44</v>
      </c>
      <c r="E16" s="17" t="s">
        <v>45</v>
      </c>
      <c r="F16" s="31" t="s">
        <v>46</v>
      </c>
      <c r="G16" s="32"/>
      <c r="H16" s="18">
        <v>3</v>
      </c>
      <c r="I16" s="18">
        <v>3</v>
      </c>
      <c r="J16" s="18"/>
      <c r="K16" s="38"/>
      <c r="L16" s="38"/>
      <c r="M16" s="38"/>
      <c r="Q16" s="2" t="s">
        <v>37</v>
      </c>
    </row>
    <row r="17" s="2" customFormat="true" ht="32" customHeight="true" spans="1:17">
      <c r="A17" s="15"/>
      <c r="B17" s="19"/>
      <c r="C17" s="17" t="s">
        <v>33</v>
      </c>
      <c r="D17" s="18" t="s">
        <v>47</v>
      </c>
      <c r="E17" s="17" t="s">
        <v>48</v>
      </c>
      <c r="F17" s="18" t="s">
        <v>49</v>
      </c>
      <c r="G17" s="18"/>
      <c r="H17" s="18">
        <v>3</v>
      </c>
      <c r="I17" s="18">
        <v>3</v>
      </c>
      <c r="J17" s="17"/>
      <c r="K17" s="38"/>
      <c r="L17" s="38"/>
      <c r="M17" s="38"/>
      <c r="Q17" s="2" t="s">
        <v>37</v>
      </c>
    </row>
    <row r="18" s="2" customFormat="true" ht="38" customHeight="true" spans="1:17">
      <c r="A18" s="15"/>
      <c r="B18" s="19"/>
      <c r="C18" s="17" t="s">
        <v>33</v>
      </c>
      <c r="D18" s="18" t="s">
        <v>50</v>
      </c>
      <c r="E18" s="17" t="s">
        <v>51</v>
      </c>
      <c r="F18" s="18" t="s">
        <v>52</v>
      </c>
      <c r="G18" s="18"/>
      <c r="H18" s="18">
        <v>3</v>
      </c>
      <c r="I18" s="18">
        <v>3</v>
      </c>
      <c r="J18" s="17"/>
      <c r="K18" s="38"/>
      <c r="L18" s="38"/>
      <c r="M18" s="38"/>
      <c r="Q18" s="2" t="s">
        <v>37</v>
      </c>
    </row>
    <row r="19" s="2" customFormat="true" ht="32" customHeight="true" spans="1:17">
      <c r="A19" s="15"/>
      <c r="B19" s="19"/>
      <c r="C19" s="17" t="s">
        <v>33</v>
      </c>
      <c r="D19" s="18" t="s">
        <v>53</v>
      </c>
      <c r="E19" s="17" t="s">
        <v>54</v>
      </c>
      <c r="F19" s="18" t="s">
        <v>55</v>
      </c>
      <c r="G19" s="18"/>
      <c r="H19" s="18">
        <v>4</v>
      </c>
      <c r="I19" s="18">
        <v>4</v>
      </c>
      <c r="J19" s="17"/>
      <c r="K19" s="38"/>
      <c r="L19" s="38"/>
      <c r="M19" s="38"/>
      <c r="Q19" s="2" t="s">
        <v>41</v>
      </c>
    </row>
    <row r="20" s="2" customFormat="true" ht="24" customHeight="true" spans="1:15">
      <c r="A20" s="15"/>
      <c r="B20" s="19"/>
      <c r="C20" s="17" t="s">
        <v>56</v>
      </c>
      <c r="D20" s="18" t="s">
        <v>57</v>
      </c>
      <c r="E20" s="18" t="s">
        <v>58</v>
      </c>
      <c r="F20" s="18" t="s">
        <v>58</v>
      </c>
      <c r="G20" s="18"/>
      <c r="H20" s="18">
        <v>2</v>
      </c>
      <c r="I20" s="18">
        <v>2</v>
      </c>
      <c r="J20" s="17"/>
      <c r="K20" s="41"/>
      <c r="L20" s="42"/>
      <c r="M20" s="43"/>
      <c r="N20" s="43"/>
      <c r="O20" s="43"/>
    </row>
    <row r="21" s="2" customFormat="true" ht="33" customHeight="true" spans="1:15">
      <c r="A21" s="15"/>
      <c r="B21" s="19"/>
      <c r="C21" s="17" t="s">
        <v>56</v>
      </c>
      <c r="D21" s="18" t="s">
        <v>59</v>
      </c>
      <c r="E21" s="18" t="s">
        <v>60</v>
      </c>
      <c r="F21" s="18" t="s">
        <v>61</v>
      </c>
      <c r="G21" s="18"/>
      <c r="H21" s="18">
        <v>3</v>
      </c>
      <c r="I21" s="18">
        <v>3</v>
      </c>
      <c r="J21" s="17"/>
      <c r="K21" s="41"/>
      <c r="L21" s="42"/>
      <c r="M21" s="43"/>
      <c r="N21" s="43"/>
      <c r="O21" s="43"/>
    </row>
    <row r="22" s="2" customFormat="true" ht="25" customHeight="true" spans="1:15">
      <c r="A22" s="15"/>
      <c r="B22" s="19"/>
      <c r="C22" s="17" t="s">
        <v>56</v>
      </c>
      <c r="D22" s="18" t="s">
        <v>62</v>
      </c>
      <c r="E22" s="18" t="s">
        <v>63</v>
      </c>
      <c r="F22" s="33">
        <v>1</v>
      </c>
      <c r="G22" s="18"/>
      <c r="H22" s="18">
        <v>2</v>
      </c>
      <c r="I22" s="18">
        <v>2</v>
      </c>
      <c r="J22" s="17"/>
      <c r="K22" s="41"/>
      <c r="L22" s="42"/>
      <c r="M22" s="43"/>
      <c r="N22" s="43"/>
      <c r="O22" s="43"/>
    </row>
    <row r="23" s="2" customFormat="true" ht="34" customHeight="true" spans="1:15">
      <c r="A23" s="15"/>
      <c r="B23" s="19"/>
      <c r="C23" s="17" t="s">
        <v>56</v>
      </c>
      <c r="D23" s="18" t="s">
        <v>64</v>
      </c>
      <c r="E23" s="18" t="s">
        <v>65</v>
      </c>
      <c r="F23" s="33">
        <v>0.9</v>
      </c>
      <c r="G23" s="18"/>
      <c r="H23" s="18">
        <v>2</v>
      </c>
      <c r="I23" s="18">
        <v>2</v>
      </c>
      <c r="J23" s="17"/>
      <c r="K23" s="41"/>
      <c r="L23" s="42"/>
      <c r="M23" s="43"/>
      <c r="N23" s="43"/>
      <c r="O23" s="43"/>
    </row>
    <row r="24" s="2" customFormat="true" ht="34" customHeight="true" spans="1:15">
      <c r="A24" s="15"/>
      <c r="B24" s="19"/>
      <c r="C24" s="17" t="s">
        <v>56</v>
      </c>
      <c r="D24" s="18" t="s">
        <v>66</v>
      </c>
      <c r="E24" s="34" t="s">
        <v>67</v>
      </c>
      <c r="F24" s="33">
        <v>0.91</v>
      </c>
      <c r="G24" s="18"/>
      <c r="H24" s="18">
        <v>2</v>
      </c>
      <c r="I24" s="18">
        <v>2</v>
      </c>
      <c r="J24" s="17"/>
      <c r="K24" s="41"/>
      <c r="L24" s="42"/>
      <c r="M24" s="43"/>
      <c r="N24" s="43"/>
      <c r="O24" s="43"/>
    </row>
    <row r="25" s="2" customFormat="true" ht="37" customHeight="true" spans="1:15">
      <c r="A25" s="15"/>
      <c r="B25" s="19"/>
      <c r="C25" s="17" t="s">
        <v>56</v>
      </c>
      <c r="D25" s="18" t="s">
        <v>68</v>
      </c>
      <c r="E25" s="34" t="s">
        <v>67</v>
      </c>
      <c r="F25" s="35">
        <v>0.95</v>
      </c>
      <c r="G25" s="32"/>
      <c r="H25" s="18">
        <v>3</v>
      </c>
      <c r="I25" s="18">
        <v>3</v>
      </c>
      <c r="J25" s="17"/>
      <c r="K25" s="41"/>
      <c r="L25" s="42"/>
      <c r="M25" s="43"/>
      <c r="N25" s="43"/>
      <c r="O25" s="43"/>
    </row>
    <row r="26" s="2" customFormat="true" ht="27" customHeight="true" spans="1:12">
      <c r="A26" s="15"/>
      <c r="B26" s="19"/>
      <c r="C26" s="17" t="s">
        <v>69</v>
      </c>
      <c r="D26" s="18" t="s">
        <v>70</v>
      </c>
      <c r="E26" s="18" t="s">
        <v>71</v>
      </c>
      <c r="F26" s="31" t="s">
        <v>72</v>
      </c>
      <c r="G26" s="32"/>
      <c r="H26" s="18">
        <v>3</v>
      </c>
      <c r="I26" s="18">
        <v>3</v>
      </c>
      <c r="J26" s="17"/>
      <c r="K26" s="38"/>
      <c r="L26" s="38"/>
    </row>
    <row r="27" s="2" customFormat="true" ht="45" customHeight="true" spans="1:12">
      <c r="A27" s="15"/>
      <c r="B27" s="19"/>
      <c r="C27" s="18" t="s">
        <v>73</v>
      </c>
      <c r="D27" s="18" t="s">
        <v>74</v>
      </c>
      <c r="E27" s="36" t="s">
        <v>75</v>
      </c>
      <c r="F27" s="18" t="s">
        <v>76</v>
      </c>
      <c r="G27" s="18"/>
      <c r="H27" s="18">
        <v>10</v>
      </c>
      <c r="I27" s="18">
        <v>10</v>
      </c>
      <c r="J27" s="17"/>
      <c r="K27" s="38"/>
      <c r="L27" s="38"/>
    </row>
    <row r="28" s="3" customFormat="true" ht="50" customHeight="true" spans="1:16">
      <c r="A28" s="20"/>
      <c r="B28" s="21" t="s">
        <v>77</v>
      </c>
      <c r="C28" s="18" t="s">
        <v>78</v>
      </c>
      <c r="D28" s="18" t="s">
        <v>79</v>
      </c>
      <c r="E28" s="18" t="s">
        <v>80</v>
      </c>
      <c r="F28" s="18" t="s">
        <v>81</v>
      </c>
      <c r="G28" s="18"/>
      <c r="H28" s="18">
        <v>10</v>
      </c>
      <c r="I28" s="17">
        <v>10</v>
      </c>
      <c r="J28" s="17"/>
      <c r="K28" s="42"/>
      <c r="L28" s="41"/>
      <c r="M28" s="43"/>
      <c r="N28" s="43"/>
      <c r="O28" s="43"/>
      <c r="P28" s="43"/>
    </row>
    <row r="29" s="3" customFormat="true" ht="38.25" spans="1:16">
      <c r="A29" s="20"/>
      <c r="B29" s="21"/>
      <c r="C29" s="18" t="s">
        <v>82</v>
      </c>
      <c r="D29" s="18" t="s">
        <v>83</v>
      </c>
      <c r="E29" s="18" t="s">
        <v>84</v>
      </c>
      <c r="F29" s="18" t="s">
        <v>85</v>
      </c>
      <c r="G29" s="18"/>
      <c r="H29" s="18">
        <v>10</v>
      </c>
      <c r="I29" s="17">
        <v>10</v>
      </c>
      <c r="J29" s="17"/>
      <c r="K29" s="42"/>
      <c r="L29" s="41"/>
      <c r="M29" s="43"/>
      <c r="N29" s="43"/>
      <c r="O29" s="43"/>
      <c r="P29" s="43"/>
    </row>
    <row r="30" s="3" customFormat="true" ht="65" customHeight="true" spans="1:16">
      <c r="A30" s="20"/>
      <c r="B30" s="21"/>
      <c r="C30" s="18" t="s">
        <v>82</v>
      </c>
      <c r="D30" s="18" t="s">
        <v>86</v>
      </c>
      <c r="E30" s="18" t="s">
        <v>87</v>
      </c>
      <c r="F30" s="18" t="s">
        <v>88</v>
      </c>
      <c r="G30" s="18"/>
      <c r="H30" s="18">
        <v>10</v>
      </c>
      <c r="I30" s="17">
        <v>10</v>
      </c>
      <c r="J30" s="17"/>
      <c r="K30" s="42"/>
      <c r="L30" s="41"/>
      <c r="M30" s="43"/>
      <c r="N30" s="43"/>
      <c r="O30" s="43"/>
      <c r="P30" s="43"/>
    </row>
    <row r="31" s="3" customFormat="true" ht="37" customHeight="true" spans="1:15">
      <c r="A31" s="20"/>
      <c r="B31" s="22" t="s">
        <v>89</v>
      </c>
      <c r="C31" s="18" t="s">
        <v>90</v>
      </c>
      <c r="D31" s="18" t="s">
        <v>91</v>
      </c>
      <c r="E31" s="18" t="s">
        <v>67</v>
      </c>
      <c r="F31" s="33">
        <v>0.9</v>
      </c>
      <c r="G31" s="18"/>
      <c r="H31" s="18">
        <v>1</v>
      </c>
      <c r="I31" s="17">
        <v>1</v>
      </c>
      <c r="J31" s="18"/>
      <c r="K31" s="41"/>
      <c r="L31" s="43"/>
      <c r="M31" s="43"/>
      <c r="N31" s="43"/>
      <c r="O31" s="43"/>
    </row>
    <row r="32" s="3" customFormat="true" ht="25.5" spans="1:15">
      <c r="A32" s="20"/>
      <c r="B32" s="23"/>
      <c r="C32" s="18" t="s">
        <v>90</v>
      </c>
      <c r="D32" s="18" t="s">
        <v>92</v>
      </c>
      <c r="E32" s="18" t="s">
        <v>65</v>
      </c>
      <c r="F32" s="33">
        <v>0.95</v>
      </c>
      <c r="G32" s="18"/>
      <c r="H32" s="18">
        <v>2</v>
      </c>
      <c r="I32" s="18">
        <v>2</v>
      </c>
      <c r="J32" s="18"/>
      <c r="K32" s="41"/>
      <c r="L32" s="43"/>
      <c r="M32" s="43"/>
      <c r="N32" s="43"/>
      <c r="O32" s="43"/>
    </row>
    <row r="33" s="3" customFormat="true" ht="26" customHeight="true" spans="1:15">
      <c r="A33" s="20"/>
      <c r="B33" s="23"/>
      <c r="C33" s="18" t="s">
        <v>90</v>
      </c>
      <c r="D33" s="18" t="s">
        <v>93</v>
      </c>
      <c r="E33" s="18" t="s">
        <v>67</v>
      </c>
      <c r="F33" s="33">
        <v>0.9</v>
      </c>
      <c r="G33" s="18"/>
      <c r="H33" s="18">
        <v>2</v>
      </c>
      <c r="I33" s="17">
        <v>2</v>
      </c>
      <c r="J33" s="18"/>
      <c r="K33" s="41"/>
      <c r="L33" s="43"/>
      <c r="M33" s="43"/>
      <c r="N33" s="43"/>
      <c r="O33" s="43"/>
    </row>
    <row r="34" s="3" customFormat="true" ht="29" customHeight="true" spans="1:15">
      <c r="A34" s="20"/>
      <c r="B34" s="23"/>
      <c r="C34" s="18" t="s">
        <v>90</v>
      </c>
      <c r="D34" s="18" t="s">
        <v>94</v>
      </c>
      <c r="E34" s="18" t="s">
        <v>67</v>
      </c>
      <c r="F34" s="33">
        <v>0.9</v>
      </c>
      <c r="G34" s="18"/>
      <c r="H34" s="18">
        <v>2</v>
      </c>
      <c r="I34" s="17">
        <v>2</v>
      </c>
      <c r="J34" s="18"/>
      <c r="K34" s="41"/>
      <c r="L34" s="43"/>
      <c r="M34" s="43"/>
      <c r="N34" s="43"/>
      <c r="O34" s="43"/>
    </row>
    <row r="35" s="3" customFormat="true" ht="25.5" spans="1:15">
      <c r="A35" s="20"/>
      <c r="B35" s="23"/>
      <c r="C35" s="18" t="s">
        <v>90</v>
      </c>
      <c r="D35" s="18" t="s">
        <v>95</v>
      </c>
      <c r="E35" s="18" t="s">
        <v>65</v>
      </c>
      <c r="F35" s="33">
        <v>0.95</v>
      </c>
      <c r="G35" s="18"/>
      <c r="H35" s="18">
        <v>1</v>
      </c>
      <c r="I35" s="18">
        <v>1</v>
      </c>
      <c r="J35" s="18"/>
      <c r="K35" s="41"/>
      <c r="L35" s="43"/>
      <c r="M35" s="43"/>
      <c r="N35" s="43"/>
      <c r="O35" s="43"/>
    </row>
    <row r="36" s="3" customFormat="true" ht="25.5" spans="1:15">
      <c r="A36" s="24"/>
      <c r="B36" s="25"/>
      <c r="C36" s="18" t="s">
        <v>90</v>
      </c>
      <c r="D36" s="18" t="s">
        <v>96</v>
      </c>
      <c r="E36" s="18" t="s">
        <v>65</v>
      </c>
      <c r="F36" s="33">
        <v>0.95</v>
      </c>
      <c r="G36" s="18"/>
      <c r="H36" s="18">
        <v>2</v>
      </c>
      <c r="I36" s="18">
        <v>2</v>
      </c>
      <c r="J36" s="18"/>
      <c r="K36" s="41"/>
      <c r="L36" s="43"/>
      <c r="M36" s="43"/>
      <c r="N36" s="43"/>
      <c r="O36" s="43"/>
    </row>
    <row r="37" s="3" customFormat="true" ht="27" customHeight="true" spans="1:12">
      <c r="A37" s="26" t="s">
        <v>97</v>
      </c>
      <c r="B37" s="26"/>
      <c r="C37" s="26"/>
      <c r="D37" s="27"/>
      <c r="E37" s="26"/>
      <c r="F37" s="26"/>
      <c r="G37" s="26"/>
      <c r="H37" s="26">
        <v>100</v>
      </c>
      <c r="I37" s="44">
        <f>SUM(I13:I36)+J6</f>
        <v>99.2651286177322</v>
      </c>
      <c r="J37" s="45"/>
      <c r="K37" s="46"/>
      <c r="L37" s="46"/>
    </row>
  </sheetData>
  <autoFilter ref="A12:Q37">
    <extLst/>
  </autoFilter>
  <mergeCells count="4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A37:G37"/>
    <mergeCell ref="A10:A11"/>
    <mergeCell ref="A12:A36"/>
    <mergeCell ref="B13:B27"/>
    <mergeCell ref="B28:B30"/>
    <mergeCell ref="B31:B36"/>
    <mergeCell ref="A5:C9"/>
  </mergeCells>
  <printOptions horizontalCentered="true"/>
  <pageMargins left="0.511805555555556" right="0.314583333333333" top="0.550694444444444" bottom="0.550694444444444" header="0.314583333333333" footer="0.314583333333333"/>
  <pageSetup paperSize="9" scale="54" orientation="portrait" horizontalDpi="6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5"/>
  <sheetViews>
    <sheetView workbookViewId="0">
      <selection activeCell="B4" sqref="B4"/>
    </sheetView>
  </sheetViews>
  <sheetFormatPr defaultColWidth="9" defaultRowHeight="13.5" outlineLevelCol="1"/>
  <sheetData>
    <row r="1" spans="1:2">
      <c r="A1">
        <v>3</v>
      </c>
      <c r="B1">
        <v>3</v>
      </c>
    </row>
    <row r="2" spans="1:2">
      <c r="A2">
        <v>4</v>
      </c>
      <c r="B2">
        <v>4</v>
      </c>
    </row>
    <row r="3" spans="1:2">
      <c r="A3">
        <v>3</v>
      </c>
      <c r="B3">
        <v>3</v>
      </c>
    </row>
    <row r="4" spans="1:2">
      <c r="A4">
        <v>3</v>
      </c>
      <c r="B4">
        <v>2</v>
      </c>
    </row>
    <row r="5" spans="1:2">
      <c r="A5">
        <v>3</v>
      </c>
      <c r="B5">
        <v>3</v>
      </c>
    </row>
    <row r="6" spans="1:2">
      <c r="A6">
        <v>3</v>
      </c>
      <c r="B6">
        <v>3</v>
      </c>
    </row>
    <row r="7" spans="1:2">
      <c r="A7">
        <v>4</v>
      </c>
      <c r="B7">
        <v>4</v>
      </c>
    </row>
    <row r="8" spans="1:2">
      <c r="A8">
        <v>2</v>
      </c>
      <c r="B8">
        <v>2</v>
      </c>
    </row>
    <row r="9" spans="1:2">
      <c r="A9">
        <v>3</v>
      </c>
      <c r="B9">
        <v>3</v>
      </c>
    </row>
    <row r="10" spans="1:2">
      <c r="A10">
        <v>2</v>
      </c>
      <c r="B10">
        <v>2</v>
      </c>
    </row>
    <row r="11" spans="1:2">
      <c r="A11">
        <v>2</v>
      </c>
      <c r="B11">
        <v>2</v>
      </c>
    </row>
    <row r="12" spans="1:2">
      <c r="A12">
        <v>2</v>
      </c>
      <c r="B12">
        <v>2</v>
      </c>
    </row>
    <row r="13" spans="1:2">
      <c r="A13">
        <v>3</v>
      </c>
      <c r="B13">
        <v>3</v>
      </c>
    </row>
    <row r="14" spans="1:2">
      <c r="A14">
        <v>3</v>
      </c>
      <c r="B14">
        <v>3</v>
      </c>
    </row>
    <row r="15" spans="1:2">
      <c r="A15">
        <v>10</v>
      </c>
      <c r="B15">
        <v>10</v>
      </c>
    </row>
    <row r="16" spans="1:2">
      <c r="A16">
        <v>10</v>
      </c>
      <c r="B16">
        <v>10</v>
      </c>
    </row>
    <row r="17" spans="1:2">
      <c r="A17">
        <v>10</v>
      </c>
      <c r="B17">
        <v>10</v>
      </c>
    </row>
    <row r="18" spans="1:2">
      <c r="A18">
        <v>10</v>
      </c>
      <c r="B18">
        <v>10</v>
      </c>
    </row>
    <row r="19" spans="1:2">
      <c r="A19">
        <v>1</v>
      </c>
      <c r="B19">
        <v>1</v>
      </c>
    </row>
    <row r="20" spans="1:2">
      <c r="A20">
        <v>2</v>
      </c>
      <c r="B20">
        <v>2</v>
      </c>
    </row>
    <row r="21" spans="1:2">
      <c r="A21">
        <v>2</v>
      </c>
      <c r="B21">
        <v>2</v>
      </c>
    </row>
    <row r="22" spans="1:2">
      <c r="A22">
        <v>2</v>
      </c>
      <c r="B22">
        <v>2</v>
      </c>
    </row>
    <row r="23" spans="1:2">
      <c r="A23">
        <v>1</v>
      </c>
      <c r="B23">
        <v>1</v>
      </c>
    </row>
    <row r="24" spans="1:2">
      <c r="A24">
        <v>2</v>
      </c>
      <c r="B24">
        <v>2</v>
      </c>
    </row>
    <row r="25" spans="1:2">
      <c r="A25">
        <f>SUM(A1:A24)</f>
        <v>90</v>
      </c>
      <c r="B25">
        <f>SUM(B1:B24)</f>
        <v>89</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2015-06-11T02:17:00Z</dcterms:created>
  <cp:lastPrinted>2020-04-28T10:17:00Z</cp:lastPrinted>
  <dcterms:modified xsi:type="dcterms:W3CDTF">2025-08-25T17:27:13Z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DCA3EB2EAE224468935AE492D6D9A8D8_13</vt:lpwstr>
  </property>
</Properties>
</file>