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<sst xmlns="http://schemas.openxmlformats.org/spreadsheetml/2006/main" count="110" uniqueCount="73">
  <si>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</si>
  <si>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</si>
  <si>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</si>
  <si>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11000023T000002046639-首儿所学龄前期儿童自然养育的营养和运动的精准化检测与示范干预</t>
  </si>
  <si>
    <t>主管部门</t>
  </si>
  <si>
    <t>北京市卫生健康委员会</t>
  </si>
  <si>
    <t>实施单位</t>
  </si>
  <si>
    <t>首都儿科研究所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</si>
  <si>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</si>
  <si>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</si>
  <si>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</si>
  <si>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</si>
  <si>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</si>
  <si>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</si>
  <si>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</si>
  <si>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</si>
  <si>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</si>
  <si>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</si>
  <si>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</si>
  <si>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</si>
  <si>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</si>
  <si>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</si>
  <si>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</si>
  <si>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（1）利用建立干血点微量全血中脂溶性维生素定量分析的遥测化方法，在欠发达地区的儿童多种维生素营养状况监测系统试点；
（2）建立儿童发育体能社团标准，完善基层儿童营养和发育评估的系统路径；
（3）逐步在多个地区推广系列儿童运动与体能评估和监测技术；
（4）深入研究营养代谢对早期发育的影响和可能的分子机制，保持儿童营养表观遗传学的的前沿学术创新地位。</t>
  </si>
  <si>
    <t>基本完成
（1）已建立干血点微量全血中脂溶性维生素定量分析的遥测化方法，已在欠发达地区（西宁、河北赵县等地）的儿童进行了多种维生素营养状况监测系统试点；
（2）儿童发育体能社团标准正在申请中，已完成全国检测及数据分析，并在检测中完善了基层儿童营养和发育评估的系统路径；
（3）在全国华东、华南、华北、东北、西北地区的多家幼儿园推广系列儿童运动与体能评估和监测技术；
（4）在实验室和现场开展了营养、运动对早期发育的影响和可能的分子机制研究，保持儿童营养表观遗传学的的前沿学术创新地位。</t>
  </si>
  <si>
    <t>绩效指标</t>
  </si>
  <si>
    <t>一级指标</t>
  </si>
  <si>
    <t>二级指标</t>
  </si>
  <si>
    <t>三级指标</t>
  </si>
  <si>
    <t>年度指标值(A)</t>
  </si>
  <si>
    <t>实际完成值(B)</t>
  </si>
  <si>
    <t>分值</t>
  </si>
  <si>
    <t>偏差原因分析及改进措施</t>
  </si>
  <si>
    <t>产出指标</t>
  </si>
  <si>
    <t>数量指标</t>
  </si>
  <si>
    <t>中文文章</t>
  </si>
  <si>
    <t>2篇</t>
  </si>
  <si>
    <t>培养博士研究生</t>
  </si>
  <si>
    <t>2名</t>
  </si>
  <si>
    <t>培养硕士研究生</t>
  </si>
  <si>
    <t>线上、线下讲座，培训等</t>
  </si>
  <si>
    <t>3次</t>
  </si>
  <si>
    <t>完成学龄前儿童运动评估适宜技术在3所以上示范基地的培训推广</t>
  </si>
  <si>
    <t>3点</t>
  </si>
  <si>
    <t>质量指标</t>
  </si>
  <si>
    <t>英文文章</t>
  </si>
  <si>
    <t>3篇</t>
  </si>
  <si>
    <t>完成干血斑和常规血样的维生素A检测结果对比及文章投稿</t>
  </si>
  <si>
    <t>1篇</t>
  </si>
  <si>
    <t>时效指标</t>
  </si>
  <si>
    <t>发表SCI文章1篇及中文核心期刊文章1篇，儿童营养、发育体能1项社团标准的完善稿，培养2名博士研究生及2名研究生</t>
  </si>
  <si>
    <t>2024年6月</t>
  </si>
  <si>
    <t>发表SCI文章2篇及中文核心期刊文章1篇，国产儿童运动积分仪3项专利申报</t>
  </si>
  <si>
    <t>2024年12月</t>
  </si>
  <si>
    <t>成本指标</t>
  </si>
  <si>
    <t>科研成本</t>
  </si>
  <si>
    <t>149万元</t>
  </si>
  <si>
    <t>89.383428万</t>
  </si>
  <si>
    <t>效益指标</t>
  </si>
  <si>
    <t>社会效益
指标</t>
  </si>
  <si>
    <t>通过运动评估适宜技术在示范基地推广，有效提升人员水平</t>
  </si>
  <si>
    <t>有效提升</t>
  </si>
  <si>
    <t>社会效益指标</t>
  </si>
  <si>
    <t>完善国产儿童运动积分仪功能与美国同类产品的验证，完成3项专利申报</t>
  </si>
  <si>
    <t>3项</t>
  </si>
  <si>
    <t>满意度
指标</t>
  </si>
  <si>
    <t>服务对象满意度指标</t>
  </si>
  <si>
    <t>全国妇幼保健专业技术人员满意度</t>
  </si>
  <si>
    <t>=95%</t>
  </si>
  <si>
    <t>社区卫生服务中心儿童保健专业人员</t>
  </si>
  <si>
    <t>运动发育培训班学员满意度</t>
  </si>
  <si>
    <t>幼儿园教师满意度</t>
  </si>
  <si>
    <t>总分：</t>
  </si>
</sst>
</file>

<file path=xl/styles.xml><?xml version="1.0" encoding="utf-8"?>
<styleSheet xmlns="http://schemas.openxmlformats.org/spreadsheetml/2006/main">
  <numFmts count="6">
    <numFmt numFmtId="176" formatCode="0_ "/>
    <numFmt numFmtId="177"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1"/>
      <color theme="1"/>
      <name val="等线"/>
      <charset val="0"/>
      <scheme val="minor"/>
    </font>
    <font>
      <b/>
      <sz val="18"/>
      <color theme="3"/>
      <name val="等线"/>
      <charset val="134"/>
      <scheme val="minor"/>
    </font>
    <font>
      <sz val="11"/>
      <color rgb="FFFF0000"/>
      <name val="等线"/>
      <charset val="0"/>
      <scheme val="minor"/>
    </font>
    <font>
      <b/>
      <sz val="15"/>
      <color theme="3"/>
      <name val="等线"/>
      <charset val="134"/>
      <scheme val="minor"/>
    </font>
    <font>
      <b/>
      <sz val="13"/>
      <color theme="3"/>
      <name val="等线"/>
      <charset val="134"/>
      <scheme val="minor"/>
    </font>
    <font>
      <i/>
      <sz val="11"/>
      <color rgb="FF7F7F7F"/>
      <name val="等线"/>
      <charset val="0"/>
      <scheme val="minor"/>
    </font>
    <font>
      <sz val="11"/>
      <color rgb="FFFA7D00"/>
      <name val="等线"/>
      <charset val="0"/>
      <scheme val="minor"/>
    </font>
    <font>
      <sz val="11"/>
      <color rgb="FF3F3F76"/>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sz val="11"/>
      <color rgb="FF9C0006"/>
      <name val="等线"/>
      <charset val="0"/>
      <scheme val="minor"/>
    </font>
    <font>
      <b/>
      <sz val="11"/>
      <color rgb="FF3F3F3F"/>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7" fillId="15"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9" fillId="0" borderId="10"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1"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9"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14" fillId="0" borderId="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20" fillId="26" borderId="12"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2"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18" fillId="17" borderId="12" applyNumberFormat="false" applyAlignment="false" applyProtection="false">
      <alignment vertical="center"/>
    </xf>
    <xf numFmtId="0" fontId="23" fillId="26" borderId="14" applyNumberFormat="false" applyAlignment="false" applyProtection="false">
      <alignment vertical="center"/>
    </xf>
    <xf numFmtId="0" fontId="24" fillId="31" borderId="15" applyNumberFormat="false" applyAlignment="false" applyProtection="false">
      <alignment vertical="center"/>
    </xf>
    <xf numFmtId="0" fontId="17" fillId="0" borderId="11" applyNumberFormat="false" applyFill="false" applyAlignment="false" applyProtection="false">
      <alignment vertical="center"/>
    </xf>
    <xf numFmtId="0" fontId="6" fillId="10"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27" borderId="13"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22" fillId="30"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37">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3" xfId="0" applyFont="true" applyBorder="true" applyAlignment="true">
      <alignment horizontal="center" vertical="center" textRotation="255"/>
    </xf>
    <xf numFmtId="0" fontId="3" fillId="0" borderId="4"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3" fillId="0" borderId="4" xfId="0" applyFont="true" applyFill="true" applyBorder="true" applyAlignment="true">
      <alignment horizontal="center" vertical="center" textRotation="255"/>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0" fontId="0" fillId="0" borderId="5" xfId="0" applyBorder="true" applyAlignment="true">
      <alignment horizontal="center" vertical="center" textRotation="255"/>
    </xf>
    <xf numFmtId="0" fontId="0" fillId="0" borderId="5" xfId="0" applyBorder="true" applyAlignment="true">
      <alignment horizontal="center"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0" fontId="3" fillId="0" borderId="1" xfId="0" applyFont="true" applyFill="true" applyBorder="true" applyAlignment="true">
      <alignment horizontal="left" vertical="center" wrapText="true"/>
    </xf>
    <xf numFmtId="0" fontId="0" fillId="0" borderId="7" xfId="0" applyBorder="true" applyAlignment="true">
      <alignment horizontal="center" vertical="center"/>
    </xf>
    <xf numFmtId="49" fontId="3" fillId="0" borderId="1" xfId="0" applyNumberFormat="true" applyFont="true" applyBorder="true" applyAlignment="true">
      <alignment horizontal="center" vertical="center" wrapText="true"/>
    </xf>
    <xf numFmtId="57" fontId="3" fillId="0" borderId="2" xfId="0" applyNumberFormat="true" applyFont="true" applyFill="true" applyBorder="true" applyAlignment="true">
      <alignment horizontal="center" vertical="center" wrapText="true"/>
    </xf>
    <xf numFmtId="0" fontId="0" fillId="0" borderId="7" xfId="0" applyBorder="true" applyAlignment="true">
      <alignment horizontal="center" vertical="center" wrapText="true"/>
    </xf>
    <xf numFmtId="49" fontId="3" fillId="0" borderId="2" xfId="0" applyNumberFormat="true" applyFont="true" applyBorder="true" applyAlignment="true">
      <alignment horizontal="center" vertical="center" wrapText="true"/>
    </xf>
    <xf numFmtId="49" fontId="3" fillId="0" borderId="1" xfId="0" applyNumberFormat="true" applyFont="true" applyBorder="true" applyAlignment="true">
      <alignment horizontal="center" vertical="center"/>
    </xf>
    <xf numFmtId="9" fontId="3" fillId="0" borderId="1" xfId="0" applyNumberFormat="true" applyFont="true" applyBorder="true" applyAlignment="true">
      <alignment horizontal="center" vertical="center"/>
    </xf>
    <xf numFmtId="9" fontId="3" fillId="0" borderId="2" xfId="0" applyNumberFormat="true" applyFont="true" applyBorder="true" applyAlignment="true">
      <alignment horizontal="center" vertical="center"/>
    </xf>
    <xf numFmtId="10" fontId="3" fillId="0" borderId="1" xfId="11" applyNumberFormat="true"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176" fontId="3" fillId="0" borderId="1" xfId="0" applyNumberFormat="true" applyFont="true" applyFill="true" applyBorder="true" applyAlignment="true">
      <alignment horizontal="center" vertical="center" wrapText="true"/>
    </xf>
    <xf numFmtId="177"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707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9"/>
  <sheetViews>
    <sheetView tabSelected="1" view="pageBreakPreview" zoomScale="85" zoomScaleNormal="100" zoomScaleSheetLayoutView="85" workbookViewId="0">
      <selection activeCell="E8" sqref="E8:J9"/>
    </sheetView>
  </sheetViews>
  <sheetFormatPr defaultColWidth="9" defaultRowHeight="13.5"/>
  <cols>
    <col min="1" max="1" width="5.38333333333333" customWidth="true"/>
    <col min="2" max="2" width="7.75" customWidth="true"/>
    <col min="3" max="3" width="12.25" customWidth="true"/>
    <col min="4" max="4" width="25.75" customWidth="true"/>
    <col min="5" max="5" width="12.3833333333333" customWidth="true"/>
    <col min="6" max="6" width="13.3833333333333" customWidth="true"/>
    <col min="7" max="7" width="11.6333333333333" customWidth="true"/>
    <col min="8" max="8" width="12.5" customWidth="true"/>
    <col min="9" max="9" width="11" customWidth="true"/>
    <col min="10" max="10" width="16.5" customWidth="true"/>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22"/>
      <c r="F4" s="23"/>
      <c r="G4" s="4" t="s">
        <v>6</v>
      </c>
      <c r="H4" s="6" t="s">
        <v>7</v>
      </c>
      <c r="I4" s="6"/>
      <c r="J4" s="6"/>
    </row>
    <row r="5" ht="31.5" spans="1:10">
      <c r="A5" s="6" t="s">
        <v>8</v>
      </c>
      <c r="B5" s="6"/>
      <c r="C5" s="6"/>
      <c r="D5" s="4"/>
      <c r="E5" s="6" t="s">
        <v>9</v>
      </c>
      <c r="F5" s="6" t="s">
        <v>10</v>
      </c>
      <c r="G5" s="6" t="s">
        <v>11</v>
      </c>
      <c r="H5" s="6" t="s">
        <v>12</v>
      </c>
      <c r="I5" s="6" t="s">
        <v>13</v>
      </c>
      <c r="J5" s="4" t="s">
        <v>14</v>
      </c>
    </row>
    <row r="6" ht="20.1" customHeight="true" spans="1:10">
      <c r="A6" s="6"/>
      <c r="B6" s="6"/>
      <c r="C6" s="6"/>
      <c r="D6" s="7" t="s">
        <v>15</v>
      </c>
      <c r="E6" s="4">
        <v>149</v>
      </c>
      <c r="F6" s="4">
        <v>149</v>
      </c>
      <c r="G6" s="4">
        <v>89.383428</v>
      </c>
      <c r="H6" s="4">
        <v>10</v>
      </c>
      <c r="I6" s="33">
        <f>G6/F6</f>
        <v>0.59988877852349</v>
      </c>
      <c r="J6" s="34">
        <f>H6*I6</f>
        <v>5.9988877852349</v>
      </c>
    </row>
    <row r="7" ht="15.75" spans="1:10">
      <c r="A7" s="6"/>
      <c r="B7" s="6"/>
      <c r="C7" s="6"/>
      <c r="D7" s="8" t="s">
        <v>16</v>
      </c>
      <c r="E7" s="4">
        <v>149</v>
      </c>
      <c r="F7" s="4">
        <v>149</v>
      </c>
      <c r="G7" s="4">
        <v>89.383428</v>
      </c>
      <c r="H7" s="4" t="s">
        <v>17</v>
      </c>
      <c r="I7" s="33">
        <f>G7/F7</f>
        <v>0.59988877852349</v>
      </c>
      <c r="J7" s="6" t="s">
        <v>17</v>
      </c>
    </row>
    <row r="8" ht="24.95" customHeight="true" spans="1:10">
      <c r="A8" s="6"/>
      <c r="B8" s="6"/>
      <c r="C8" s="6"/>
      <c r="D8" s="4" t="s">
        <v>18</v>
      </c>
      <c r="E8" s="4" t="s">
        <v>17</v>
      </c>
      <c r="F8" s="4" t="s">
        <v>17</v>
      </c>
      <c r="G8" s="4" t="s">
        <v>17</v>
      </c>
      <c r="H8" s="4" t="s">
        <v>17</v>
      </c>
      <c r="I8" s="4" t="s">
        <v>17</v>
      </c>
      <c r="J8" s="4" t="s">
        <v>17</v>
      </c>
    </row>
    <row r="9" ht="18.95" customHeight="true" spans="1:10">
      <c r="A9" s="6"/>
      <c r="B9" s="6"/>
      <c r="C9" s="6"/>
      <c r="D9" s="9" t="s">
        <v>19</v>
      </c>
      <c r="E9" s="4" t="s">
        <v>17</v>
      </c>
      <c r="F9" s="4" t="s">
        <v>17</v>
      </c>
      <c r="G9" s="4" t="s">
        <v>17</v>
      </c>
      <c r="H9" s="4" t="s">
        <v>17</v>
      </c>
      <c r="I9" s="4" t="s">
        <v>17</v>
      </c>
      <c r="J9" s="4" t="s">
        <v>17</v>
      </c>
    </row>
    <row r="10" ht="26.1" customHeight="true" spans="1:10">
      <c r="A10" s="10" t="s">
        <v>20</v>
      </c>
      <c r="B10" s="6" t="s">
        <v>21</v>
      </c>
      <c r="C10" s="6"/>
      <c r="D10" s="6"/>
      <c r="E10" s="6"/>
      <c r="F10" s="6" t="s">
        <v>22</v>
      </c>
      <c r="G10" s="6"/>
      <c r="H10" s="6"/>
      <c r="I10" s="6"/>
      <c r="J10" s="6"/>
    </row>
    <row r="11" ht="201" customHeight="true" spans="1:10">
      <c r="A11" s="10"/>
      <c r="B11" s="8" t="s">
        <v>23</v>
      </c>
      <c r="C11" s="8"/>
      <c r="D11" s="8"/>
      <c r="E11" s="8"/>
      <c r="F11" s="24" t="s">
        <v>24</v>
      </c>
      <c r="G11" s="24"/>
      <c r="H11" s="24"/>
      <c r="I11" s="24"/>
      <c r="J11" s="24"/>
    </row>
    <row r="12" ht="31.5" spans="1:10">
      <c r="A12" s="11" t="s">
        <v>25</v>
      </c>
      <c r="B12" s="6" t="s">
        <v>26</v>
      </c>
      <c r="C12" s="4" t="s">
        <v>27</v>
      </c>
      <c r="D12" s="4" t="s">
        <v>28</v>
      </c>
      <c r="E12" s="4" t="s">
        <v>29</v>
      </c>
      <c r="F12" s="6" t="s">
        <v>30</v>
      </c>
      <c r="G12" s="6"/>
      <c r="H12" s="6" t="s">
        <v>31</v>
      </c>
      <c r="I12" s="6" t="s">
        <v>14</v>
      </c>
      <c r="J12" s="6" t="s">
        <v>32</v>
      </c>
    </row>
    <row r="13" ht="27" customHeight="true" spans="1:10">
      <c r="A13" s="12"/>
      <c r="B13" s="13" t="s">
        <v>33</v>
      </c>
      <c r="C13" s="4" t="s">
        <v>34</v>
      </c>
      <c r="D13" s="4" t="s">
        <v>35</v>
      </c>
      <c r="E13" s="4" t="s">
        <v>36</v>
      </c>
      <c r="F13" s="4" t="s">
        <v>36</v>
      </c>
      <c r="G13" s="4"/>
      <c r="H13" s="6">
        <v>5</v>
      </c>
      <c r="I13" s="35">
        <v>5</v>
      </c>
      <c r="J13" s="4"/>
    </row>
    <row r="14" ht="28.5" customHeight="true" spans="1:10">
      <c r="A14" s="12"/>
      <c r="B14" s="14"/>
      <c r="C14" s="4" t="s">
        <v>34</v>
      </c>
      <c r="D14" s="4" t="s">
        <v>37</v>
      </c>
      <c r="E14" s="4" t="s">
        <v>38</v>
      </c>
      <c r="F14" s="5" t="s">
        <v>38</v>
      </c>
      <c r="G14" s="25"/>
      <c r="H14" s="6">
        <v>5</v>
      </c>
      <c r="I14" s="35">
        <v>5</v>
      </c>
      <c r="J14" s="4"/>
    </row>
    <row r="15" ht="26.25" customHeight="true" spans="1:10">
      <c r="A15" s="12"/>
      <c r="B15" s="14"/>
      <c r="C15" s="4" t="s">
        <v>34</v>
      </c>
      <c r="D15" s="4" t="s">
        <v>39</v>
      </c>
      <c r="E15" s="4" t="s">
        <v>38</v>
      </c>
      <c r="F15" s="5" t="s">
        <v>38</v>
      </c>
      <c r="G15" s="25"/>
      <c r="H15" s="6">
        <v>5</v>
      </c>
      <c r="I15" s="35">
        <v>5</v>
      </c>
      <c r="J15" s="4"/>
    </row>
    <row r="16" ht="29.25" customHeight="true" spans="1:10">
      <c r="A16" s="12"/>
      <c r="B16" s="14"/>
      <c r="C16" s="4" t="s">
        <v>34</v>
      </c>
      <c r="D16" s="6" t="s">
        <v>40</v>
      </c>
      <c r="E16" s="4" t="s">
        <v>41</v>
      </c>
      <c r="F16" s="5" t="s">
        <v>41</v>
      </c>
      <c r="G16" s="25"/>
      <c r="H16" s="6">
        <v>5</v>
      </c>
      <c r="I16" s="35">
        <v>5</v>
      </c>
      <c r="J16" s="4"/>
    </row>
    <row r="17" ht="41.1" customHeight="true" spans="1:10">
      <c r="A17" s="12"/>
      <c r="B17" s="14"/>
      <c r="C17" s="4" t="s">
        <v>34</v>
      </c>
      <c r="D17" s="6" t="s">
        <v>42</v>
      </c>
      <c r="E17" s="4" t="s">
        <v>43</v>
      </c>
      <c r="F17" s="5" t="s">
        <v>43</v>
      </c>
      <c r="G17" s="25"/>
      <c r="H17" s="6">
        <v>5</v>
      </c>
      <c r="I17" s="35">
        <v>5</v>
      </c>
      <c r="J17" s="4"/>
    </row>
    <row r="18" ht="23.25" customHeight="true" spans="1:10">
      <c r="A18" s="12"/>
      <c r="B18" s="14"/>
      <c r="C18" s="4" t="s">
        <v>44</v>
      </c>
      <c r="D18" s="6" t="s">
        <v>45</v>
      </c>
      <c r="E18" s="4" t="s">
        <v>46</v>
      </c>
      <c r="F18" s="5" t="s">
        <v>46</v>
      </c>
      <c r="G18" s="25"/>
      <c r="H18" s="6">
        <v>10</v>
      </c>
      <c r="I18" s="35">
        <v>10</v>
      </c>
      <c r="J18" s="4"/>
    </row>
    <row r="19" s="1" customFormat="true" ht="51" customHeight="true" spans="1:10">
      <c r="A19" s="15"/>
      <c r="B19" s="14"/>
      <c r="C19" s="16" t="s">
        <v>44</v>
      </c>
      <c r="D19" s="17" t="s">
        <v>47</v>
      </c>
      <c r="E19" s="17" t="s">
        <v>48</v>
      </c>
      <c r="F19" s="17" t="s">
        <v>48</v>
      </c>
      <c r="G19" s="17"/>
      <c r="H19" s="17">
        <v>5</v>
      </c>
      <c r="I19" s="35">
        <v>5</v>
      </c>
      <c r="J19" s="16"/>
    </row>
    <row r="20" s="1" customFormat="true" ht="69.75" customHeight="true" spans="1:10">
      <c r="A20" s="15"/>
      <c r="B20" s="14"/>
      <c r="C20" s="16" t="s">
        <v>49</v>
      </c>
      <c r="D20" s="17" t="s">
        <v>50</v>
      </c>
      <c r="E20" s="26" t="s">
        <v>51</v>
      </c>
      <c r="F20" s="27">
        <v>45444</v>
      </c>
      <c r="G20" s="28"/>
      <c r="H20" s="17">
        <v>7</v>
      </c>
      <c r="I20" s="35">
        <v>7</v>
      </c>
      <c r="J20" s="16"/>
    </row>
    <row r="21" ht="45" customHeight="true" spans="1:10">
      <c r="A21" s="12"/>
      <c r="B21" s="14"/>
      <c r="C21" s="4" t="s">
        <v>49</v>
      </c>
      <c r="D21" s="6" t="s">
        <v>52</v>
      </c>
      <c r="E21" s="26" t="s">
        <v>53</v>
      </c>
      <c r="F21" s="29" t="s">
        <v>53</v>
      </c>
      <c r="G21" s="28"/>
      <c r="H21" s="6">
        <v>8</v>
      </c>
      <c r="I21" s="35">
        <v>8</v>
      </c>
      <c r="J21" s="4"/>
    </row>
    <row r="22" ht="39.75" customHeight="true" spans="1:10">
      <c r="A22" s="12"/>
      <c r="B22" s="14"/>
      <c r="C22" s="6" t="s">
        <v>54</v>
      </c>
      <c r="D22" s="6" t="s">
        <v>55</v>
      </c>
      <c r="E22" s="6" t="s">
        <v>56</v>
      </c>
      <c r="F22" s="6" t="s">
        <v>57</v>
      </c>
      <c r="G22" s="6"/>
      <c r="H22" s="6">
        <v>5</v>
      </c>
      <c r="I22" s="6">
        <v>5</v>
      </c>
      <c r="J22" s="6"/>
    </row>
    <row r="23" ht="44.25" customHeight="true" spans="1:10">
      <c r="A23" s="12"/>
      <c r="B23" s="18" t="s">
        <v>58</v>
      </c>
      <c r="C23" s="18" t="s">
        <v>59</v>
      </c>
      <c r="D23" s="6" t="s">
        <v>60</v>
      </c>
      <c r="E23" s="6" t="s">
        <v>61</v>
      </c>
      <c r="F23" s="4" t="s">
        <v>61</v>
      </c>
      <c r="G23" s="4"/>
      <c r="H23" s="6">
        <v>15</v>
      </c>
      <c r="I23" s="4">
        <v>15</v>
      </c>
      <c r="J23" s="4"/>
    </row>
    <row r="24" ht="44.25" customHeight="true" spans="1:10">
      <c r="A24" s="12"/>
      <c r="B24" s="18"/>
      <c r="C24" s="18" t="s">
        <v>62</v>
      </c>
      <c r="D24" s="6" t="s">
        <v>63</v>
      </c>
      <c r="E24" s="6" t="s">
        <v>64</v>
      </c>
      <c r="F24" s="4" t="s">
        <v>64</v>
      </c>
      <c r="G24" s="4"/>
      <c r="H24" s="6">
        <v>5</v>
      </c>
      <c r="I24" s="4">
        <v>5</v>
      </c>
      <c r="J24" s="4"/>
    </row>
    <row r="25" ht="41.25" customHeight="true" spans="1:10">
      <c r="A25" s="12"/>
      <c r="B25" s="13" t="s">
        <v>65</v>
      </c>
      <c r="C25" s="18" t="s">
        <v>66</v>
      </c>
      <c r="D25" s="6" t="s">
        <v>67</v>
      </c>
      <c r="E25" s="30" t="s">
        <v>68</v>
      </c>
      <c r="F25" s="31">
        <v>1</v>
      </c>
      <c r="G25" s="4"/>
      <c r="H25" s="6">
        <v>2.5</v>
      </c>
      <c r="I25" s="4">
        <v>2.5</v>
      </c>
      <c r="J25" s="6"/>
    </row>
    <row r="26" ht="39.75" customHeight="true" spans="1:10">
      <c r="A26" s="12"/>
      <c r="B26" s="14"/>
      <c r="C26" s="18" t="s">
        <v>66</v>
      </c>
      <c r="D26" s="6" t="s">
        <v>69</v>
      </c>
      <c r="E26" s="30" t="s">
        <v>68</v>
      </c>
      <c r="F26" s="32">
        <v>1</v>
      </c>
      <c r="G26" s="25"/>
      <c r="H26" s="6">
        <v>2.5</v>
      </c>
      <c r="I26" s="4">
        <v>2.5</v>
      </c>
      <c r="J26" s="6"/>
    </row>
    <row r="27" ht="37.5" customHeight="true" spans="1:10">
      <c r="A27" s="12"/>
      <c r="B27" s="14"/>
      <c r="C27" s="18" t="s">
        <v>66</v>
      </c>
      <c r="D27" s="6" t="s">
        <v>70</v>
      </c>
      <c r="E27" s="30" t="s">
        <v>68</v>
      </c>
      <c r="F27" s="32">
        <v>1</v>
      </c>
      <c r="G27" s="25"/>
      <c r="H27" s="6">
        <v>2.5</v>
      </c>
      <c r="I27" s="4">
        <v>2.5</v>
      </c>
      <c r="J27" s="6"/>
    </row>
    <row r="28" ht="36" customHeight="true" spans="1:10">
      <c r="A28" s="19"/>
      <c r="B28" s="20"/>
      <c r="C28" s="18" t="s">
        <v>66</v>
      </c>
      <c r="D28" s="6" t="s">
        <v>71</v>
      </c>
      <c r="E28" s="30" t="s">
        <v>68</v>
      </c>
      <c r="F28" s="32">
        <v>1</v>
      </c>
      <c r="G28" s="25"/>
      <c r="H28" s="6">
        <v>2.5</v>
      </c>
      <c r="I28" s="4">
        <v>2.5</v>
      </c>
      <c r="J28" s="6"/>
    </row>
    <row r="29" ht="27" customHeight="true" spans="1:10">
      <c r="A29" s="21" t="s">
        <v>72</v>
      </c>
      <c r="B29" s="21"/>
      <c r="C29" s="21"/>
      <c r="D29" s="21"/>
      <c r="E29" s="21"/>
      <c r="F29" s="21"/>
      <c r="G29" s="21"/>
      <c r="H29" s="21">
        <v>100</v>
      </c>
      <c r="I29" s="36">
        <f>SUM(I13:I28)+J6</f>
        <v>95.9988877852349</v>
      </c>
      <c r="J29" s="4"/>
    </row>
  </sheetData>
  <mergeCells count="3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10:A11"/>
    <mergeCell ref="A12:A28"/>
    <mergeCell ref="B13:B22"/>
    <mergeCell ref="B23:B24"/>
    <mergeCell ref="B25:B28"/>
    <mergeCell ref="A5:C9"/>
  </mergeCells>
  <pageMargins left="0.708661417322835" right="0.511811023622047" top="0.551181102362205" bottom="0.551181102362205" header="0.31496062992126" footer="0.31496062992126"/>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2025-08-26T18:26:26Z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