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<sst xmlns="http://schemas.openxmlformats.org/spreadsheetml/2006/main" count="79" uniqueCount="66">
  <si>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</si>
  <si>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</si>
  <si>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</si>
  <si>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基础设施维修改造项目</t>
  </si>
  <si>
    <t>主管部门</t>
  </si>
  <si>
    <t>北京市卫生健康委员会</t>
  </si>
  <si>
    <t>实施单位</t>
  </si>
  <si>
    <t>北京市卫生健康委员会党校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</si>
  <si>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</si>
  <si>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</si>
  <si>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</si>
  <si>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</si>
  <si>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</si>
  <si>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</si>
  <si>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</si>
  <si>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</si>
  <si>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</si>
  <si>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</si>
  <si>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</si>
  <si>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</si>
  <si>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</si>
  <si>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</si>
  <si>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</si>
  <si>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1、完成校园公共维修中：心湖及西楼东侧水池抗渗改造；中心湖净化系统；雨水收集池改造；节能灯具改造； 2、强、弱电室气灭安装改造3、校内室外木质的柱子不锈钢板包覆：4、配电室变压器更换。</t>
  </si>
  <si>
    <t>1、完成校园公共维修中心湖及西楼东侧水池抗渗改造；中心湖净化系统；雨水收集池改造；节能灯具改造； 2、强、弱电室气灭安装改造；3、校内室外木质的柱子不锈钢板包覆；4、配电室变压器更换。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</si>
  <si>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</si>
  <si>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</si>
  <si>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</si>
  <si>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</si>
  <si>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</si>
  <si>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</si>
  <si>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</si>
  <si>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</si>
  <si>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</si>
  <si>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</si>
  <si>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1、心湖及西楼东侧水池抗渗改造；中心湖净化系统；雨水收集池改造；节能灯具改造；2、总弱电室、总配电室及东楼配电室新增气体灭火设备共3套；3、校内室外木质的柱子不锈钢板包覆102根：4、总配电室更换变压器1台；5、节能灯具改造26套；</t>
  </si>
  <si>
    <t>1项</t>
  </si>
  <si>
    <t>质量指标</t>
  </si>
  <si>
    <t>工程质量验收合格</t>
  </si>
  <si>
    <t>《建筑工程施工质量验收统一标准》GB50300-2013</t>
  </si>
  <si>
    <t>时效指标</t>
  </si>
  <si>
    <t>项目期限完成率</t>
  </si>
  <si>
    <t>成本指标</t>
  </si>
  <si>
    <t>项目成本</t>
  </si>
  <si>
    <t>≤464.371957万元</t>
  </si>
  <si>
    <t>461.817134万元</t>
  </si>
  <si>
    <t>效益指标</t>
  </si>
  <si>
    <t>社会效益
指标</t>
  </si>
  <si>
    <t>配电室防火隐患等各类安全隐患， 改善广大师生及员工的生活设施，提升基础设施保障能力；防灾减灾，</t>
  </si>
  <si>
    <t>预期完成各级、各种培训任务25000人次 。</t>
  </si>
  <si>
    <t>完成各级、各种培训任务26465人次。</t>
  </si>
  <si>
    <t>偏差原因：效益资料归集不充分。
改进措施：进一步归集项目效益资料，充分呈现项目效益。</t>
  </si>
  <si>
    <t>生态效益
指标</t>
  </si>
  <si>
    <t>本项目改造完成后，降低能源消耗、节约水资源 补强保护古建市级文物黑龙潭、龙王庙、行宫院等的消防安全的保障能力</t>
  </si>
  <si>
    <t>预期预计节约自来水5000吨/年，节约17000度/年。</t>
  </si>
  <si>
    <t>本项目为2024-2025两年度项目暂未实施完成。</t>
  </si>
  <si>
    <t>偏差原因：该项目暂未实施完成，无法统计。
改进措施：项目结束后积极开展生态效益统计工作。</t>
  </si>
  <si>
    <t>可持续影响指标</t>
  </si>
  <si>
    <t>有效消除校内存在的各类安全隐患，对配套基础设施改造建设具有推动作用；未来可持续发展将继续增强党校后勤基础设施服务保障能力，满足学员及教职工的学习和生活需要。</t>
  </si>
  <si>
    <t>各类设备、设施的预计使用年限10年以上；耗材的使用寿命3年以上；</t>
  </si>
  <si>
    <t>满意度
指标</t>
  </si>
  <si>
    <t>服务对象满意度指标</t>
  </si>
  <si>
    <t>提高培训学员和职工满意度</t>
  </si>
  <si>
    <t>≥95%</t>
  </si>
  <si>
    <t>偏差原因：满意度支撑资料不足。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</si>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</sst>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9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28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4" fillId="26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6" fillId="29" borderId="13" applyNumberFormat="false" applyAlignment="false" applyProtection="false">
      <alignment vertical="center"/>
    </xf>
    <xf numFmtId="0" fontId="28" fillId="26" borderId="14" applyNumberFormat="false" applyAlignment="false" applyProtection="false">
      <alignment vertical="center"/>
    </xf>
    <xf numFmtId="0" fontId="20" fillId="23" borderId="11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7" fillId="30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26670</xdr:rowOff>
    </xdr:from>
    <xdr:to>
      <xdr:col>3</xdr:col>
      <xdr:colOff>1693545</xdr:colOff>
      <xdr:row>4</xdr:row>
      <xdr:rowOff>354965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30425" y="1207770"/>
          <a:ext cx="1670685" cy="32829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5" zoomScaleNormal="100" zoomScaleSheetLayoutView="85" topLeftCell="A23" workbookViewId="0">
      <selection activeCell="A23" sqref="$A1:$XFD1 $A23:$XFD23"/>
    </sheetView>
  </sheetViews>
  <sheetFormatPr defaultColWidth="9" defaultRowHeight="13.5"/>
  <cols>
    <col min="1" max="1" width="5.33333333333333" customWidth="true"/>
    <col min="2" max="2" width="10.1083333333333" customWidth="true"/>
    <col min="3" max="3" width="12.2166666666667" customWidth="true"/>
    <col min="4" max="4" width="24.6666666666667" customWidth="true"/>
    <col min="5" max="5" width="23" customWidth="true"/>
    <col min="6" max="6" width="14.1083333333333" customWidth="true"/>
    <col min="7" max="7" width="13.2166666666667" customWidth="true"/>
    <col min="8" max="8" width="12.4416666666667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4"/>
      <c r="F4" s="15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3">
        <v>464.371957</v>
      </c>
      <c r="F6" s="3">
        <v>464.371957</v>
      </c>
      <c r="G6" s="3">
        <v>461.817134</v>
      </c>
      <c r="H6" s="3">
        <v>10</v>
      </c>
      <c r="I6" s="20">
        <f>G6/F6</f>
        <v>0.994498326263056</v>
      </c>
      <c r="J6" s="21">
        <f>10*I6</f>
        <v>9.94498326263056</v>
      </c>
    </row>
    <row r="7" ht="15.75" spans="1:10">
      <c r="A7" s="5"/>
      <c r="B7" s="5"/>
      <c r="C7" s="5"/>
      <c r="D7" s="7" t="s">
        <v>16</v>
      </c>
      <c r="E7" s="3">
        <v>464.371957</v>
      </c>
      <c r="F7" s="3">
        <v>464.371957</v>
      </c>
      <c r="G7" s="3">
        <v>461.817134</v>
      </c>
      <c r="H7" s="3" t="s">
        <v>17</v>
      </c>
      <c r="I7" s="5" t="s">
        <v>17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16">
        <v>0</v>
      </c>
      <c r="F8" s="16">
        <v>0</v>
      </c>
      <c r="G8" s="16">
        <v>0</v>
      </c>
      <c r="H8" s="3" t="s">
        <v>17</v>
      </c>
      <c r="I8" s="5" t="s">
        <v>17</v>
      </c>
      <c r="J8" s="5" t="s">
        <v>17</v>
      </c>
    </row>
    <row r="9" ht="19.05" customHeight="true" spans="1:10">
      <c r="A9" s="5"/>
      <c r="B9" s="5"/>
      <c r="C9" s="5"/>
      <c r="D9" s="8" t="s">
        <v>19</v>
      </c>
      <c r="E9" s="16">
        <v>0</v>
      </c>
      <c r="F9" s="16">
        <v>0</v>
      </c>
      <c r="G9" s="16">
        <v>0</v>
      </c>
      <c r="H9" s="3" t="s">
        <v>17</v>
      </c>
      <c r="I9" s="5" t="s">
        <v>17</v>
      </c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81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178.05" customHeight="true" spans="1:10">
      <c r="A13" s="9"/>
      <c r="B13" s="10" t="s">
        <v>33</v>
      </c>
      <c r="C13" s="3" t="s">
        <v>34</v>
      </c>
      <c r="D13" s="5" t="s">
        <v>35</v>
      </c>
      <c r="E13" s="5" t="s">
        <v>36</v>
      </c>
      <c r="F13" s="5" t="s">
        <v>36</v>
      </c>
      <c r="G13" s="5"/>
      <c r="H13" s="5">
        <v>10</v>
      </c>
      <c r="I13" s="21">
        <v>10</v>
      </c>
      <c r="J13" s="3"/>
    </row>
    <row r="14" ht="48" customHeight="true" spans="1:10">
      <c r="A14" s="9"/>
      <c r="B14" s="11"/>
      <c r="C14" s="3" t="s">
        <v>37</v>
      </c>
      <c r="D14" s="5" t="s">
        <v>38</v>
      </c>
      <c r="E14" s="5" t="s">
        <v>39</v>
      </c>
      <c r="F14" s="5" t="s">
        <v>39</v>
      </c>
      <c r="G14" s="5"/>
      <c r="H14" s="5">
        <v>10</v>
      </c>
      <c r="I14" s="21">
        <v>10</v>
      </c>
      <c r="J14" s="3"/>
    </row>
    <row r="15" ht="22.05" customHeight="true" spans="1:10">
      <c r="A15" s="9"/>
      <c r="B15" s="11"/>
      <c r="C15" s="3" t="s">
        <v>40</v>
      </c>
      <c r="D15" s="5" t="s">
        <v>41</v>
      </c>
      <c r="E15" s="17">
        <v>1</v>
      </c>
      <c r="F15" s="17">
        <v>1</v>
      </c>
      <c r="G15" s="5"/>
      <c r="H15" s="5">
        <v>20</v>
      </c>
      <c r="I15" s="21">
        <v>20</v>
      </c>
      <c r="J15" s="3"/>
    </row>
    <row r="16" ht="35.1" customHeight="true" spans="1:10">
      <c r="A16" s="9"/>
      <c r="B16" s="11"/>
      <c r="C16" s="5" t="s">
        <v>42</v>
      </c>
      <c r="D16" s="5" t="s">
        <v>43</v>
      </c>
      <c r="E16" s="5" t="s">
        <v>44</v>
      </c>
      <c r="F16" s="5" t="s">
        <v>45</v>
      </c>
      <c r="G16" s="5"/>
      <c r="H16" s="5">
        <v>10</v>
      </c>
      <c r="I16" s="21">
        <v>10</v>
      </c>
      <c r="J16" s="3"/>
    </row>
    <row r="17" ht="126" spans="1:10">
      <c r="A17" s="9"/>
      <c r="B17" s="12" t="s">
        <v>46</v>
      </c>
      <c r="C17" s="12" t="s">
        <v>47</v>
      </c>
      <c r="D17" s="5" t="s">
        <v>48</v>
      </c>
      <c r="E17" s="5" t="s">
        <v>49</v>
      </c>
      <c r="F17" s="5" t="s">
        <v>50</v>
      </c>
      <c r="G17" s="5"/>
      <c r="H17" s="5">
        <v>10</v>
      </c>
      <c r="I17" s="22">
        <v>9.5</v>
      </c>
      <c r="J17" s="5" t="s">
        <v>51</v>
      </c>
    </row>
    <row r="18" ht="126" spans="1:10">
      <c r="A18" s="9"/>
      <c r="B18" s="12"/>
      <c r="C18" s="12" t="s">
        <v>52</v>
      </c>
      <c r="D18" s="5" t="s">
        <v>53</v>
      </c>
      <c r="E18" s="18" t="s">
        <v>54</v>
      </c>
      <c r="F18" s="18" t="s">
        <v>55</v>
      </c>
      <c r="G18" s="19"/>
      <c r="H18" s="5">
        <v>10</v>
      </c>
      <c r="I18" s="22">
        <v>9</v>
      </c>
      <c r="J18" s="5" t="s">
        <v>56</v>
      </c>
    </row>
    <row r="19" ht="139.05" customHeight="true" spans="1:10">
      <c r="A19" s="9"/>
      <c r="B19" s="12"/>
      <c r="C19" s="12" t="s">
        <v>57</v>
      </c>
      <c r="D19" s="5" t="s">
        <v>58</v>
      </c>
      <c r="E19" s="5" t="s">
        <v>59</v>
      </c>
      <c r="F19" s="5" t="s">
        <v>59</v>
      </c>
      <c r="G19" s="5"/>
      <c r="H19" s="5">
        <v>10</v>
      </c>
      <c r="I19" s="22">
        <v>9.5</v>
      </c>
      <c r="J19" s="5" t="s">
        <v>51</v>
      </c>
    </row>
    <row r="20" ht="82.05" customHeight="true" spans="1:10">
      <c r="A20" s="9"/>
      <c r="B20" s="12" t="s">
        <v>60</v>
      </c>
      <c r="C20" s="12" t="s">
        <v>61</v>
      </c>
      <c r="D20" s="5" t="s">
        <v>62</v>
      </c>
      <c r="E20" s="17" t="s">
        <v>63</v>
      </c>
      <c r="F20" s="17">
        <v>1</v>
      </c>
      <c r="G20" s="5"/>
      <c r="H20" s="5">
        <v>10</v>
      </c>
      <c r="I20" s="22">
        <v>9</v>
      </c>
      <c r="J20" s="23" t="s">
        <v>64</v>
      </c>
    </row>
    <row r="21" ht="27" customHeight="true" spans="1:10">
      <c r="A21" s="13" t="s">
        <v>65</v>
      </c>
      <c r="B21" s="13"/>
      <c r="C21" s="13"/>
      <c r="D21" s="13"/>
      <c r="E21" s="13"/>
      <c r="F21" s="13"/>
      <c r="G21" s="13"/>
      <c r="H21" s="13">
        <v>100</v>
      </c>
      <c r="I21" s="24">
        <f>SUM(I13:I20)+J6</f>
        <v>96.9449832626306</v>
      </c>
      <c r="J21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6"/>
    <mergeCell ref="B17:B19"/>
    <mergeCell ref="A5:C9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