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4345" windowHeight="11925"/>
  </bookViews>
  <sheets>
    <sheet name="北京市红十字会"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<sst xmlns="http://schemas.openxmlformats.org/spreadsheetml/2006/main" count="102" uniqueCount="77">
  <si>
    <t>北京市红十字会2024年度部门整体绩效评价指标体系评分表</t>
  </si>
  <si>
    <t>一、当年预算执行情况（20分）</t>
  </si>
  <si>
    <t>一级指标</t>
  </si>
  <si>
    <t>二级指标</t>
  </si>
  <si>
    <t>预算数（万元）</t>
  </si>
  <si>
    <t>执行数（万元）</t>
  </si>
  <si>
    <t>预算执行率</t>
  </si>
  <si>
    <t>分值</t>
  </si>
  <si>
    <t>自评得分</t>
  </si>
  <si>
    <t>当年预算执行情况（20分）</t>
  </si>
  <si>
    <t>资金总体</t>
  </si>
  <si>
    <t>基本支出</t>
  </si>
  <si>
    <t>--</t>
  </si>
  <si>
    <t>项目支出</t>
  </si>
  <si>
    <t>其他</t>
  </si>
  <si>
    <t>二、整体绩效目标实际情况（60分）</t>
  </si>
  <si>
    <t>三级指标</t>
  </si>
  <si>
    <t>指标值</t>
  </si>
  <si>
    <t>完成值</t>
  </si>
  <si>
    <t>得分</t>
  </si>
  <si>
    <t>整体绩效目标实现情况（60分）</t>
  </si>
  <si>
    <t>产出
（30分）</t>
  </si>
  <si>
    <t>坚持聚焦主责主业，努力推动首都红十字事业高质量发展</t>
  </si>
  <si>
    <t>加强应急救援体系建设</t>
  </si>
  <si>
    <t>积极拓展红十字救援队伍，全市红十字救援队伍总数27支，实现了16区全覆盖。积极组织和参与中部协作区应急救援演练、京津冀协同救援演练。承办了第一届全国红十字救援队伍大比武救护转运救援分项比武活动，组织举办了2024年京津冀红十字赈济救援培训演练活动。积极助力“平安北京”建设，善储备库管理工作制度和流程，及时充实救灾物资储备。</t>
  </si>
  <si>
    <t>做好应急救护知识的宣传普及和应急救护知识技能的培训</t>
  </si>
  <si>
    <t>面向首都群众开展防灾减灾宣传，普及各类避险逃生和自救互救知识。扎实做好应急救护技能培训，深入开展应急救护培训“七进”，进行心肺复苏和AED使用等急救知识技能培训。截至11月10日，累计完成取证培训14.5万余人次。扎实推进医疗照护转运服务工作，结合市会救援服务中心搬迁新址实际，对原有指挥调度平台进行升级完善，合理布设站点并新建服务站点2个，不断创新服务方式方法。</t>
  </si>
  <si>
    <t>同上</t>
  </si>
  <si>
    <t>加强人道救助工作，努力汇聚社会各方人道资源</t>
  </si>
  <si>
    <t>积极开展公益筹资，持续开展“博爱在京城”募捐救助系列活动，努力汇聚社会各方人道资源。在“5·8人道公益日”网络筹资活动中，共募集善款687万余元。紧紧聚焦最易受损群体，围绕助老、助残、助幼、助困、助学以及大病救助等，持续开展“博爱在京城”系列救助活动，积极为群众办实事办好事。全市红十字系统全年支出救助款物1549万余元，惠及1.7万余个家庭。积极参与北京市“23·7”特大暴雨洪涝灾害灾后恢复重建工作，市红十字会支持资金4411万余元，用于房山、门头沟、昌平区17个灾后恢复重建项目。积极推进透明度建设，帮助区红十字会建立信息公开平台，组织开展捐赠信息公开培训，对捐赠信息公开进行规范。</t>
  </si>
  <si>
    <t>推进无偿献血、造血干细胞、遗体捐献宣传动员工作</t>
  </si>
  <si>
    <t>充分利用“学雷锋日”“世界红十字日”“世界献血日”“世界骨髓捐献者日”等重要时间节点，认真举办“京津冀彩虹计划”“感谢您，捐献者”“第700例造血干细胞捐献”等主题宣传活动。积极招募造血干细胞捐献志愿者，年度累计招募造血干细胞捐献志愿者2938人，较好完成总库下达的年度招募任务。截至11月10日，年度成功捐献造血干细胞69例。依法参与、推动遗体和人体器官捐献工作。认真做好遗体和人体器官捐献意愿登记，并做好相关服务保障；加强对协调员捐献见证工作管理，规范捐献见证工作流程，建立协调员值班制度；着力做好人道缅怀，持续召开生命追思会活动，积极推进长青生命纪念园纪念缅怀设施建设项目，在做好人道关怀的同时也很好地传播了捐献理念。</t>
  </si>
  <si>
    <t>不断加强基层组织建设，夯实首都红十字事业发展基础</t>
  </si>
  <si>
    <t>积极拓展基层组织覆盖面，不断增强基层组织活力</t>
  </si>
  <si>
    <t>完成通州区朗清园社区“博爱家园”项目验收，按计划顺利推进顺义区2个“博爱校医室”建设。推动成立应急救援、生命救护、人道关爱、三献宣传等专业志愿服务队伍，并组织开展形式多样的志愿服务活动。持续开展“博爱在京城 健康基层行”活动，组织红十字医护志愿者深入房山、大兴、延庆、顺义等区开展义诊活动，服务偏远地区群众千余人次；联合市卫健委系统9名医疗专家赴内蒙古乌兰察布市四子王旗、察右中旗开展“博爱在京蒙 健康服务行”活动。实施红十字志愿服务与青少年项目品牌计划，对28个项目进行资金支持，组织推选的京津冀“六一彩虹计划”等3个项目获首届全国红十字志愿服务项目大赛银奖。全年共组织开展志愿服务活动项目374个，累计上岗志愿者1.2万余名，服务时长6万余小时。充分发挥学校工作委员会作用，扎实开展红十字青少年工作，认真组织开展京津冀红十字青少年交流营、高校红十字会高峰论坛、防艾宣传、探索人道法辩论赛等校园红十字特色活动。以东道主身份精心筹备举办了第七届京津冀红十字青少年交流营活动；召开学校红十字工作专题调度会，专题研究高质量推进学校红十字会工作。</t>
  </si>
  <si>
    <t>加强红十字宣传，不断提升红十字社会影响力和感召力</t>
  </si>
  <si>
    <t>大力传播红十字文化、弘扬红十字精神</t>
  </si>
  <si>
    <t>中国红十字会十二代会召开后，第一时间在《中国红十字报》撰写体会文章，在市会官网、微信公众号等平台开辟宣传专栏，并通过“图说”、“数说”、文字报道、短视频等方式，深入学习宣传习近平总书记重要致信精神和中国红十字会十二代会精神，在全市红十字系统营造浓厚学习宣传氛围。市红十字会第十一次会员代表大会召开后，迅速通过市会官网、微信公众号等平台，大力宣传总会领导和北京市委市政府领导重要讲话精神和大会精神，广大红十字工作者、会员和志愿者备受鼓舞。广泛宣传基层一线红十字工作者、会员、志愿者、最美救护员先进典型事迹，深入报道首都红十字系统参与抗疫救灾、开展人道救助、助力乡村振兴等方面成效举措。全年在市会官网官微及各类媒体宣传平台发布稿件573篇。加强重点时间节点的宣传，精心策划和开展“5∙8红十字博爱周”系列主题宣传活动。在丰台园博园举办“百廿弦歌 人道力量”—京津冀红十字会纪念第77个世界红十字日主题活动，共同庆祝京津冀协同发展战略实施10周年及总会建会120周年，活动现场组织进行了救援救护技能互动体验、打卡竞赛和红十字力量展示等，社会各界代表和群众2000余人参与活动，取得了良好的宣传和社会效果。</t>
  </si>
  <si>
    <t>强化自身建设，不断提升履职尽责能力</t>
  </si>
  <si>
    <t>进一步强化自身建设，不断提升首都红十字系统人员履职尽责能力水平</t>
  </si>
  <si>
    <t>坚持依法治会、从严治会，进一步规范各项工作。严格遵守红十字会法和红十字会章程，自觉运用法治思维和法治方式开展工作，健全理事会决策、执委会执行、监事会监督的新型治理结构，积极推动首都红十字工作立法；进一步建立完善各项制度机制，主动向市相关委办局和群团组织学习借鉴，着力补短板、强弱项；扎实推进信息化建设，对市会网站内容进行丰富完善，对信息公开进行规范，首都红十字工作更加公开透明。坚持创新工作方式方法，进一步提升工作效能。不断改进工作作风，积极运用协作联动方式方法，加强与相关部门、其他群团和社会组织之间的联系协作，坚持“走出去”“沉下去”，紧贴群众人道服务需求，积极为群众办实事办好事。坚持加强干部队伍建设，进一步提升工作能力水平。</t>
  </si>
  <si>
    <t>效果
（30分）</t>
  </si>
  <si>
    <t>社会效益</t>
  </si>
  <si>
    <t>深入学习二十大会议精神，不断加强党建和红十字组织自身建设</t>
  </si>
  <si>
    <t>积极推动党建与业务工作深度融合，通过高质量党建推动红十字事业高质量发展。深入宣传习近平新时代中国特色社会主义思想和党的二十大精神，大力宣传习近平总书记关于红十字事业重要指示批示精神，不断凝聚首都红十字系统人员思想共识。</t>
  </si>
  <si>
    <t>不断加强红十字救援力量建设</t>
  </si>
  <si>
    <t>着力抓好救援队伍的发展、训练、管理与服务，首都红十字救援能力得到进一步提升。通过应急救援实战化演练，区域协同救援效能得到进一步强化。进一步规范红十字救援队伍管理，加强对市级救援队伍建设的指导，做好对救援队伍的相关保障与服务，不断提升红十字救援队伍规范化建设水平。</t>
  </si>
  <si>
    <t>加强应急救护培训师资队伍建设</t>
  </si>
  <si>
    <t>充分发挥应急救护专家委员会作用，加强对应急救护专业研讨，完善救护员培训课程设置和培训大纲，推动“网上培训”系统建设，应急救护培训专业化水平得到较大提升。</t>
  </si>
  <si>
    <t>加强人道救助工作，助力精准帮困</t>
  </si>
  <si>
    <t>在做好传统筹资项目的同时，积极与各类公益平台合作，探索实践“互联网＋人道资源动员”筹资模式，“99公益”“5·8众筹”等线上筹资项目取得一定成效。</t>
  </si>
  <si>
    <t>深入城乡社区开展“三献”科普讲座,并邀请中央和北京主流媒体参与宣传，“三献”知识社会知晓率不断提升。严把捐献全流程质控关，积极做好对捐献者及其家庭的服务保障、人道关爱、回访和志愿者保留等工作，不断提高造血干细胞捐献志愿者数量、质量和运行效率。</t>
  </si>
  <si>
    <t>进一步加大基层组织建设力度</t>
  </si>
  <si>
    <t>在社区、乡村、学校、企事业单位、医疗机构等发展红十字会基层组织，推动红十字会基层组织与党群服务中心、新时代文明实践中心融合发展，促进基层组织、阵地、工作有效覆盖。</t>
  </si>
  <si>
    <t>服务对象满意度</t>
  </si>
  <si>
    <t>年度绩效考评结果</t>
  </si>
  <si>
    <t>2024年度绩效考评等级为“良好”；各项工作反馈的满意度较高，得到了社会各界不同形式的高度评价。</t>
  </si>
  <si>
    <t>三、预算管理情况（20分）</t>
  </si>
  <si>
    <t>预算管理情况
（20分）</t>
  </si>
  <si>
    <t>财务管理（4分)</t>
  </si>
  <si>
    <t>财务管理制度健全性
（1分）</t>
  </si>
  <si>
    <t>健全、完整、合规</t>
  </si>
  <si>
    <t>资金使用合规性和安全性
（2分）</t>
  </si>
  <si>
    <t>合规、安全</t>
  </si>
  <si>
    <t>会计基础信息完善性
（1分）</t>
  </si>
  <si>
    <t>完整、准确</t>
  </si>
  <si>
    <t>资产管理（4分）</t>
  </si>
  <si>
    <t>资产管理规范性
（4分）</t>
  </si>
  <si>
    <t>规范</t>
  </si>
  <si>
    <t>绩效管理（4分）</t>
  </si>
  <si>
    <t>绩效管理情况
（4分）</t>
  </si>
  <si>
    <t>及时、有效</t>
  </si>
  <si>
    <t>2023年</t>
  </si>
  <si>
    <t>2024年</t>
  </si>
  <si>
    <t>结转结余率（4分）</t>
  </si>
  <si>
    <t>部门预决算差异率
（4分）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</si>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</sst>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8"/>
      <color theme="1"/>
      <name val="方正小标宋简体"/>
      <charset val="134"/>
    </font>
    <font>
      <sz val="10"/>
      <color theme="1"/>
      <name val="宋体"/>
      <charset val="134"/>
      <scheme val="minor"/>
    </font>
    <font>
      <sz val="10"/>
      <color theme="1"/>
      <name val="宋体"/>
      <charset val="134"/>
    </font>
    <font>
      <sz val="10"/>
      <name val="宋体"/>
      <charset val="0"/>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n">
        <color indexed="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43" fontId="3" fillId="0" borderId="1" xfId="1" applyFont="1" applyFill="1" applyBorder="1" applyAlignment="1">
      <alignment vertical="center" wrapText="1"/>
    </xf>
    <xf numFmtId="10" fontId="2" fillId="0" borderId="1" xfId="0" applyNumberFormat="1" applyFont="1" applyFill="1" applyBorder="1" applyAlignment="1">
      <alignment vertical="center" wrapText="1"/>
    </xf>
    <xf numFmtId="4" fontId="4" fillId="0" borderId="2" xfId="0" applyNumberFormat="1" applyFont="1" applyFill="1" applyBorder="1" applyAlignment="1">
      <alignment horizontal="right" vertical="center" shrinkToFit="1"/>
    </xf>
    <xf numFmtId="4" fontId="4" fillId="0" borderId="1" xfId="0" applyNumberFormat="1" applyFont="1" applyFill="1" applyBorder="1" applyAlignment="1">
      <alignment horizontal="right" vertical="center" shrinkToFit="1"/>
    </xf>
    <xf numFmtId="0" fontId="2" fillId="0" borderId="1" xfId="0" applyFont="1" applyFill="1" applyBorder="1" applyAlignment="1">
      <alignment horizontal="right"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10" fontId="2" fillId="0" borderId="1" xfId="0" applyNumberFormat="1" applyFont="1" applyFill="1" applyBorder="1" applyAlignment="1">
      <alignment horizontal="center" vertical="center" wrapText="1"/>
    </xf>
    <xf numFmtId="0" fontId="2" fillId="0" borderId="0" xfId="0" applyFont="1" applyFill="1" applyAlignment="1">
      <alignment vertical="center" wrapText="1"/>
    </xf>
    <xf numFmtId="0" fontId="2" fillId="0" borderId="1" xfId="0" applyFont="1" applyFill="1" applyBorder="1" applyAlignment="1" quotePrefix="1">
      <alignment horizontal="righ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G55"/>
  <sheetViews>
    <sheetView tabSelected="1" view="pageBreakPreview" zoomScale="85" zoomScaleNormal="100" workbookViewId="0">
      <selection activeCell="G38" sqref="G38"/>
    </sheetView>
  </sheetViews>
  <sheetFormatPr defaultColWidth="9" defaultRowHeight="13.5" outlineLevelCol="6"/>
  <cols>
    <col min="1" max="1" width="8.225" style="1" customWidth="1"/>
    <col min="2" max="2" width="9" style="1" customWidth="1"/>
    <col min="3" max="3" width="15.2" style="1" customWidth="1"/>
    <col min="4" max="4" width="15.4833333333333" style="1" customWidth="1"/>
    <col min="5" max="5" width="50.0583333333333" style="1" customWidth="1"/>
    <col min="6" max="6" width="7.79166666666667" style="1" customWidth="1"/>
    <col min="7" max="7" width="7.65" style="1" customWidth="1"/>
    <col min="8" max="8" width="12.775" style="1" customWidth="1"/>
    <col min="9" max="16384" width="9" style="1"/>
  </cols>
  <sheetData>
    <row r="1" s="1" customFormat="1" ht="44.1" customHeight="1" spans="1:7">
      <c r="A1" s="2" t="s">
        <v>0</v>
      </c>
      <c r="B1" s="2"/>
      <c r="C1" s="2"/>
      <c r="D1" s="2"/>
      <c r="E1" s="2"/>
      <c r="F1" s="2"/>
      <c r="G1" s="2"/>
    </row>
    <row r="2" s="1" customFormat="1" ht="21" customHeight="1" spans="1:7">
      <c r="A2" s="3" t="s">
        <v>1</v>
      </c>
      <c r="B2" s="3"/>
      <c r="C2" s="3"/>
      <c r="D2" s="3"/>
      <c r="E2" s="3"/>
      <c r="F2" s="3"/>
      <c r="G2" s="3"/>
    </row>
    <row r="3" s="1" customFormat="1" ht="32" customHeight="1" spans="1:7">
      <c r="A3" s="4" t="s">
        <v>2</v>
      </c>
      <c r="B3" s="4" t="s">
        <v>3</v>
      </c>
      <c r="C3" s="4" t="s">
        <v>4</v>
      </c>
      <c r="D3" s="4" t="s">
        <v>5</v>
      </c>
      <c r="E3" s="4" t="s">
        <v>6</v>
      </c>
      <c r="F3" s="4" t="s">
        <v>7</v>
      </c>
      <c r="G3" s="4" t="s">
        <v>8</v>
      </c>
    </row>
    <row r="4" s="1" customFormat="1" ht="40" customHeight="1" spans="1:7">
      <c r="A4" s="4" t="s">
        <v>9</v>
      </c>
      <c r="B4" s="5" t="s">
        <v>10</v>
      </c>
      <c r="C4" s="6">
        <f>SUM(C5:C6)</f>
        <v>27903.22</v>
      </c>
      <c r="D4" s="6">
        <f>SUM(D5:D6)</f>
        <v>26469.72</v>
      </c>
      <c r="E4" s="7">
        <f>D4/C4</f>
        <v>0.948626000870151</v>
      </c>
      <c r="F4" s="4">
        <v>20</v>
      </c>
      <c r="G4" s="4">
        <f>E4*F4</f>
        <v>18.972520017403</v>
      </c>
    </row>
    <row r="5" s="1" customFormat="1" ht="40" customHeight="1" spans="1:7">
      <c r="A5" s="4"/>
      <c r="B5" s="5" t="s">
        <v>11</v>
      </c>
      <c r="C5" s="8">
        <v>4993.55</v>
      </c>
      <c r="D5" s="9">
        <v>4855.08</v>
      </c>
      <c r="E5" s="20" t="s">
        <v>12</v>
      </c>
      <c r="F5" s="4"/>
      <c r="G5" s="4"/>
    </row>
    <row r="6" s="1" customFormat="1" ht="40" customHeight="1" spans="1:7">
      <c r="A6" s="4"/>
      <c r="B6" s="5" t="s">
        <v>13</v>
      </c>
      <c r="C6" s="8">
        <v>22909.67</v>
      </c>
      <c r="D6" s="9">
        <v>21614.64</v>
      </c>
      <c r="E6" s="10"/>
      <c r="F6" s="4"/>
      <c r="G6" s="4"/>
    </row>
    <row r="7" s="1" customFormat="1" ht="40" customHeight="1" spans="1:7">
      <c r="A7" s="4"/>
      <c r="B7" s="5" t="s">
        <v>14</v>
      </c>
      <c r="C7" s="8"/>
      <c r="D7" s="9"/>
      <c r="E7" s="10"/>
      <c r="F7" s="4"/>
      <c r="G7" s="4"/>
    </row>
    <row r="8" s="1" customFormat="1" ht="20" customHeight="1" spans="1:7">
      <c r="A8" s="3" t="s">
        <v>15</v>
      </c>
      <c r="B8" s="3"/>
      <c r="C8" s="3"/>
      <c r="D8" s="3"/>
      <c r="E8" s="3"/>
      <c r="F8" s="3"/>
      <c r="G8" s="3"/>
    </row>
    <row r="9" s="1" customFormat="1" ht="20" customHeight="1" spans="1:7">
      <c r="A9" s="4" t="s">
        <v>2</v>
      </c>
      <c r="B9" s="4" t="s">
        <v>3</v>
      </c>
      <c r="C9" s="4" t="s">
        <v>16</v>
      </c>
      <c r="D9" s="4" t="s">
        <v>17</v>
      </c>
      <c r="E9" s="4" t="s">
        <v>18</v>
      </c>
      <c r="F9" s="4" t="s">
        <v>7</v>
      </c>
      <c r="G9" s="4" t="s">
        <v>19</v>
      </c>
    </row>
    <row r="10" s="1" customFormat="1" ht="122" customHeight="1" spans="1:7">
      <c r="A10" s="4" t="s">
        <v>20</v>
      </c>
      <c r="B10" s="4" t="s">
        <v>21</v>
      </c>
      <c r="C10" s="11" t="s">
        <v>22</v>
      </c>
      <c r="D10" s="12" t="s">
        <v>23</v>
      </c>
      <c r="E10" s="12" t="s">
        <v>24</v>
      </c>
      <c r="F10" s="13">
        <v>4</v>
      </c>
      <c r="G10" s="14">
        <v>3.2</v>
      </c>
    </row>
    <row r="11" s="1" customFormat="1" ht="118" customHeight="1" spans="1:7">
      <c r="A11" s="4"/>
      <c r="B11" s="4"/>
      <c r="C11" s="15"/>
      <c r="D11" s="12" t="s">
        <v>25</v>
      </c>
      <c r="E11" s="12" t="s">
        <v>26</v>
      </c>
      <c r="F11" s="13">
        <v>4</v>
      </c>
      <c r="G11" s="14">
        <v>3.6</v>
      </c>
    </row>
    <row r="12" s="1" customFormat="1" ht="180" customHeight="1" spans="1:7">
      <c r="A12" s="4" t="s">
        <v>27</v>
      </c>
      <c r="B12" s="4" t="s">
        <v>27</v>
      </c>
      <c r="C12" s="4" t="s">
        <v>27</v>
      </c>
      <c r="D12" s="12" t="s">
        <v>28</v>
      </c>
      <c r="E12" s="12" t="s">
        <v>29</v>
      </c>
      <c r="F12" s="13">
        <v>4</v>
      </c>
      <c r="G12" s="14">
        <v>3.2</v>
      </c>
    </row>
    <row r="13" s="1" customFormat="1" ht="169" customHeight="1" spans="1:7">
      <c r="A13" s="4"/>
      <c r="B13" s="4"/>
      <c r="C13" s="4"/>
      <c r="D13" s="12" t="s">
        <v>30</v>
      </c>
      <c r="E13" s="12" t="s">
        <v>31</v>
      </c>
      <c r="F13" s="13">
        <v>4</v>
      </c>
      <c r="G13" s="14">
        <v>3.6</v>
      </c>
    </row>
    <row r="14" s="1" customFormat="1" ht="242" customHeight="1" spans="1:7">
      <c r="A14" s="4"/>
      <c r="B14" s="4"/>
      <c r="C14" s="12" t="s">
        <v>32</v>
      </c>
      <c r="D14" s="12" t="s">
        <v>33</v>
      </c>
      <c r="E14" s="16" t="s">
        <v>34</v>
      </c>
      <c r="F14" s="13">
        <v>5</v>
      </c>
      <c r="G14" s="4">
        <v>4.5</v>
      </c>
    </row>
    <row r="15" s="1" customFormat="1" ht="284" customHeight="1" spans="1:7">
      <c r="A15" s="4" t="s">
        <v>27</v>
      </c>
      <c r="B15" s="4" t="s">
        <v>27</v>
      </c>
      <c r="C15" s="12" t="s">
        <v>35</v>
      </c>
      <c r="D15" s="12" t="s">
        <v>36</v>
      </c>
      <c r="E15" s="12" t="s">
        <v>37</v>
      </c>
      <c r="F15" s="13">
        <v>5</v>
      </c>
      <c r="G15" s="13">
        <v>4</v>
      </c>
    </row>
    <row r="16" s="1" customFormat="1" ht="225" customHeight="1" spans="1:7">
      <c r="A16" s="4"/>
      <c r="B16" s="4"/>
      <c r="C16" s="4" t="s">
        <v>38</v>
      </c>
      <c r="D16" s="12" t="s">
        <v>39</v>
      </c>
      <c r="E16" s="12" t="s">
        <v>40</v>
      </c>
      <c r="F16" s="13">
        <v>4</v>
      </c>
      <c r="G16" s="13">
        <v>4</v>
      </c>
    </row>
    <row r="17" s="1" customFormat="1" ht="80" customHeight="1" spans="1:7">
      <c r="A17" s="4" t="s">
        <v>27</v>
      </c>
      <c r="B17" s="4" t="s">
        <v>41</v>
      </c>
      <c r="C17" s="4" t="s">
        <v>42</v>
      </c>
      <c r="D17" s="16" t="s">
        <v>43</v>
      </c>
      <c r="E17" s="16" t="s">
        <v>44</v>
      </c>
      <c r="F17" s="13">
        <v>4</v>
      </c>
      <c r="G17" s="13">
        <v>4</v>
      </c>
    </row>
    <row r="18" s="1" customFormat="1" ht="86" customHeight="1" spans="1:7">
      <c r="A18" s="4"/>
      <c r="B18" s="4"/>
      <c r="C18" s="4"/>
      <c r="D18" s="17" t="s">
        <v>45</v>
      </c>
      <c r="E18" s="17" t="s">
        <v>46</v>
      </c>
      <c r="F18" s="13">
        <v>4</v>
      </c>
      <c r="G18" s="13">
        <v>3.2</v>
      </c>
    </row>
    <row r="19" s="1" customFormat="1" ht="55" customHeight="1" spans="1:7">
      <c r="A19" s="4"/>
      <c r="B19" s="4"/>
      <c r="C19" s="4"/>
      <c r="D19" s="17" t="s">
        <v>47</v>
      </c>
      <c r="E19" s="17" t="s">
        <v>48</v>
      </c>
      <c r="F19" s="13">
        <v>4</v>
      </c>
      <c r="G19" s="13">
        <v>4</v>
      </c>
    </row>
    <row r="20" s="1" customFormat="1" ht="53" customHeight="1" spans="1:7">
      <c r="A20" s="4"/>
      <c r="B20" s="4"/>
      <c r="C20" s="4"/>
      <c r="D20" s="17" t="s">
        <v>49</v>
      </c>
      <c r="E20" s="17" t="s">
        <v>50</v>
      </c>
      <c r="F20" s="13">
        <v>4</v>
      </c>
      <c r="G20" s="13">
        <v>3.2</v>
      </c>
    </row>
    <row r="21" s="1" customFormat="1" ht="76" customHeight="1" spans="1:7">
      <c r="A21" s="4"/>
      <c r="B21" s="4"/>
      <c r="C21" s="4"/>
      <c r="D21" s="17" t="s">
        <v>30</v>
      </c>
      <c r="E21" s="17" t="s">
        <v>51</v>
      </c>
      <c r="F21" s="13">
        <v>4</v>
      </c>
      <c r="G21" s="13">
        <v>3.2</v>
      </c>
    </row>
    <row r="22" s="1" customFormat="1" ht="65" customHeight="1" spans="1:7">
      <c r="A22" s="4"/>
      <c r="B22" s="4"/>
      <c r="C22" s="4"/>
      <c r="D22" s="17" t="s">
        <v>52</v>
      </c>
      <c r="E22" s="17" t="s">
        <v>53</v>
      </c>
      <c r="F22" s="13">
        <v>4</v>
      </c>
      <c r="G22" s="13">
        <v>3.6</v>
      </c>
    </row>
    <row r="23" s="1" customFormat="1" ht="55" customHeight="1" spans="1:7">
      <c r="A23" s="4"/>
      <c r="B23" s="4"/>
      <c r="C23" s="4" t="s">
        <v>54</v>
      </c>
      <c r="D23" s="17" t="s">
        <v>55</v>
      </c>
      <c r="E23" s="17" t="s">
        <v>56</v>
      </c>
      <c r="F23" s="13">
        <v>6</v>
      </c>
      <c r="G23" s="4">
        <v>5</v>
      </c>
    </row>
    <row r="24" s="1" customFormat="1" ht="25" customHeight="1" spans="1:7">
      <c r="A24" s="3" t="s">
        <v>57</v>
      </c>
      <c r="B24" s="3"/>
      <c r="C24" s="3"/>
      <c r="D24" s="3"/>
      <c r="E24" s="3"/>
      <c r="F24" s="3"/>
      <c r="G24" s="3"/>
    </row>
    <row r="25" s="1" customFormat="1" ht="28" customHeight="1" spans="1:7">
      <c r="A25" s="4" t="s">
        <v>2</v>
      </c>
      <c r="B25" s="4" t="s">
        <v>3</v>
      </c>
      <c r="C25" s="4" t="s">
        <v>16</v>
      </c>
      <c r="D25" s="4" t="s">
        <v>17</v>
      </c>
      <c r="E25" s="4" t="s">
        <v>18</v>
      </c>
      <c r="F25" s="4" t="s">
        <v>7</v>
      </c>
      <c r="G25" s="4" t="s">
        <v>19</v>
      </c>
    </row>
    <row r="26" s="1" customFormat="1" ht="63" customHeight="1" spans="1:7">
      <c r="A26" s="4" t="s">
        <v>58</v>
      </c>
      <c r="B26" s="4" t="s">
        <v>59</v>
      </c>
      <c r="C26" s="4" t="s">
        <v>60</v>
      </c>
      <c r="D26" s="5" t="s">
        <v>61</v>
      </c>
      <c r="E26" s="5" t="s">
        <v>61</v>
      </c>
      <c r="F26" s="4">
        <v>1</v>
      </c>
      <c r="G26" s="4">
        <v>1</v>
      </c>
    </row>
    <row r="27" s="1" customFormat="1" ht="102" customHeight="1" spans="1:7">
      <c r="A27" s="4"/>
      <c r="B27" s="4"/>
      <c r="C27" s="4" t="s">
        <v>62</v>
      </c>
      <c r="D27" s="5" t="s">
        <v>63</v>
      </c>
      <c r="E27" s="5" t="s">
        <v>63</v>
      </c>
      <c r="F27" s="4">
        <v>2</v>
      </c>
      <c r="G27" s="4">
        <v>2</v>
      </c>
    </row>
    <row r="28" s="1" customFormat="1" ht="62" customHeight="1" spans="1:7">
      <c r="A28" s="4"/>
      <c r="B28" s="4"/>
      <c r="C28" s="4" t="s">
        <v>64</v>
      </c>
      <c r="D28" s="5" t="s">
        <v>65</v>
      </c>
      <c r="E28" s="5" t="s">
        <v>65</v>
      </c>
      <c r="F28" s="4">
        <v>1</v>
      </c>
      <c r="G28" s="4">
        <v>1</v>
      </c>
    </row>
    <row r="29" s="1" customFormat="1" ht="103" customHeight="1" spans="1:7">
      <c r="A29" s="4"/>
      <c r="B29" s="4" t="s">
        <v>66</v>
      </c>
      <c r="C29" s="4" t="s">
        <v>67</v>
      </c>
      <c r="D29" s="5" t="s">
        <v>68</v>
      </c>
      <c r="E29" s="5" t="s">
        <v>68</v>
      </c>
      <c r="F29" s="4">
        <v>4</v>
      </c>
      <c r="G29" s="4">
        <v>4</v>
      </c>
    </row>
    <row r="30" s="1" customFormat="1" ht="51" customHeight="1" spans="1:7">
      <c r="A30" s="4"/>
      <c r="B30" s="4" t="s">
        <v>69</v>
      </c>
      <c r="C30" s="4" t="s">
        <v>70</v>
      </c>
      <c r="D30" s="5" t="s">
        <v>71</v>
      </c>
      <c r="E30" s="5" t="s">
        <v>71</v>
      </c>
      <c r="F30" s="4">
        <v>4</v>
      </c>
      <c r="G30" s="4">
        <v>4</v>
      </c>
    </row>
    <row r="31" s="1" customFormat="1" ht="27" customHeight="1" spans="1:7">
      <c r="A31" s="4" t="s">
        <v>27</v>
      </c>
      <c r="B31" s="4" t="s">
        <v>3</v>
      </c>
      <c r="C31" s="4" t="s">
        <v>72</v>
      </c>
      <c r="D31" s="4"/>
      <c r="E31" s="4" t="s">
        <v>73</v>
      </c>
      <c r="F31" s="4" t="s">
        <v>7</v>
      </c>
      <c r="G31" s="4" t="s">
        <v>19</v>
      </c>
    </row>
    <row r="32" s="1" customFormat="1" ht="57" customHeight="1" spans="1:7">
      <c r="A32" s="4"/>
      <c r="B32" s="4" t="s">
        <v>74</v>
      </c>
      <c r="C32" s="18">
        <v>0.0254</v>
      </c>
      <c r="D32" s="18"/>
      <c r="E32" s="18">
        <v>0.0514</v>
      </c>
      <c r="F32" s="4">
        <v>4</v>
      </c>
      <c r="G32" s="4">
        <v>3.2</v>
      </c>
    </row>
    <row r="33" s="1" customFormat="1" ht="49" customHeight="1" spans="1:7">
      <c r="A33" s="4"/>
      <c r="B33" s="4" t="s">
        <v>75</v>
      </c>
      <c r="C33" s="18">
        <v>-0.1625</v>
      </c>
      <c r="D33" s="4"/>
      <c r="E33" s="18">
        <v>-0.1421</v>
      </c>
      <c r="F33" s="4">
        <v>4</v>
      </c>
      <c r="G33" s="4">
        <v>4</v>
      </c>
    </row>
    <row r="34" s="1" customFormat="1" ht="26.25" customHeight="1" spans="1:7">
      <c r="A34" s="4" t="s">
        <v>76</v>
      </c>
      <c r="B34" s="4"/>
      <c r="C34" s="4"/>
      <c r="D34" s="4"/>
      <c r="E34" s="4"/>
      <c r="F34" s="4">
        <f>F4+F10+F11+F12+F13+F14+F15+F16+F17+F18+F19+F20+F21+F22+F23+F26+F27+F28+F29+F30+F32+F33</f>
        <v>100</v>
      </c>
      <c r="G34" s="4">
        <f>G4+G10+G11+G12+G13+G14+G15+G16+G17+G18+G19+G20+G21+G22+G23+G26+G27+G28+G29+G30+G32+G33</f>
        <v>90.472520017403</v>
      </c>
    </row>
    <row r="35" s="1" customFormat="1" spans="1:7">
      <c r="A35" s="19"/>
      <c r="B35" s="19"/>
      <c r="C35" s="19"/>
      <c r="D35" s="19"/>
      <c r="E35" s="19"/>
      <c r="F35" s="19"/>
      <c r="G35" s="19"/>
    </row>
    <row r="36" s="1" customFormat="1" spans="1:7">
      <c r="A36" s="19"/>
      <c r="B36" s="19"/>
      <c r="C36" s="19"/>
      <c r="D36" s="19"/>
      <c r="E36" s="19"/>
      <c r="F36" s="19"/>
      <c r="G36" s="19"/>
    </row>
    <row r="37" s="1" customFormat="1" spans="1:7">
      <c r="A37" s="19"/>
      <c r="B37" s="19"/>
      <c r="C37" s="19"/>
      <c r="D37" s="19"/>
      <c r="E37" s="19"/>
      <c r="F37" s="19"/>
      <c r="G37" s="19"/>
    </row>
    <row r="38" s="1" customFormat="1" spans="1:7">
      <c r="A38" s="19"/>
      <c r="B38" s="19"/>
      <c r="C38" s="19"/>
      <c r="D38" s="19"/>
      <c r="E38" s="19"/>
      <c r="F38" s="19"/>
      <c r="G38" s="19"/>
    </row>
    <row r="39" s="1" customFormat="1" spans="1:7">
      <c r="A39" s="19"/>
      <c r="B39" s="19"/>
      <c r="C39" s="19"/>
      <c r="D39" s="19"/>
      <c r="E39" s="19"/>
      <c r="F39" s="19"/>
      <c r="G39" s="19"/>
    </row>
    <row r="40" s="1" customFormat="1" spans="1:7">
      <c r="A40" s="19"/>
      <c r="B40" s="19"/>
      <c r="C40" s="19"/>
      <c r="D40" s="19"/>
      <c r="E40" s="19"/>
      <c r="F40" s="19"/>
      <c r="G40" s="19"/>
    </row>
    <row r="41" s="1" customFormat="1" spans="1:7">
      <c r="A41" s="19"/>
      <c r="B41" s="19"/>
      <c r="C41" s="19"/>
      <c r="D41" s="19"/>
      <c r="E41" s="19"/>
      <c r="F41" s="19"/>
      <c r="G41" s="19"/>
    </row>
    <row r="42" s="1" customFormat="1" spans="1:7">
      <c r="A42" s="19"/>
      <c r="B42" s="19"/>
      <c r="C42" s="19"/>
      <c r="D42" s="19"/>
      <c r="E42" s="19"/>
      <c r="F42" s="19"/>
      <c r="G42" s="19"/>
    </row>
    <row r="43" s="1" customFormat="1" spans="1:7">
      <c r="A43" s="19"/>
      <c r="B43" s="19"/>
      <c r="C43" s="19"/>
      <c r="D43" s="19"/>
      <c r="E43" s="19"/>
      <c r="F43" s="19"/>
      <c r="G43" s="19"/>
    </row>
    <row r="44" s="1" customFormat="1" spans="1:7">
      <c r="A44" s="19"/>
      <c r="B44" s="19"/>
      <c r="C44" s="19"/>
      <c r="D44" s="19"/>
      <c r="E44" s="19"/>
      <c r="F44" s="19"/>
      <c r="G44" s="19"/>
    </row>
    <row r="45" s="1" customFormat="1" spans="1:7">
      <c r="A45" s="19"/>
      <c r="B45" s="19"/>
      <c r="C45" s="19"/>
      <c r="D45" s="19"/>
      <c r="E45" s="19"/>
      <c r="F45" s="19"/>
      <c r="G45" s="19"/>
    </row>
    <row r="46" s="1" customFormat="1" spans="1:7">
      <c r="A46" s="19"/>
      <c r="B46" s="19"/>
      <c r="C46" s="19"/>
      <c r="D46" s="19"/>
      <c r="E46" s="19"/>
      <c r="F46" s="19"/>
      <c r="G46" s="19"/>
    </row>
    <row r="47" s="1" customFormat="1" spans="1:7">
      <c r="A47" s="19"/>
      <c r="B47" s="19"/>
      <c r="C47" s="19"/>
      <c r="D47" s="19"/>
      <c r="E47" s="19"/>
      <c r="F47" s="19"/>
      <c r="G47" s="19"/>
    </row>
    <row r="48" s="1" customFormat="1" spans="1:7">
      <c r="A48" s="19"/>
      <c r="B48" s="19"/>
      <c r="C48" s="19"/>
      <c r="D48" s="19"/>
      <c r="E48" s="19"/>
      <c r="F48" s="19"/>
      <c r="G48" s="19"/>
    </row>
    <row r="49" s="1" customFormat="1" spans="1:7">
      <c r="A49" s="19"/>
      <c r="B49" s="19"/>
      <c r="C49" s="19"/>
      <c r="D49" s="19"/>
      <c r="E49" s="19"/>
      <c r="F49" s="19"/>
      <c r="G49" s="19"/>
    </row>
    <row r="50" s="1" customFormat="1" spans="1:7">
      <c r="A50" s="19"/>
      <c r="B50" s="19"/>
      <c r="C50" s="19"/>
      <c r="D50" s="19"/>
      <c r="E50" s="19"/>
      <c r="F50" s="19"/>
      <c r="G50" s="19"/>
    </row>
    <row r="51" s="1" customFormat="1" spans="1:7">
      <c r="A51" s="19"/>
      <c r="B51" s="19"/>
      <c r="C51" s="19"/>
      <c r="D51" s="19"/>
      <c r="E51" s="19"/>
      <c r="F51" s="19"/>
      <c r="G51" s="19"/>
    </row>
    <row r="52" s="1" customFormat="1" spans="1:7">
      <c r="A52" s="19"/>
      <c r="B52" s="19"/>
      <c r="C52" s="19"/>
      <c r="D52" s="19"/>
      <c r="E52" s="19"/>
      <c r="F52" s="19"/>
      <c r="G52" s="19"/>
    </row>
    <row r="53" s="1" customFormat="1" spans="1:7">
      <c r="A53" s="19"/>
      <c r="B53" s="19"/>
      <c r="C53" s="19"/>
      <c r="D53" s="19"/>
      <c r="E53" s="19"/>
      <c r="F53" s="19"/>
      <c r="G53" s="19"/>
    </row>
    <row r="54" s="1" customFormat="1" spans="1:7">
      <c r="A54" s="19"/>
      <c r="B54" s="19"/>
      <c r="C54" s="19"/>
      <c r="D54" s="19"/>
      <c r="E54" s="19"/>
      <c r="F54" s="19"/>
      <c r="G54" s="19"/>
    </row>
    <row r="55" s="1" customFormat="1" spans="1:7">
      <c r="A55" s="19"/>
      <c r="B55" s="19"/>
      <c r="C55" s="19"/>
      <c r="D55" s="19"/>
      <c r="E55" s="19"/>
      <c r="F55" s="19"/>
      <c r="G55" s="19"/>
    </row>
  </sheetData>
  <mergeCells count="26">
    <mergeCell ref="A1:G1"/>
    <mergeCell ref="A2:G2"/>
    <mergeCell ref="A8:G8"/>
    <mergeCell ref="A24:G24"/>
    <mergeCell ref="C31:D31"/>
    <mergeCell ref="C32:D32"/>
    <mergeCell ref="C33:D33"/>
    <mergeCell ref="A34:E34"/>
    <mergeCell ref="A4:A7"/>
    <mergeCell ref="A10:A11"/>
    <mergeCell ref="A12:A14"/>
    <mergeCell ref="A15:A16"/>
    <mergeCell ref="A17:A23"/>
    <mergeCell ref="A26:A30"/>
    <mergeCell ref="A31:A33"/>
    <mergeCell ref="B10:B11"/>
    <mergeCell ref="B12:B14"/>
    <mergeCell ref="B15:B16"/>
    <mergeCell ref="B17:B23"/>
    <mergeCell ref="B26:B28"/>
    <mergeCell ref="C10:C11"/>
    <mergeCell ref="C12:C13"/>
    <mergeCell ref="C17:C22"/>
    <mergeCell ref="E5:E7"/>
    <mergeCell ref="F4:F7"/>
    <mergeCell ref="G4:G7"/>
  </mergeCells>
  <printOptions horizontalCentered="1"/>
  <pageMargins left="0.751388888888889" right="0.751388888888889" top="1" bottom="1" header="0.5" footer="0.5"/>
  <pageSetup paperSize="9" fitToHeight="0" orientation="landscape" horizontalDpi="600"/>
  <headerFooter/>
  <rowBreaks count="2" manualBreakCount="2">
    <brk id="16" max="16383" man="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北京市红十字会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行者＆虽千万里吾往矣</cp:lastModifiedBy>
  <dcterms:created xsi:type="dcterms:W3CDTF">2021-04-20T01:03:00Z</dcterms:created>
  <cp:lastPrinted>2021-04-20T17:43:00Z</cp:lastPrinted>
  <dcterms:modified xsi:type="dcterms:W3CDTF">2025-08-26T08:31:47Z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54D89B3E7EC34BF48A0A20C1464293C8</vt:lpwstr>
  </property>
</Properties>
</file>