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DBC8ACB1-9F64-44F6-995C-C55D0E44A52C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5" i="44" l="1"/>
  <c r="H8" i="44"/>
  <c r="I8" i="44" s="1"/>
  <c r="H25" i="44" s="1"/>
</calcChain>
</file>

<file path=xl/sharedStrings.xml><?xml version="1.0" encoding="utf-8"?>
<sst xmlns="http://schemas.openxmlformats.org/spreadsheetml/2006/main" count="79" uniqueCount="69">
  <si>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</si>
  <si>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</si>
  <si>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</si>
  <si>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</si>
  <si>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</si>
  <si>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</si>
  <si>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</si>
  <si>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</si>
  <si>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</si>
  <si>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</si>
  <si>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</si>
  <si>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</si>
  <si>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</si>
  <si>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</si>
  <si>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</si>
  <si>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</si>
  <si>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</si>
  <si>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</si>
  <si>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</si>
  <si>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</si>
  <si>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</si>
  <si>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</si>
  <si>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</si>
  <si>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</si>
  <si>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</si>
  <si>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</si>
  <si>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</si>
  <si>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</si>
  <si>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</si>
  <si>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</si>
  <si>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</si>
  <si>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</si>
  <si>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</si>
  <si>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北京交通发展研究院</t>
    <phoneticPr fontId="13" type="noConversion"/>
  </si>
  <si>
    <t>（2024年度）</t>
    <phoneticPr fontId="11" type="noConversion"/>
  </si>
  <si>
    <t>北京交通发展研究院</t>
    <phoneticPr fontId="13" type="noConversion"/>
  </si>
  <si>
    <t>有效车辆数</t>
    <phoneticPr fontId="11" type="noConversion"/>
  </si>
  <si>
    <t>验收报告</t>
    <phoneticPr fontId="11" type="noConversion"/>
  </si>
  <si>
    <t>1.22万</t>
    <phoneticPr fontId="13" type="noConversion"/>
  </si>
  <si>
    <t>有效样本覆盖车天数据</t>
    <phoneticPr fontId="13" type="noConversion"/>
  </si>
  <si>
    <t>委托业务承担单位招标、采购时间</t>
  </si>
  <si>
    <t>大于1.2万辆</t>
    <phoneticPr fontId="11" type="noConversion"/>
  </si>
  <si>
    <t>等于1份</t>
    <phoneticPr fontId="13" type="noConversion"/>
  </si>
  <si>
    <t>大于438万车天</t>
    <phoneticPr fontId="13" type="noConversion"/>
  </si>
  <si>
    <t>445.3万车天</t>
    <phoneticPr fontId="13" type="noConversion"/>
  </si>
  <si>
    <t>2024年4月前</t>
    <phoneticPr fontId="13" type="noConversion"/>
  </si>
  <si>
    <t>5月完成</t>
    <phoneticPr fontId="13" type="noConversion"/>
  </si>
  <si>
    <t>开展数据传输实时、历史数据传输</t>
  </si>
  <si>
    <t>2024年5月前</t>
    <phoneticPr fontId="13" type="noConversion"/>
  </si>
  <si>
    <t>验收时间</t>
    <phoneticPr fontId="13" type="noConversion"/>
  </si>
  <si>
    <t>12月完成</t>
    <phoneticPr fontId="13" type="noConversion"/>
  </si>
  <si>
    <t>总项目控制预算</t>
    <phoneticPr fontId="13" type="noConversion"/>
  </si>
  <si>
    <t>系统提供社会或政府报告支持</t>
  </si>
  <si>
    <t>为城市绿色出行比例测算提供依据</t>
  </si>
  <si>
    <t>良</t>
    <phoneticPr fontId="13" type="noConversion"/>
  </si>
  <si>
    <t>为城市绿色出行比例测算提供数据支持</t>
    <phoneticPr fontId="13" type="noConversion"/>
  </si>
  <si>
    <t>效益指标（40分）</t>
    <phoneticPr fontId="13" type="noConversion"/>
  </si>
  <si>
    <t>经济、社会、生态、可持续影响效益指标（40分）</t>
    <phoneticPr fontId="13" type="noConversion"/>
  </si>
  <si>
    <t>招投流程采购时间过长，加紧完成</t>
    <phoneticPr fontId="13" type="noConversion"/>
  </si>
  <si>
    <t>支持年报中小汽车相关内容</t>
    <phoneticPr fontId="13" type="noConversion"/>
  </si>
  <si>
    <t>11000022T000000441132-小汽车出行行为采集与跟踪分析系统数据服务采购</t>
    <phoneticPr fontId="13" type="noConversion"/>
  </si>
  <si>
    <t>143.76万元</t>
    <phoneticPr fontId="13" type="noConversion"/>
  </si>
  <si>
    <t>≤143.76万元</t>
    <phoneticPr fontId="13" type="noConversion"/>
  </si>
  <si>
    <t>对北京市小汽车各类指标测算支持</t>
    <phoneticPr fontId="13" type="noConversion"/>
  </si>
  <si>
    <r>
      <t>完成有效样本车辆的数据服务采购，总项目控制小于预算的144万元。保证了本年度小汽车出行行为采集与跟踪分析系统的正常数据供应。其成果支持</t>
    </r>
    <r>
      <rPr>
        <sz val="10.5"/>
        <rFont val="仿宋_GB2312"/>
        <family val="3"/>
        <charset val="134"/>
      </rPr>
      <t>了相关</t>
    </r>
    <r>
      <rPr>
        <sz val="10.5"/>
        <color indexed="8"/>
        <rFont val="仿宋_GB2312"/>
        <family val="3"/>
        <charset val="134"/>
      </rPr>
      <t>指标测算和政府报告。</t>
    </r>
  </si>
  <si>
    <t>保证维持小汽车出行行为采集与跟踪系统的正常数据供应，保证北京市小汽车相关指标的持续监测产出，进行小汽车出行行为采集与跟踪系统数据服务采购。</t>
    <phoneticPr fontId="13" type="noConversion"/>
  </si>
  <si>
    <r>
      <t>完成相关报告</t>
    </r>
    <r>
      <rPr>
        <sz val="10.5"/>
        <rFont val="仿宋_GB2312"/>
        <family val="3"/>
        <charset val="134"/>
      </rPr>
      <t>支持</t>
    </r>
    <phoneticPr fontId="13" type="noConversion"/>
  </si>
  <si>
    <t>加快进度完成，按计划排期执行</t>
    <phoneticPr fontId="13" type="noConversion"/>
  </si>
  <si>
    <t>指标量化不够，工作仍可进一步提升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</si>
</sst>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  <scheme val="minor"/>
    </font>
    <font>
      <sz val="10.5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31" fontId="12" fillId="0" borderId="5" xfId="0" applyNumberFormat="1" applyFont="1" applyBorder="1" applyAlignment="1">
      <alignment horizontal="center" vertical="center" wrapText="1"/>
    </xf>
    <xf numFmtId="57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176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topLeftCell="A22" workbookViewId="0">
      <selection activeCell="G26" sqref="G26"/>
    </sheetView>
  </sheetViews>
  <sheetFormatPr defaultColWidth="9" defaultRowHeight="14"/>
  <cols>
    <col min="1" max="1" width="4.08984375" customWidth="1"/>
    <col min="2" max="2" width="12.36328125" customWidth="1"/>
    <col min="3" max="3" width="18.6328125" customWidth="1"/>
    <col min="4" max="4" width="18.26953125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28"/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34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4" t="s">
        <v>1</v>
      </c>
      <c r="B5" s="24"/>
      <c r="C5" s="24" t="s">
        <v>60</v>
      </c>
      <c r="D5" s="24"/>
      <c r="E5" s="24"/>
      <c r="F5" s="24"/>
      <c r="G5" s="24"/>
      <c r="H5" s="24"/>
      <c r="I5" s="24"/>
    </row>
    <row r="6" spans="1:9" s="8" customFormat="1">
      <c r="A6" s="24" t="s">
        <v>12</v>
      </c>
      <c r="B6" s="24"/>
      <c r="C6" s="24" t="s">
        <v>35</v>
      </c>
      <c r="D6" s="24"/>
      <c r="E6" s="24"/>
      <c r="F6" s="11" t="s">
        <v>2</v>
      </c>
      <c r="G6" s="24" t="s">
        <v>33</v>
      </c>
      <c r="H6" s="24"/>
      <c r="I6" s="24"/>
    </row>
    <row r="7" spans="1:9" s="8" customFormat="1">
      <c r="A7" s="24" t="s">
        <v>13</v>
      </c>
      <c r="B7" s="24"/>
      <c r="C7" s="11"/>
      <c r="D7" s="17" t="s">
        <v>14</v>
      </c>
      <c r="E7" s="11" t="s">
        <v>15</v>
      </c>
      <c r="F7" s="11" t="s">
        <v>16</v>
      </c>
      <c r="G7" s="11" t="s">
        <v>9</v>
      </c>
      <c r="H7" s="11" t="s">
        <v>17</v>
      </c>
      <c r="I7" s="17" t="s">
        <v>3</v>
      </c>
    </row>
    <row r="8" spans="1:9" s="8" customFormat="1" ht="32.25" customHeight="1">
      <c r="A8" s="24" t="s">
        <v>18</v>
      </c>
      <c r="B8" s="24"/>
      <c r="C8" s="10" t="s">
        <v>19</v>
      </c>
      <c r="D8" s="17">
        <v>144</v>
      </c>
      <c r="E8" s="11">
        <v>143.76</v>
      </c>
      <c r="F8" s="11">
        <v>143.76</v>
      </c>
      <c r="G8" s="11">
        <v>10</v>
      </c>
      <c r="H8" s="13">
        <f>+F8/E8</f>
        <v>1</v>
      </c>
      <c r="I8" s="9">
        <f>G8*H8</f>
        <v>10</v>
      </c>
    </row>
    <row r="9" spans="1:9" s="8" customFormat="1" ht="13.5" customHeight="1">
      <c r="A9" s="34"/>
      <c r="B9" s="34"/>
      <c r="C9" s="10" t="s">
        <v>20</v>
      </c>
      <c r="D9" s="17"/>
      <c r="E9" s="12"/>
      <c r="F9" s="11"/>
      <c r="G9" s="11" t="s">
        <v>21</v>
      </c>
      <c r="H9" s="17"/>
      <c r="I9" s="17" t="s">
        <v>21</v>
      </c>
    </row>
    <row r="10" spans="1:9" s="8" customFormat="1" ht="13.5" customHeight="1">
      <c r="A10" s="34"/>
      <c r="B10" s="34"/>
      <c r="C10" s="10" t="s">
        <v>22</v>
      </c>
      <c r="D10" s="17"/>
      <c r="E10" s="17"/>
      <c r="F10" s="11"/>
      <c r="G10" s="11" t="s">
        <v>21</v>
      </c>
      <c r="H10" s="17"/>
      <c r="I10" s="17" t="s">
        <v>21</v>
      </c>
    </row>
    <row r="11" spans="1:9" s="8" customFormat="1">
      <c r="A11" s="34"/>
      <c r="B11" s="34"/>
      <c r="C11" s="10" t="s">
        <v>23</v>
      </c>
      <c r="D11" s="17">
        <v>144</v>
      </c>
      <c r="E11" s="11">
        <v>143.76</v>
      </c>
      <c r="F11" s="11">
        <v>143.76</v>
      </c>
      <c r="G11" s="11" t="s">
        <v>21</v>
      </c>
      <c r="H11" s="17"/>
      <c r="I11" s="17" t="s">
        <v>21</v>
      </c>
    </row>
    <row r="12" spans="1:9" s="8" customFormat="1" ht="18" customHeight="1">
      <c r="A12" s="24" t="s">
        <v>4</v>
      </c>
      <c r="B12" s="24" t="s">
        <v>24</v>
      </c>
      <c r="C12" s="24"/>
      <c r="D12" s="24"/>
      <c r="E12" s="24"/>
      <c r="F12" s="24" t="s">
        <v>25</v>
      </c>
      <c r="G12" s="24"/>
      <c r="H12" s="24"/>
      <c r="I12" s="24"/>
    </row>
    <row r="13" spans="1:9" s="8" customFormat="1" ht="76" customHeight="1">
      <c r="A13" s="24"/>
      <c r="B13" s="31" t="s">
        <v>65</v>
      </c>
      <c r="C13" s="32"/>
      <c r="D13" s="32"/>
      <c r="E13" s="33"/>
      <c r="F13" s="31" t="s">
        <v>64</v>
      </c>
      <c r="G13" s="32"/>
      <c r="H13" s="32"/>
      <c r="I13" s="33"/>
    </row>
    <row r="14" spans="1:9" s="8" customFormat="1" ht="34.5" customHeight="1">
      <c r="A14" s="24" t="s">
        <v>5</v>
      </c>
      <c r="B14" s="17" t="s">
        <v>6</v>
      </c>
      <c r="C14" s="17" t="s">
        <v>7</v>
      </c>
      <c r="D14" s="11" t="s">
        <v>8</v>
      </c>
      <c r="E14" s="17" t="s">
        <v>26</v>
      </c>
      <c r="F14" s="17" t="s">
        <v>27</v>
      </c>
      <c r="G14" s="11" t="s">
        <v>9</v>
      </c>
      <c r="H14" s="11" t="s">
        <v>3</v>
      </c>
      <c r="I14" s="17" t="s">
        <v>11</v>
      </c>
    </row>
    <row r="15" spans="1:9" s="8" customFormat="1" ht="30" customHeight="1">
      <c r="A15" s="24"/>
      <c r="B15" s="24" t="s">
        <v>28</v>
      </c>
      <c r="C15" s="24" t="s">
        <v>29</v>
      </c>
      <c r="D15" s="21" t="s">
        <v>36</v>
      </c>
      <c r="E15" s="21" t="s">
        <v>41</v>
      </c>
      <c r="F15" s="17" t="s">
        <v>38</v>
      </c>
      <c r="G15" s="12">
        <v>7.5</v>
      </c>
      <c r="H15" s="12">
        <v>7.5</v>
      </c>
      <c r="I15" s="17"/>
    </row>
    <row r="16" spans="1:9" s="8" customFormat="1" ht="30" customHeight="1">
      <c r="A16" s="24"/>
      <c r="B16" s="24"/>
      <c r="C16" s="24"/>
      <c r="D16" s="21" t="s">
        <v>37</v>
      </c>
      <c r="E16" s="17" t="s">
        <v>42</v>
      </c>
      <c r="F16" s="17">
        <v>1</v>
      </c>
      <c r="G16" s="12">
        <v>7.5</v>
      </c>
      <c r="H16" s="12">
        <v>7.5</v>
      </c>
      <c r="I16" s="17"/>
    </row>
    <row r="17" spans="1:9" s="8" customFormat="1" ht="30" customHeight="1">
      <c r="A17" s="24"/>
      <c r="B17" s="24"/>
      <c r="C17" s="17" t="s">
        <v>30</v>
      </c>
      <c r="D17" s="19" t="s">
        <v>39</v>
      </c>
      <c r="E17" s="17" t="s">
        <v>43</v>
      </c>
      <c r="F17" s="17" t="s">
        <v>44</v>
      </c>
      <c r="G17" s="12">
        <v>13</v>
      </c>
      <c r="H17" s="12">
        <v>13</v>
      </c>
      <c r="I17" s="17"/>
    </row>
    <row r="18" spans="1:9" s="8" customFormat="1" ht="65.650000000000006" customHeight="1">
      <c r="A18" s="24"/>
      <c r="B18" s="24"/>
      <c r="C18" s="24" t="s">
        <v>31</v>
      </c>
      <c r="D18" s="19" t="s">
        <v>40</v>
      </c>
      <c r="E18" s="17" t="s">
        <v>45</v>
      </c>
      <c r="F18" s="14" t="s">
        <v>46</v>
      </c>
      <c r="G18" s="12">
        <v>4</v>
      </c>
      <c r="H18" s="12">
        <v>2</v>
      </c>
      <c r="I18" s="17" t="s">
        <v>58</v>
      </c>
    </row>
    <row r="19" spans="1:9" s="8" customFormat="1" ht="35.25" customHeight="1">
      <c r="A19" s="24"/>
      <c r="B19" s="24"/>
      <c r="C19" s="24"/>
      <c r="D19" s="19" t="s">
        <v>47</v>
      </c>
      <c r="E19" s="17" t="s">
        <v>48</v>
      </c>
      <c r="F19" s="17" t="s">
        <v>46</v>
      </c>
      <c r="G19" s="12">
        <v>4</v>
      </c>
      <c r="H19" s="12">
        <v>3</v>
      </c>
      <c r="I19" s="17" t="s">
        <v>67</v>
      </c>
    </row>
    <row r="20" spans="1:9" s="8" customFormat="1" ht="30" customHeight="1">
      <c r="A20" s="24"/>
      <c r="B20" s="24"/>
      <c r="C20" s="24"/>
      <c r="D20" s="16" t="s">
        <v>49</v>
      </c>
      <c r="E20" s="15">
        <v>45627</v>
      </c>
      <c r="F20" s="17" t="s">
        <v>50</v>
      </c>
      <c r="G20" s="12">
        <v>4</v>
      </c>
      <c r="H20" s="12">
        <v>4</v>
      </c>
      <c r="I20" s="17"/>
    </row>
    <row r="21" spans="1:9" s="8" customFormat="1" ht="30" customHeight="1">
      <c r="A21" s="24"/>
      <c r="B21" s="24"/>
      <c r="C21" s="18" t="s">
        <v>32</v>
      </c>
      <c r="D21" s="19" t="s">
        <v>51</v>
      </c>
      <c r="E21" s="20" t="s">
        <v>62</v>
      </c>
      <c r="F21" s="17" t="s">
        <v>61</v>
      </c>
      <c r="G21" s="12">
        <v>10</v>
      </c>
      <c r="H21" s="12">
        <v>10</v>
      </c>
      <c r="I21" s="17"/>
    </row>
    <row r="22" spans="1:9" s="8" customFormat="1" ht="43" customHeight="1">
      <c r="A22" s="24"/>
      <c r="B22" s="25" t="s">
        <v>56</v>
      </c>
      <c r="C22" s="24" t="s">
        <v>57</v>
      </c>
      <c r="D22" s="19" t="s">
        <v>52</v>
      </c>
      <c r="E22" s="17" t="s">
        <v>54</v>
      </c>
      <c r="F22" s="17" t="s">
        <v>66</v>
      </c>
      <c r="G22" s="12">
        <v>14</v>
      </c>
      <c r="H22" s="12">
        <v>12</v>
      </c>
      <c r="I22" s="25" t="s">
        <v>68</v>
      </c>
    </row>
    <row r="23" spans="1:9" s="8" customFormat="1" ht="42" customHeight="1">
      <c r="A23" s="24"/>
      <c r="B23" s="26"/>
      <c r="C23" s="24"/>
      <c r="D23" s="19" t="s">
        <v>53</v>
      </c>
      <c r="E23" s="17" t="s">
        <v>54</v>
      </c>
      <c r="F23" s="17" t="s">
        <v>55</v>
      </c>
      <c r="G23" s="12">
        <v>13</v>
      </c>
      <c r="H23" s="12">
        <v>12</v>
      </c>
      <c r="I23" s="26"/>
    </row>
    <row r="24" spans="1:9" s="8" customFormat="1" ht="36.65" customHeight="1">
      <c r="A24" s="24"/>
      <c r="B24" s="27"/>
      <c r="C24" s="24"/>
      <c r="D24" s="19" t="s">
        <v>63</v>
      </c>
      <c r="E24" s="17" t="s">
        <v>54</v>
      </c>
      <c r="F24" s="17" t="s">
        <v>59</v>
      </c>
      <c r="G24" s="12">
        <v>13</v>
      </c>
      <c r="H24" s="12">
        <v>11</v>
      </c>
      <c r="I24" s="27"/>
    </row>
    <row r="25" spans="1:9" s="8" customFormat="1" ht="22" customHeight="1">
      <c r="A25" s="24" t="s">
        <v>10</v>
      </c>
      <c r="B25" s="24"/>
      <c r="C25" s="24"/>
      <c r="D25" s="24"/>
      <c r="E25" s="24"/>
      <c r="F25" s="24"/>
      <c r="G25" s="22">
        <f>G8+SUM(G15:G24)</f>
        <v>100</v>
      </c>
      <c r="H25" s="22">
        <f>I8+SUM(H15:H24)</f>
        <v>92</v>
      </c>
      <c r="I25" s="23"/>
    </row>
    <row r="26" spans="1:9" s="8" customFormat="1" ht="30" customHeight="1">
      <c r="A26"/>
      <c r="B26"/>
      <c r="C26"/>
      <c r="D26" s="3"/>
      <c r="E26" s="3"/>
      <c r="F26"/>
      <c r="G26" s="4"/>
      <c r="H26"/>
      <c r="I26"/>
    </row>
  </sheetData>
  <mergeCells count="26">
    <mergeCell ref="I22:I24"/>
    <mergeCell ref="A7:B7"/>
    <mergeCell ref="A8:B8"/>
    <mergeCell ref="A6:B6"/>
    <mergeCell ref="C6:E6"/>
    <mergeCell ref="G6:I6"/>
    <mergeCell ref="B12:E12"/>
    <mergeCell ref="F12:I12"/>
    <mergeCell ref="B13:E13"/>
    <mergeCell ref="F13:I13"/>
    <mergeCell ref="A9:B9"/>
    <mergeCell ref="A10:B10"/>
    <mergeCell ref="A11:B11"/>
    <mergeCell ref="A12:A13"/>
    <mergeCell ref="A1:G1"/>
    <mergeCell ref="A2:I2"/>
    <mergeCell ref="A3:I3"/>
    <mergeCell ref="A5:B5"/>
    <mergeCell ref="C5:I5"/>
    <mergeCell ref="A25:F25"/>
    <mergeCell ref="A14:A24"/>
    <mergeCell ref="B15:B21"/>
    <mergeCell ref="C15:C16"/>
    <mergeCell ref="C18:C20"/>
    <mergeCell ref="C22:C24"/>
    <mergeCell ref="B22:B24"/>
  </mergeCells>
  <phoneticPr fontId="13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2024-04-15T08:19:26Z</cp:lastPrinted>
  <dcterms:created xsi:type="dcterms:W3CDTF">2018-03-28T06:56:00Z</dcterms:created>
  <dcterms:modified xsi:type="dcterms:W3CDTF">2025-08-26T13:11:55Z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