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8F1D441F-9AC7-4A4C-8E36-61F3EF8CAB2A}" xr6:coauthVersionLast="47" xr6:coauthVersionMax="47" xr10:uidLastSave="{00000000-0000-0000-0000-000000000000}"/>
  <bookViews>
    <workbookView xWindow="-110" yWindow="-110" windowWidth="19420" windowHeight="10300" tabRatio="602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1" i="44" l="1"/>
  <c r="F18" i="44"/>
  <c r="E18" i="44"/>
  <c r="H8" i="44" l="1"/>
  <c r="I8" i="44" s="1"/>
  <c r="H21" i="44" s="1"/>
</calcChain>
</file>

<file path=xl/sharedStrings.xml><?xml version="1.0" encoding="utf-8"?>
<sst xmlns="http://schemas.openxmlformats.org/spreadsheetml/2006/main" count="65" uniqueCount="58">
  <si>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</si>
  <si>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</si>
  <si>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</si>
  <si>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</si>
  <si>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</si>
  <si>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</si>
  <si>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</si>
  <si>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</si>
  <si>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</si>
  <si>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</si>
  <si>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</si>
  <si>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</si>
  <si>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</si>
  <si>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</si>
  <si>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</si>
  <si>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</si>
  <si>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</si>
  <si>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</si>
  <si>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</si>
  <si>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</si>
  <si>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</si>
  <si>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</si>
  <si>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</si>
  <si>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</si>
  <si>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</si>
  <si>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</si>
  <si>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</si>
  <si>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北京交通发展研究院</t>
    <phoneticPr fontId="8" type="noConversion"/>
  </si>
  <si>
    <t>（2024年度）</t>
    <phoneticPr fontId="6" type="noConversion"/>
  </si>
  <si>
    <t>北京交通发展研究院</t>
    <phoneticPr fontId="8" type="noConversion"/>
  </si>
  <si>
    <t>出行需求调节算法</t>
  </si>
  <si>
    <r>
      <t>项目支出绩效自评表</t>
    </r>
    <r>
      <rPr>
        <sz val="18"/>
        <color indexed="8"/>
        <rFont val="仿宋_GB2312"/>
        <family val="3"/>
        <charset val="134"/>
      </rPr>
      <t xml:space="preserve"> </t>
    </r>
  </si>
  <si>
    <t>项目进度完成度</t>
  </si>
  <si>
    <t>11000022T000000443469-交通新技术研发（其他资金）</t>
    <phoneticPr fontId="8" type="noConversion"/>
  </si>
  <si>
    <r>
      <t>1</t>
    </r>
    <r>
      <rPr>
        <sz val="10.5"/>
        <color rgb="FF000000"/>
        <rFont val="仿宋_GB2312"/>
        <family val="3"/>
        <charset val="134"/>
      </rPr>
      <t>套</t>
    </r>
    <phoneticPr fontId="8" type="noConversion"/>
  </si>
  <si>
    <t>203.470432万元</t>
    <phoneticPr fontId="8" type="noConversion"/>
  </si>
  <si>
    <r>
      <rPr>
        <sz val="10.5"/>
        <color rgb="FF000000"/>
        <rFont val="仿宋_GB2312"/>
        <family val="3"/>
        <charset val="134"/>
      </rPr>
      <t xml:space="preserve"> ＝</t>
    </r>
    <r>
      <rPr>
        <sz val="10.5"/>
        <color indexed="8"/>
        <rFont val="仿宋_GB2312"/>
        <family val="3"/>
        <charset val="134"/>
      </rPr>
      <t>1</t>
    </r>
    <r>
      <rPr>
        <sz val="10.5"/>
        <color rgb="FF000000"/>
        <rFont val="仿宋_GB2312"/>
        <family val="3"/>
        <charset val="134"/>
      </rPr>
      <t>套</t>
    </r>
    <phoneticPr fontId="8" type="noConversion"/>
  </si>
  <si>
    <t>预算控制数</t>
    <phoneticPr fontId="8" type="noConversion"/>
  </si>
  <si>
    <t>产出指标
（40分）</t>
    <phoneticPr fontId="6" type="noConversion"/>
  </si>
  <si>
    <t>成本指标
（20分）</t>
    <phoneticPr fontId="8" type="noConversion"/>
  </si>
  <si>
    <r>
      <rPr>
        <sz val="10.5"/>
        <color rgb="FF000000"/>
        <rFont val="仿宋_GB2312"/>
        <family val="3"/>
        <charset val="134"/>
      </rPr>
      <t xml:space="preserve"> ≤203.470432</t>
    </r>
    <r>
      <rPr>
        <sz val="10.5"/>
        <color indexed="8"/>
        <rFont val="仿宋_GB2312"/>
        <family val="3"/>
        <charset val="134"/>
      </rPr>
      <t>万元</t>
    </r>
    <phoneticPr fontId="8" type="noConversion"/>
  </si>
  <si>
    <r>
      <t>成本指标
（</t>
    </r>
    <r>
      <rPr>
        <sz val="10.5"/>
        <color rgb="FF000000"/>
        <rFont val="仿宋_GB2312"/>
        <family val="3"/>
        <charset val="134"/>
      </rPr>
      <t>10</t>
    </r>
    <r>
      <rPr>
        <sz val="10.5"/>
        <color indexed="8"/>
        <rFont val="仿宋_GB2312"/>
        <family val="3"/>
        <charset val="134"/>
      </rPr>
      <t>分）</t>
    </r>
    <phoneticPr fontId="6" type="noConversion"/>
  </si>
  <si>
    <t>效益指标
（40分）</t>
    <phoneticPr fontId="8" type="noConversion"/>
  </si>
  <si>
    <r>
      <rPr>
        <sz val="10.5"/>
        <color rgb="FF000000"/>
        <rFont val="仿宋_GB2312"/>
        <family val="3"/>
        <charset val="134"/>
      </rPr>
      <t xml:space="preserve">社会效益指标
</t>
    </r>
    <r>
      <rPr>
        <sz val="10.5"/>
        <color indexed="8"/>
        <rFont val="仿宋_GB2312"/>
        <family val="3"/>
        <charset val="134"/>
      </rPr>
      <t>（40分）</t>
    </r>
    <phoneticPr fontId="8" type="noConversion"/>
  </si>
  <si>
    <t>为缓解城市交通拥堵问题，深化研究预约出行模式，2024年度完成了一套预约出行体系、一套出行需求调节算法，并立足北京交通运行特点，选取了典型场景，分析了交通供需状况，提出了多场景下的预约出行解决方案，编制完成了一套综合的预约出行实施方案。</t>
    <phoneticPr fontId="6" type="noConversion"/>
  </si>
  <si>
    <t>多场景下的预约出行方案</t>
  </si>
  <si>
    <t>＝1种</t>
  </si>
  <si>
    <t>1钟</t>
  </si>
  <si>
    <t>预约出行体系</t>
  </si>
  <si>
    <t>＝1套</t>
  </si>
  <si>
    <t>1套</t>
  </si>
  <si>
    <t>优</t>
    <phoneticPr fontId="6" type="noConversion"/>
  </si>
  <si>
    <t>完成了预约出行模式这一全新交通组织方案的研究工作，形成了完善的精细化出行需求管理方案，完成一套预约出行体系、一套出行需求调节算法和一种场景下的预约出行方案，探索了新的交通拥堵问题解决方案，进行了预约出行模式相关技术储备。</t>
    <phoneticPr fontId="6" type="noConversion"/>
  </si>
  <si>
    <r>
      <t>数量指标
（</t>
    </r>
    <r>
      <rPr>
        <sz val="10.5"/>
        <color rgb="FF000000"/>
        <rFont val="仿宋_GB2312"/>
        <family val="3"/>
        <charset val="134"/>
      </rPr>
      <t>30</t>
    </r>
    <r>
      <rPr>
        <sz val="10.5"/>
        <color indexed="8"/>
        <rFont val="仿宋_GB2312"/>
        <family val="3"/>
        <charset val="134"/>
      </rPr>
      <t>分）</t>
    </r>
    <phoneticPr fontId="6" type="noConversion"/>
  </si>
  <si>
    <t>通过项目实施取得了一定成效，但仍有提升空间，有待进一步完善</t>
    <phoneticPr fontId="6" type="noConversion"/>
  </si>
  <si>
    <t>建立一种新的交通管理模式，可以有效降低交通拥堵并提高系统运行效率；为综合治理提供一种新的解决思路，提高出行便捷性和出行体验；针对拥堵问题建立一种新的供需匹配方法，具有一定的技术先进和领先性；进行相关技术储备，用于将来的治理方案设计及落地</t>
    <phoneticPr fontId="6" type="noConversion"/>
  </si>
  <si>
    <r>
      <t>时效指标
（</t>
    </r>
    <r>
      <rPr>
        <sz val="10.5"/>
        <color rgb="FF000000"/>
        <rFont val="仿宋_GB2312"/>
        <family val="3"/>
        <charset val="134"/>
      </rPr>
      <t>10</t>
    </r>
    <r>
      <rPr>
        <sz val="10.5"/>
        <color indexed="8"/>
        <rFont val="仿宋_GB2312"/>
        <family val="3"/>
        <charset val="134"/>
      </rPr>
      <t>分）</t>
    </r>
    <phoneticPr fontId="6" type="noConversion"/>
  </si>
  <si>
    <t>建立了一种新的交通管理模式，可以有效降低交通拥堵并提高系统运行效率；为综合治理提供了一种新的解决思路，可提高出行便捷性和出行体验；可作为技术储备，用于将来治理方案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</si>
</sst>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_GB2312"/>
      <family val="3"/>
      <charset val="134"/>
    </font>
    <font>
      <sz val="18"/>
      <color indexed="8"/>
      <name val="仿宋_GB2312"/>
      <family val="3"/>
      <charset val="134"/>
    </font>
    <font>
      <sz val="14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8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  <xf numFmtId="9" fontId="15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176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9" fontId="16" fillId="0" borderId="5" xfId="15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9" fillId="0" borderId="0" xfId="0" applyFont="1">
      <alignment vertical="center"/>
    </xf>
    <xf numFmtId="0" fontId="12" fillId="0" borderId="0" xfId="0" applyFont="1" applyAlignment="1"/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6">
    <cellStyle name="百分比" xfId="15" builtinId="5"/>
    <cellStyle name="常规" xfId="0" builtinId="0"/>
    <cellStyle name="常规 2" xfId="6" xr:uid="{00000000-0005-0000-0000-000002000000}"/>
    <cellStyle name="常规 2 2" xfId="4" xr:uid="{00000000-0005-0000-0000-000003000000}"/>
    <cellStyle name="常规 2 2 2" xfId="3" xr:uid="{00000000-0005-0000-0000-000004000000}"/>
    <cellStyle name="常规 2 3" xfId="5" xr:uid="{00000000-0005-0000-0000-000005000000}"/>
    <cellStyle name="常规 2 4" xfId="7" xr:uid="{00000000-0005-0000-0000-000006000000}"/>
    <cellStyle name="常规 3" xfId="8" xr:uid="{00000000-0005-0000-0000-000007000000}"/>
    <cellStyle name="常规 4" xfId="9" xr:uid="{00000000-0005-0000-0000-000008000000}"/>
    <cellStyle name="常规 4 2" xfId="11" xr:uid="{00000000-0005-0000-0000-000009000000}"/>
    <cellStyle name="常规 4 3" xfId="12" xr:uid="{00000000-0005-0000-0000-00000A000000}"/>
    <cellStyle name="常规 4 4" xfId="1" xr:uid="{00000000-0005-0000-0000-00000B000000}"/>
    <cellStyle name="常规 5" xfId="13" xr:uid="{00000000-0005-0000-0000-00000C000000}"/>
    <cellStyle name="常规 6" xfId="2" xr:uid="{00000000-0005-0000-0000-00000D000000}"/>
    <cellStyle name="常规 7" xfId="14" xr:uid="{00000000-0005-0000-0000-00000E000000}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19" workbookViewId="0">
      <selection activeCell="H26" sqref="H26"/>
    </sheetView>
  </sheetViews>
  <sheetFormatPr defaultColWidth="9" defaultRowHeight="14"/>
  <cols>
    <col min="1" max="1" width="4.08984375" style="15" customWidth="1"/>
    <col min="2" max="2" width="12.36328125" style="15" customWidth="1"/>
    <col min="3" max="3" width="18.6328125" style="15" customWidth="1"/>
    <col min="4" max="4" width="22.08984375" style="18" customWidth="1"/>
    <col min="5" max="5" width="18.453125" style="18" customWidth="1"/>
    <col min="6" max="6" width="18.453125" style="15" customWidth="1"/>
    <col min="7" max="7" width="8.453125" style="19" customWidth="1"/>
    <col min="8" max="8" width="11.08984375" style="15" customWidth="1"/>
    <col min="9" max="9" width="17.36328125" style="15" customWidth="1"/>
    <col min="10" max="16384" width="9" style="15"/>
  </cols>
  <sheetData>
    <row r="1" spans="1:9" ht="21">
      <c r="A1" s="30"/>
      <c r="B1" s="30"/>
      <c r="C1" s="30"/>
      <c r="D1" s="30"/>
      <c r="E1" s="30"/>
      <c r="F1" s="30"/>
      <c r="G1" s="30"/>
    </row>
    <row r="2" spans="1:9" s="16" customFormat="1" ht="22.5" customHeight="1">
      <c r="A2" s="31" t="s">
        <v>31</v>
      </c>
      <c r="B2" s="31"/>
      <c r="C2" s="31"/>
      <c r="D2" s="31"/>
      <c r="E2" s="31"/>
      <c r="F2" s="31"/>
      <c r="G2" s="31"/>
      <c r="H2" s="31"/>
      <c r="I2" s="31"/>
    </row>
    <row r="3" spans="1:9" s="10" customFormat="1" ht="18.75" customHeight="1">
      <c r="A3" s="32" t="s">
        <v>28</v>
      </c>
      <c r="B3" s="32"/>
      <c r="C3" s="32"/>
      <c r="D3" s="32"/>
      <c r="E3" s="32"/>
      <c r="F3" s="32"/>
      <c r="G3" s="32"/>
      <c r="H3" s="32"/>
      <c r="I3" s="32"/>
    </row>
    <row r="4" spans="1:9" s="10" customFormat="1" ht="11.25" customHeight="1">
      <c r="A4" s="7"/>
      <c r="B4" s="7"/>
      <c r="C4" s="7"/>
      <c r="D4" s="8"/>
      <c r="E4" s="8"/>
      <c r="F4" s="7"/>
      <c r="G4" s="9"/>
    </row>
    <row r="5" spans="1:9" s="17" customFormat="1">
      <c r="A5" s="24" t="s">
        <v>0</v>
      </c>
      <c r="B5" s="24"/>
      <c r="C5" s="25" t="s">
        <v>33</v>
      </c>
      <c r="D5" s="24"/>
      <c r="E5" s="24"/>
      <c r="F5" s="24"/>
      <c r="G5" s="24"/>
      <c r="H5" s="24"/>
      <c r="I5" s="24"/>
    </row>
    <row r="6" spans="1:9" s="17" customFormat="1">
      <c r="A6" s="24" t="s">
        <v>11</v>
      </c>
      <c r="B6" s="24"/>
      <c r="C6" s="24" t="s">
        <v>29</v>
      </c>
      <c r="D6" s="24"/>
      <c r="E6" s="24"/>
      <c r="F6" s="3" t="s">
        <v>1</v>
      </c>
      <c r="G6" s="24" t="s">
        <v>27</v>
      </c>
      <c r="H6" s="24"/>
      <c r="I6" s="24"/>
    </row>
    <row r="7" spans="1:9" s="17" customFormat="1">
      <c r="A7" s="24" t="s">
        <v>12</v>
      </c>
      <c r="B7" s="24"/>
      <c r="C7" s="3"/>
      <c r="D7" s="6" t="s">
        <v>13</v>
      </c>
      <c r="E7" s="3" t="s">
        <v>14</v>
      </c>
      <c r="F7" s="3" t="s">
        <v>15</v>
      </c>
      <c r="G7" s="3" t="s">
        <v>8</v>
      </c>
      <c r="H7" s="3" t="s">
        <v>16</v>
      </c>
      <c r="I7" s="6" t="s">
        <v>2</v>
      </c>
    </row>
    <row r="8" spans="1:9" s="17" customFormat="1">
      <c r="A8" s="24" t="s">
        <v>17</v>
      </c>
      <c r="B8" s="24"/>
      <c r="C8" s="2" t="s">
        <v>18</v>
      </c>
      <c r="D8" s="6">
        <v>331</v>
      </c>
      <c r="E8" s="4">
        <v>203.47043199999999</v>
      </c>
      <c r="F8" s="4">
        <v>203.47043199999999</v>
      </c>
      <c r="G8" s="3">
        <v>10</v>
      </c>
      <c r="H8" s="5">
        <f>ROUND(F8/E8,2)</f>
        <v>1</v>
      </c>
      <c r="I8" s="1">
        <f>G8*H8</f>
        <v>10</v>
      </c>
    </row>
    <row r="9" spans="1:9" s="17" customFormat="1" ht="13.5" customHeight="1">
      <c r="A9" s="26"/>
      <c r="B9" s="26"/>
      <c r="C9" s="2" t="s">
        <v>19</v>
      </c>
      <c r="D9" s="6"/>
      <c r="E9" s="4"/>
      <c r="F9" s="4"/>
      <c r="G9" s="3" t="s">
        <v>20</v>
      </c>
      <c r="H9" s="6"/>
      <c r="I9" s="6" t="s">
        <v>20</v>
      </c>
    </row>
    <row r="10" spans="1:9" s="17" customFormat="1" ht="13.5" customHeight="1">
      <c r="A10" s="26"/>
      <c r="B10" s="26"/>
      <c r="C10" s="2" t="s">
        <v>21</v>
      </c>
      <c r="D10" s="6"/>
      <c r="E10" s="6"/>
      <c r="F10" s="6"/>
      <c r="G10" s="3" t="s">
        <v>20</v>
      </c>
      <c r="H10" s="6"/>
      <c r="I10" s="6" t="s">
        <v>20</v>
      </c>
    </row>
    <row r="11" spans="1:9" s="17" customFormat="1">
      <c r="A11" s="26"/>
      <c r="B11" s="26"/>
      <c r="C11" s="2" t="s">
        <v>22</v>
      </c>
      <c r="D11" s="6">
        <v>331</v>
      </c>
      <c r="E11" s="4">
        <v>203.47043199999999</v>
      </c>
      <c r="F11" s="4">
        <v>203.47043199999999</v>
      </c>
      <c r="G11" s="3" t="s">
        <v>20</v>
      </c>
      <c r="H11" s="6"/>
      <c r="I11" s="6" t="s">
        <v>20</v>
      </c>
    </row>
    <row r="12" spans="1:9" s="17" customFormat="1" ht="18" customHeight="1">
      <c r="A12" s="24" t="s">
        <v>3</v>
      </c>
      <c r="B12" s="24" t="s">
        <v>23</v>
      </c>
      <c r="C12" s="24"/>
      <c r="D12" s="24"/>
      <c r="E12" s="24"/>
      <c r="F12" s="24" t="s">
        <v>24</v>
      </c>
      <c r="G12" s="24"/>
      <c r="H12" s="24"/>
      <c r="I12" s="24"/>
    </row>
    <row r="13" spans="1:9" s="17" customFormat="1" ht="115" customHeight="1">
      <c r="A13" s="24"/>
      <c r="B13" s="27" t="s">
        <v>44</v>
      </c>
      <c r="C13" s="28"/>
      <c r="D13" s="28"/>
      <c r="E13" s="29"/>
      <c r="F13" s="27" t="s">
        <v>52</v>
      </c>
      <c r="G13" s="28"/>
      <c r="H13" s="28"/>
      <c r="I13" s="29"/>
    </row>
    <row r="14" spans="1:9" s="17" customFormat="1" ht="34.5" customHeight="1">
      <c r="A14" s="24" t="s">
        <v>4</v>
      </c>
      <c r="B14" s="6" t="s">
        <v>5</v>
      </c>
      <c r="C14" s="6" t="s">
        <v>6</v>
      </c>
      <c r="D14" s="3" t="s">
        <v>7</v>
      </c>
      <c r="E14" s="6" t="s">
        <v>25</v>
      </c>
      <c r="F14" s="6" t="s">
        <v>26</v>
      </c>
      <c r="G14" s="3" t="s">
        <v>8</v>
      </c>
      <c r="H14" s="3" t="s">
        <v>2</v>
      </c>
      <c r="I14" s="6" t="s">
        <v>10</v>
      </c>
    </row>
    <row r="15" spans="1:9" s="17" customFormat="1" ht="42.4" customHeight="1">
      <c r="A15" s="24"/>
      <c r="B15" s="25" t="s">
        <v>38</v>
      </c>
      <c r="C15" s="24" t="s">
        <v>53</v>
      </c>
      <c r="D15" s="20" t="s">
        <v>30</v>
      </c>
      <c r="E15" s="6" t="s">
        <v>36</v>
      </c>
      <c r="F15" s="6" t="s">
        <v>34</v>
      </c>
      <c r="G15" s="4">
        <v>10</v>
      </c>
      <c r="H15" s="4">
        <v>10</v>
      </c>
      <c r="I15" s="6"/>
    </row>
    <row r="16" spans="1:9" s="17" customFormat="1" ht="42.4" customHeight="1">
      <c r="A16" s="24"/>
      <c r="B16" s="24"/>
      <c r="C16" s="24"/>
      <c r="D16" s="22" t="s">
        <v>45</v>
      </c>
      <c r="E16" s="6" t="s">
        <v>46</v>
      </c>
      <c r="F16" s="6" t="s">
        <v>47</v>
      </c>
      <c r="G16" s="4">
        <v>10</v>
      </c>
      <c r="H16" s="4">
        <v>10</v>
      </c>
      <c r="I16" s="6"/>
    </row>
    <row r="17" spans="1:9" s="17" customFormat="1" ht="42.4" customHeight="1">
      <c r="A17" s="24"/>
      <c r="B17" s="24"/>
      <c r="C17" s="24"/>
      <c r="D17" s="22" t="s">
        <v>48</v>
      </c>
      <c r="E17" s="6" t="s">
        <v>49</v>
      </c>
      <c r="F17" s="6" t="s">
        <v>50</v>
      </c>
      <c r="G17" s="4">
        <v>10</v>
      </c>
      <c r="H17" s="4">
        <v>10</v>
      </c>
      <c r="I17" s="6"/>
    </row>
    <row r="18" spans="1:9" s="17" customFormat="1" ht="42.4" customHeight="1">
      <c r="A18" s="24"/>
      <c r="B18" s="24"/>
      <c r="C18" s="6" t="s">
        <v>56</v>
      </c>
      <c r="D18" s="23" t="s">
        <v>32</v>
      </c>
      <c r="E18" s="13">
        <f>100%</f>
        <v>1</v>
      </c>
      <c r="F18" s="13">
        <f>100%</f>
        <v>1</v>
      </c>
      <c r="G18" s="4">
        <v>10</v>
      </c>
      <c r="H18" s="4">
        <v>10</v>
      </c>
      <c r="I18" s="6"/>
    </row>
    <row r="19" spans="1:9" s="17" customFormat="1" ht="42.4" customHeight="1">
      <c r="A19" s="24"/>
      <c r="B19" s="14" t="s">
        <v>39</v>
      </c>
      <c r="C19" s="6" t="s">
        <v>41</v>
      </c>
      <c r="D19" s="21" t="s">
        <v>37</v>
      </c>
      <c r="E19" s="6" t="s">
        <v>40</v>
      </c>
      <c r="F19" s="6" t="s">
        <v>35</v>
      </c>
      <c r="G19" s="6">
        <v>10</v>
      </c>
      <c r="H19" s="6">
        <v>10</v>
      </c>
      <c r="I19" s="6"/>
    </row>
    <row r="20" spans="1:9" s="17" customFormat="1" ht="137.25" customHeight="1">
      <c r="A20" s="24"/>
      <c r="B20" s="6" t="s">
        <v>42</v>
      </c>
      <c r="C20" s="6" t="s">
        <v>43</v>
      </c>
      <c r="D20" s="22" t="s">
        <v>55</v>
      </c>
      <c r="E20" s="6" t="s">
        <v>51</v>
      </c>
      <c r="F20" s="14" t="s">
        <v>57</v>
      </c>
      <c r="G20" s="4">
        <v>40</v>
      </c>
      <c r="H20" s="4">
        <v>35</v>
      </c>
      <c r="I20" s="21" t="s">
        <v>54</v>
      </c>
    </row>
    <row r="21" spans="1:9" s="17" customFormat="1" ht="15">
      <c r="A21" s="24" t="s">
        <v>9</v>
      </c>
      <c r="B21" s="24"/>
      <c r="C21" s="24"/>
      <c r="D21" s="24"/>
      <c r="E21" s="24"/>
      <c r="F21" s="24"/>
      <c r="G21" s="11">
        <f>G8+SUM(G15:G20)</f>
        <v>100</v>
      </c>
      <c r="H21" s="11">
        <f>I8+SUM(H15:H20)</f>
        <v>95</v>
      </c>
      <c r="I21" s="12"/>
    </row>
  </sheetData>
  <mergeCells count="22">
    <mergeCell ref="A9:B9"/>
    <mergeCell ref="A1:G1"/>
    <mergeCell ref="A2:I2"/>
    <mergeCell ref="A3:I3"/>
    <mergeCell ref="A5:B5"/>
    <mergeCell ref="C5:I5"/>
    <mergeCell ref="A7:B7"/>
    <mergeCell ref="A8:B8"/>
    <mergeCell ref="A6:B6"/>
    <mergeCell ref="C6:E6"/>
    <mergeCell ref="G6:I6"/>
    <mergeCell ref="A21:F21"/>
    <mergeCell ref="A14:A20"/>
    <mergeCell ref="C15:C17"/>
    <mergeCell ref="B15:B18"/>
    <mergeCell ref="A10:B10"/>
    <mergeCell ref="A11:B11"/>
    <mergeCell ref="A12:A13"/>
    <mergeCell ref="B12:E12"/>
    <mergeCell ref="F12:I12"/>
    <mergeCell ref="B13:E13"/>
    <mergeCell ref="F13:I13"/>
  </mergeCells>
  <phoneticPr fontId="8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2024-04-15T08:19:26Z</cp:lastPrinted>
  <dcterms:created xsi:type="dcterms:W3CDTF">2018-03-28T06:56:00Z</dcterms:created>
  <dcterms:modified xsi:type="dcterms:W3CDTF">2025-08-26T13:12:50Z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