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D:\2024年决算公开\交研院8.25修改（已改）\附件4：项目绩效自评表\"/>
    </mc:Choice>
  </mc:AlternateContent>
  <xr:revisionPtr revIDLastSave="0" documentId="13_ncr:1_{9B179BC2-2561-4CAB-B47A-BCC3D4AAA6EA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G31" i="44" l="1"/>
  <c r="H31" i="44"/>
  <c r="I8" i="44"/>
  <c r="H8" i="44"/>
  <c r="F8" i="44"/>
  <c r="E8" i="44"/>
</calcChain>
</file>

<file path=xl/sharedStrings.xml><?xml version="1.0" encoding="utf-8"?>
<sst xmlns="http://schemas.openxmlformats.org/spreadsheetml/2006/main" count="95" uniqueCount="70">
  <si>
    <r>
      <rPr>
        <b/>
        <sz val="18"/>
        <color indexed="8"/>
        <rFont val="仿宋_GB2312"/>
        <charset val="134"/>
      </rPr>
      <t>项目支出绩效自评表</t>
    </r>
    <r>
      <rPr>
        <sz val="18"/>
        <color indexed="8"/>
        <rFont val="仿宋_GB2312"/>
        <charset val="134"/>
      </rPr>
      <t xml:space="preserve"> </t>
    </r>
  </si>
  <si>
    <t>（2024年度）</t>
  </si>
  <si>
    <t>项目名称</t>
  </si>
  <si>
    <t>11000022Y000000440903-机房及网站运维</t>
  </si>
  <si>
    <t>主管部门</t>
  </si>
  <si>
    <t>北京交通发展研究院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</si>
  <si>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</si>
  <si>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</si>
  <si>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</si>
  <si>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</si>
  <si>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</si>
  <si>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</si>
  <si>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</si>
  <si>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</si>
  <si>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</si>
  <si>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</si>
  <si>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</si>
  <si>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</si>
  <si>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</si>
  <si>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</si>
  <si>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</si>
  <si>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</si>
  <si>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开展机房巡检、网站维护、办公维护、信息安全工作并形成工作报告，为本单位信息化发展提供持续支持。整体目标包括：
1.政务云主机租赁及运维服务
2.过保设备及蓝光备份平台维护服务
3.联通互联网专线续费服务
4.机房、网站、办公运维技术服务
5.网站及安全运维服务
6.网络安全设备及网络交换机采购及更新配件服务
7.机房值守及巡检服务
8.政务外网链路接入测评、等保三级系统测评整改
9.其他信息化系统续费服务</t>
  </si>
  <si>
    <t>完成2024年度维护保障工作，具体包括政务云主机租赁及运维服务，过保设备、蓝光备份平台、办公设备维护，网站及机房运维，机房值守及巡检服务等。完成2024年度数据、网络和安全相关工作，具体包括网络安全设备及网络交换机采购、配件更新，网络安全运维，联通互联网专线续费服务，政务外网链路接入测评，网络安全等级保护测评整改，完成了政务外网及互联网优化调整，对部署在政务云的云主机进行了例行巡检、数据备份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</si>
  <si>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</si>
  <si>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</si>
  <si>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</si>
  <si>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</si>
  <si>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</si>
  <si>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</si>
  <si>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</si>
  <si>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</si>
  <si>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</si>
  <si>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机房硬件巡检报告</t>
  </si>
  <si>
    <t>12篇</t>
  </si>
  <si>
    <t>网站维护报告</t>
  </si>
  <si>
    <t>蓝光备份平台维护报告</t>
  </si>
  <si>
    <t>日常办公维护报告</t>
  </si>
  <si>
    <t>信息安全报告</t>
  </si>
  <si>
    <t>数据监测及数据备份报告</t>
  </si>
  <si>
    <t>机房值守及巡检报告</t>
  </si>
  <si>
    <t>9篇</t>
  </si>
  <si>
    <t>主管部门机房从3月底撤离，所以我院与物业单位4月开始正式签订接手机房IDC业务</t>
  </si>
  <si>
    <t>政务外网链路接入测评报告</t>
  </si>
  <si>
    <t>1篇</t>
  </si>
  <si>
    <r>
      <rPr>
        <sz val="10.5"/>
        <color rgb="FF000000"/>
        <rFont val="仿宋_GB2312"/>
        <charset val="134"/>
      </rPr>
      <t>质量</t>
    </r>
    <r>
      <rPr>
        <sz val="10.5"/>
        <color indexed="8"/>
        <rFont val="仿宋_GB2312"/>
        <charset val="134"/>
      </rPr>
      <t>指标
（</t>
    </r>
    <r>
      <rPr>
        <sz val="10.5"/>
        <color rgb="FF000000"/>
        <rFont val="仿宋_GB2312"/>
        <charset val="134"/>
      </rPr>
      <t>13</t>
    </r>
    <r>
      <rPr>
        <sz val="10.5"/>
        <color indexed="8"/>
        <rFont val="仿宋_GB2312"/>
        <charset val="134"/>
      </rPr>
      <t>分）</t>
    </r>
  </si>
  <si>
    <t>验收合格率达</t>
  </si>
  <si>
    <t>等于100%</t>
  </si>
  <si>
    <t>时效指标
（12分）</t>
  </si>
  <si>
    <t>委托业务承担单位遴选、采购最晚时间</t>
  </si>
  <si>
    <t>≤11月份</t>
  </si>
  <si>
    <t>开展机房巡检、网站维护、办公维护、信息安全工作并形成工作报告</t>
  </si>
  <si>
    <t>优</t>
  </si>
  <si>
    <t>验收最晚时间</t>
  </si>
  <si>
    <t>≤12月份</t>
  </si>
  <si>
    <t>成本指标
（10分）</t>
  </si>
  <si>
    <t>总项目预算控制数</t>
  </si>
  <si>
    <t>≤187.702996万元</t>
  </si>
  <si>
    <r>
      <rPr>
        <sz val="10.5"/>
        <color indexed="8"/>
        <rFont val="仿宋_GB2312"/>
        <charset val="134"/>
      </rPr>
      <t>187.702996</t>
    </r>
    <r>
      <rPr>
        <sz val="10.5"/>
        <color rgb="FF000000"/>
        <rFont val="仿宋_GB2312"/>
        <charset val="134"/>
      </rPr>
      <t>万元</t>
    </r>
  </si>
  <si>
    <t>效益指标（30分）</t>
  </si>
  <si>
    <r>
      <rPr>
        <sz val="10.5"/>
        <color rgb="FF000000"/>
        <rFont val="仿宋_GB2312"/>
        <charset val="134"/>
      </rPr>
      <t>可持续影响指标</t>
    </r>
    <r>
      <rPr>
        <sz val="10.5"/>
        <color indexed="8"/>
        <rFont val="仿宋_GB2312"/>
        <charset val="134"/>
      </rPr>
      <t>（</t>
    </r>
    <r>
      <rPr>
        <sz val="10.5"/>
        <color rgb="FF000000"/>
        <rFont val="仿宋_GB2312"/>
        <charset val="134"/>
      </rPr>
      <t>15</t>
    </r>
    <r>
      <rPr>
        <sz val="10.5"/>
        <color indexed="8"/>
        <rFont val="仿宋_GB2312"/>
        <charset val="134"/>
      </rPr>
      <t>分）</t>
    </r>
  </si>
  <si>
    <t>对项目后续实施奠定了基础</t>
  </si>
  <si>
    <t>达成年度指标</t>
  </si>
  <si>
    <r>
      <rPr>
        <sz val="10.5"/>
        <color rgb="FF000000"/>
        <rFont val="仿宋_GB2312"/>
        <charset val="134"/>
      </rPr>
      <t>社会效益指标</t>
    </r>
    <r>
      <rPr>
        <sz val="10.5"/>
        <color indexed="8"/>
        <rFont val="仿宋_GB2312"/>
        <charset val="134"/>
      </rPr>
      <t>（</t>
    </r>
    <r>
      <rPr>
        <sz val="10.5"/>
        <color rgb="FF000000"/>
        <rFont val="仿宋_GB2312"/>
        <charset val="134"/>
      </rPr>
      <t>15</t>
    </r>
    <r>
      <rPr>
        <sz val="10.5"/>
        <color indexed="8"/>
        <rFont val="仿宋_GB2312"/>
        <charset val="134"/>
      </rPr>
      <t>分）</t>
    </r>
  </si>
  <si>
    <r>
      <rPr>
        <sz val="10.5"/>
        <rFont val="仿宋_GB2312"/>
        <charset val="134"/>
      </rPr>
      <t>本单位信息化发展提供持续支持</t>
    </r>
  </si>
  <si>
    <t>满意度指标（10分）</t>
  </si>
  <si>
    <t>服务对象满意度指标（10分）</t>
  </si>
  <si>
    <t>项目受益主体的满意率</t>
  </si>
  <si>
    <t>满意度未形成统计标准，下一步将完善使用主体满意度调查方式方法，更加科学严谨的评判满意度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</si>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</sst>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sz val="16"/>
      <color theme="1"/>
      <name val="仿宋_GB2312"/>
      <charset val="134"/>
    </font>
    <font>
      <b/>
      <sz val="18"/>
      <color indexed="8"/>
      <name val="仿宋_GB2312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0.5"/>
      <color theme="1"/>
      <name val="仿宋_GB2312"/>
      <charset val="134"/>
    </font>
    <font>
      <sz val="10.5"/>
      <name val="仿宋_GB2312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8"/>
      <color indexed="8"/>
      <name val="仿宋_GB231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>
      <alignment vertical="center"/>
    </xf>
    <xf numFmtId="0" fontId="13" fillId="0" borderId="0"/>
    <xf numFmtId="0" fontId="14" fillId="0" borderId="0"/>
    <xf numFmtId="43" fontId="12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/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1/sharedlinks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tabSelected="1" topLeftCell="A16" workbookViewId="0">
      <selection activeCell="G32" sqref="G32"/>
    </sheetView>
  </sheetViews>
  <sheetFormatPr defaultColWidth="9" defaultRowHeight="14"/>
  <cols>
    <col min="1" max="1" width="4.08984375" style="4" customWidth="1"/>
    <col min="2" max="2" width="12.36328125" style="4" customWidth="1"/>
    <col min="3" max="3" width="18.6328125" style="4" customWidth="1"/>
    <col min="4" max="4" width="24.90625" style="5" customWidth="1"/>
    <col min="5" max="5" width="15.7265625" style="5" customWidth="1"/>
    <col min="6" max="6" width="15.7265625" style="4" customWidth="1"/>
    <col min="7" max="7" width="18.36328125" style="6" customWidth="1"/>
    <col min="8" max="9" width="18.36328125" style="4" customWidth="1"/>
    <col min="10" max="16384" width="9" style="4"/>
  </cols>
  <sheetData>
    <row r="1" spans="1:9" ht="21">
      <c r="A1" s="30"/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1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5" t="s">
        <v>2</v>
      </c>
      <c r="B5" s="25"/>
      <c r="C5" s="33" t="s">
        <v>3</v>
      </c>
      <c r="D5" s="25"/>
      <c r="E5" s="25"/>
      <c r="F5" s="25"/>
      <c r="G5" s="25"/>
      <c r="H5" s="25"/>
      <c r="I5" s="25"/>
    </row>
    <row r="6" spans="1:9" s="3" customFormat="1">
      <c r="A6" s="25" t="s">
        <v>4</v>
      </c>
      <c r="B6" s="25"/>
      <c r="C6" s="25" t="s">
        <v>5</v>
      </c>
      <c r="D6" s="25"/>
      <c r="E6" s="25"/>
      <c r="F6" s="12" t="s">
        <v>6</v>
      </c>
      <c r="G6" s="25" t="s">
        <v>5</v>
      </c>
      <c r="H6" s="25"/>
      <c r="I6" s="25"/>
    </row>
    <row r="7" spans="1:9" s="3" customFormat="1">
      <c r="A7" s="25" t="s">
        <v>7</v>
      </c>
      <c r="B7" s="25"/>
      <c r="C7" s="12"/>
      <c r="D7" s="10" t="s">
        <v>8</v>
      </c>
      <c r="E7" s="12" t="s">
        <v>9</v>
      </c>
      <c r="F7" s="12" t="s">
        <v>10</v>
      </c>
      <c r="G7" s="12" t="s">
        <v>11</v>
      </c>
      <c r="H7" s="12" t="s">
        <v>12</v>
      </c>
      <c r="I7" s="10" t="s">
        <v>13</v>
      </c>
    </row>
    <row r="8" spans="1:9" s="3" customFormat="1">
      <c r="A8" s="25" t="s">
        <v>14</v>
      </c>
      <c r="B8" s="25"/>
      <c r="C8" s="13" t="s">
        <v>15</v>
      </c>
      <c r="D8" s="12">
        <v>224.95835600000001</v>
      </c>
      <c r="E8" s="12">
        <f>SUM(E9:E11)</f>
        <v>187.70299600000001</v>
      </c>
      <c r="F8" s="12">
        <f>SUM(F9:F11)</f>
        <v>187.70299600000001</v>
      </c>
      <c r="G8" s="12">
        <v>10</v>
      </c>
      <c r="H8" s="14">
        <f>F8/E8</f>
        <v>1</v>
      </c>
      <c r="I8" s="21">
        <f>G8*H8</f>
        <v>10</v>
      </c>
    </row>
    <row r="9" spans="1:9" s="3" customFormat="1" ht="13.5" customHeight="1">
      <c r="A9" s="29"/>
      <c r="B9" s="29"/>
      <c r="C9" s="13" t="s">
        <v>16</v>
      </c>
      <c r="D9" s="12">
        <v>77.958355999999995</v>
      </c>
      <c r="E9" s="12">
        <v>77.958355999999995</v>
      </c>
      <c r="F9" s="12">
        <v>77.958355999999995</v>
      </c>
      <c r="G9" s="12"/>
      <c r="H9" s="10"/>
      <c r="I9" s="10"/>
    </row>
    <row r="10" spans="1:9" s="3" customFormat="1" ht="13.5" customHeight="1">
      <c r="A10" s="29"/>
      <c r="B10" s="29"/>
      <c r="C10" s="13" t="s">
        <v>17</v>
      </c>
      <c r="D10" s="12"/>
      <c r="E10" s="12"/>
      <c r="F10" s="12"/>
      <c r="G10" s="12"/>
      <c r="H10" s="10"/>
      <c r="I10" s="10"/>
    </row>
    <row r="11" spans="1:9" s="3" customFormat="1">
      <c r="A11" s="29"/>
      <c r="B11" s="29"/>
      <c r="C11" s="13" t="s">
        <v>18</v>
      </c>
      <c r="D11" s="12">
        <v>147</v>
      </c>
      <c r="E11" s="12">
        <v>109.74464</v>
      </c>
      <c r="F11" s="12">
        <v>109.74464</v>
      </c>
      <c r="G11" s="12"/>
      <c r="H11" s="10"/>
      <c r="I11" s="10"/>
    </row>
    <row r="12" spans="1:9" s="3" customFormat="1" ht="18" customHeight="1">
      <c r="A12" s="25" t="s">
        <v>19</v>
      </c>
      <c r="B12" s="25" t="s">
        <v>20</v>
      </c>
      <c r="C12" s="25"/>
      <c r="D12" s="25"/>
      <c r="E12" s="25"/>
      <c r="F12" s="25" t="s">
        <v>21</v>
      </c>
      <c r="G12" s="25"/>
      <c r="H12" s="25"/>
      <c r="I12" s="25"/>
    </row>
    <row r="13" spans="1:9" s="3" customFormat="1" ht="168" customHeight="1">
      <c r="A13" s="25"/>
      <c r="B13" s="22" t="s">
        <v>22</v>
      </c>
      <c r="C13" s="23"/>
      <c r="D13" s="23"/>
      <c r="E13" s="24"/>
      <c r="F13" s="22" t="s">
        <v>23</v>
      </c>
      <c r="G13" s="23"/>
      <c r="H13" s="23"/>
      <c r="I13" s="24"/>
    </row>
    <row r="14" spans="1:9" s="3" customFormat="1" ht="34.5" customHeight="1">
      <c r="A14" s="26" t="s">
        <v>24</v>
      </c>
      <c r="B14" s="10" t="s">
        <v>25</v>
      </c>
      <c r="C14" s="10" t="s">
        <v>26</v>
      </c>
      <c r="D14" s="12" t="s">
        <v>27</v>
      </c>
      <c r="E14" s="10" t="s">
        <v>28</v>
      </c>
      <c r="F14" s="10" t="s">
        <v>29</v>
      </c>
      <c r="G14" s="12" t="s">
        <v>11</v>
      </c>
      <c r="H14" s="12" t="s">
        <v>13</v>
      </c>
      <c r="I14" s="10" t="s">
        <v>30</v>
      </c>
    </row>
    <row r="15" spans="1:9" s="3" customFormat="1" ht="30" customHeight="1">
      <c r="A15" s="27"/>
      <c r="B15" s="25" t="s">
        <v>31</v>
      </c>
      <c r="C15" s="25" t="s">
        <v>32</v>
      </c>
      <c r="D15" s="16" t="s">
        <v>33</v>
      </c>
      <c r="E15" s="16" t="s">
        <v>34</v>
      </c>
      <c r="F15" s="16" t="s">
        <v>34</v>
      </c>
      <c r="G15" s="16">
        <v>2</v>
      </c>
      <c r="H15" s="16">
        <v>2</v>
      </c>
      <c r="I15" s="10"/>
    </row>
    <row r="16" spans="1:9" s="3" customFormat="1" ht="30" customHeight="1">
      <c r="A16" s="27"/>
      <c r="B16" s="25"/>
      <c r="C16" s="25"/>
      <c r="D16" s="16" t="s">
        <v>35</v>
      </c>
      <c r="E16" s="16" t="s">
        <v>34</v>
      </c>
      <c r="F16" s="16" t="s">
        <v>34</v>
      </c>
      <c r="G16" s="16">
        <v>2</v>
      </c>
      <c r="H16" s="16">
        <v>2</v>
      </c>
      <c r="I16" s="10"/>
    </row>
    <row r="17" spans="1:9" s="3" customFormat="1" ht="30" customHeight="1">
      <c r="A17" s="27"/>
      <c r="B17" s="25"/>
      <c r="C17" s="25"/>
      <c r="D17" s="16" t="s">
        <v>36</v>
      </c>
      <c r="E17" s="16" t="s">
        <v>34</v>
      </c>
      <c r="F17" s="16" t="s">
        <v>34</v>
      </c>
      <c r="G17" s="16">
        <v>2</v>
      </c>
      <c r="H17" s="16">
        <v>2</v>
      </c>
      <c r="I17" s="17"/>
    </row>
    <row r="18" spans="1:9" s="3" customFormat="1" ht="30" customHeight="1">
      <c r="A18" s="27"/>
      <c r="B18" s="25"/>
      <c r="C18" s="25"/>
      <c r="D18" s="16" t="s">
        <v>37</v>
      </c>
      <c r="E18" s="16" t="s">
        <v>34</v>
      </c>
      <c r="F18" s="16" t="s">
        <v>34</v>
      </c>
      <c r="G18" s="16">
        <v>2</v>
      </c>
      <c r="H18" s="16">
        <v>2</v>
      </c>
      <c r="I18" s="17"/>
    </row>
    <row r="19" spans="1:9" s="3" customFormat="1" ht="30" customHeight="1">
      <c r="A19" s="27"/>
      <c r="B19" s="25"/>
      <c r="C19" s="25"/>
      <c r="D19" s="16" t="s">
        <v>38</v>
      </c>
      <c r="E19" s="16" t="s">
        <v>34</v>
      </c>
      <c r="F19" s="16" t="s">
        <v>34</v>
      </c>
      <c r="G19" s="16">
        <v>2</v>
      </c>
      <c r="H19" s="16">
        <v>2</v>
      </c>
      <c r="I19" s="17"/>
    </row>
    <row r="20" spans="1:9" s="3" customFormat="1" ht="30" customHeight="1">
      <c r="A20" s="27"/>
      <c r="B20" s="25"/>
      <c r="C20" s="25"/>
      <c r="D20" s="16" t="s">
        <v>39</v>
      </c>
      <c r="E20" s="16" t="s">
        <v>34</v>
      </c>
      <c r="F20" s="16" t="s">
        <v>34</v>
      </c>
      <c r="G20" s="16">
        <v>2</v>
      </c>
      <c r="H20" s="16">
        <v>2</v>
      </c>
      <c r="I20" s="17"/>
    </row>
    <row r="21" spans="1:9" s="3" customFormat="1" ht="67.5">
      <c r="A21" s="27"/>
      <c r="B21" s="25"/>
      <c r="C21" s="25"/>
      <c r="D21" s="16" t="s">
        <v>40</v>
      </c>
      <c r="E21" s="16" t="s">
        <v>34</v>
      </c>
      <c r="F21" s="16" t="s">
        <v>41</v>
      </c>
      <c r="G21" s="16">
        <v>1</v>
      </c>
      <c r="H21" s="16">
        <v>0.8</v>
      </c>
      <c r="I21" s="17" t="s">
        <v>42</v>
      </c>
    </row>
    <row r="22" spans="1:9" s="3" customFormat="1" ht="30" customHeight="1">
      <c r="A22" s="27"/>
      <c r="B22" s="25"/>
      <c r="C22" s="25"/>
      <c r="D22" s="16" t="s">
        <v>43</v>
      </c>
      <c r="E22" s="16" t="s">
        <v>44</v>
      </c>
      <c r="F22" s="16" t="s">
        <v>44</v>
      </c>
      <c r="G22" s="16">
        <v>2</v>
      </c>
      <c r="H22" s="16">
        <v>2</v>
      </c>
      <c r="I22" s="17"/>
    </row>
    <row r="23" spans="1:9" s="3" customFormat="1" ht="30" customHeight="1">
      <c r="A23" s="27"/>
      <c r="B23" s="25"/>
      <c r="C23" s="15" t="s">
        <v>45</v>
      </c>
      <c r="D23" s="16" t="s">
        <v>46</v>
      </c>
      <c r="E23" s="10" t="s">
        <v>47</v>
      </c>
      <c r="F23" s="10" t="s">
        <v>47</v>
      </c>
      <c r="G23" s="17">
        <v>13</v>
      </c>
      <c r="H23" s="17">
        <v>13</v>
      </c>
      <c r="I23" s="10"/>
    </row>
    <row r="24" spans="1:9" s="3" customFormat="1" ht="56.9" customHeight="1">
      <c r="A24" s="27"/>
      <c r="B24" s="25"/>
      <c r="C24" s="26" t="s">
        <v>48</v>
      </c>
      <c r="D24" s="18" t="s">
        <v>49</v>
      </c>
      <c r="E24" s="10" t="s">
        <v>50</v>
      </c>
      <c r="F24" s="10" t="s">
        <v>50</v>
      </c>
      <c r="G24" s="17">
        <v>4</v>
      </c>
      <c r="H24" s="17">
        <v>4</v>
      </c>
      <c r="I24" s="10"/>
    </row>
    <row r="25" spans="1:9" s="3" customFormat="1" ht="56.9" customHeight="1">
      <c r="A25" s="27"/>
      <c r="B25" s="25"/>
      <c r="C25" s="27"/>
      <c r="D25" s="18" t="s">
        <v>51</v>
      </c>
      <c r="E25" s="10" t="s">
        <v>52</v>
      </c>
      <c r="F25" s="10" t="s">
        <v>52</v>
      </c>
      <c r="G25" s="17">
        <v>4</v>
      </c>
      <c r="H25" s="17">
        <v>4</v>
      </c>
      <c r="I25" s="10"/>
    </row>
    <row r="26" spans="1:9" s="3" customFormat="1" ht="35.25" customHeight="1">
      <c r="A26" s="27"/>
      <c r="B26" s="25"/>
      <c r="C26" s="28"/>
      <c r="D26" s="18" t="s">
        <v>53</v>
      </c>
      <c r="E26" s="10" t="s">
        <v>54</v>
      </c>
      <c r="F26" s="10" t="s">
        <v>54</v>
      </c>
      <c r="G26" s="17">
        <v>4</v>
      </c>
      <c r="H26" s="17">
        <v>4</v>
      </c>
      <c r="I26" s="10"/>
    </row>
    <row r="27" spans="1:9" s="3" customFormat="1" ht="30" customHeight="1">
      <c r="A27" s="27"/>
      <c r="B27" s="25"/>
      <c r="C27" s="10" t="s">
        <v>55</v>
      </c>
      <c r="D27" s="10" t="s">
        <v>56</v>
      </c>
      <c r="E27" s="10" t="s">
        <v>57</v>
      </c>
      <c r="F27" s="10" t="s">
        <v>58</v>
      </c>
      <c r="G27" s="10">
        <v>10</v>
      </c>
      <c r="H27" s="17">
        <v>10</v>
      </c>
      <c r="I27" s="10"/>
    </row>
    <row r="28" spans="1:9" s="3" customFormat="1" ht="37.5" customHeight="1">
      <c r="A28" s="27"/>
      <c r="B28" s="26" t="s">
        <v>59</v>
      </c>
      <c r="C28" s="10" t="s">
        <v>60</v>
      </c>
      <c r="D28" s="19" t="s">
        <v>61</v>
      </c>
      <c r="E28" s="11" t="s">
        <v>52</v>
      </c>
      <c r="F28" s="10" t="s">
        <v>62</v>
      </c>
      <c r="G28" s="10">
        <v>15</v>
      </c>
      <c r="H28" s="17">
        <v>15</v>
      </c>
      <c r="I28" s="10"/>
    </row>
    <row r="29" spans="1:9" s="3" customFormat="1" ht="37.5" customHeight="1">
      <c r="A29" s="27"/>
      <c r="B29" s="28"/>
      <c r="C29" s="10" t="s">
        <v>63</v>
      </c>
      <c r="D29" s="11" t="s">
        <v>64</v>
      </c>
      <c r="E29" s="11" t="s">
        <v>52</v>
      </c>
      <c r="F29" s="10" t="s">
        <v>62</v>
      </c>
      <c r="G29" s="10">
        <v>15</v>
      </c>
      <c r="H29" s="17">
        <v>15</v>
      </c>
      <c r="I29" s="11"/>
    </row>
    <row r="30" spans="1:9" s="3" customFormat="1" ht="105.65" customHeight="1">
      <c r="A30" s="28"/>
      <c r="B30" s="10" t="s">
        <v>65</v>
      </c>
      <c r="C30" s="10" t="s">
        <v>66</v>
      </c>
      <c r="D30" s="10" t="s">
        <v>67</v>
      </c>
      <c r="E30" s="10" t="s">
        <v>62</v>
      </c>
      <c r="F30" s="10" t="s">
        <v>62</v>
      </c>
      <c r="G30" s="10">
        <v>10</v>
      </c>
      <c r="H30" s="17">
        <v>6</v>
      </c>
      <c r="I30" s="11" t="s">
        <v>68</v>
      </c>
    </row>
    <row r="31" spans="1:9" s="3" customFormat="1" ht="30" customHeight="1">
      <c r="A31" s="25" t="s">
        <v>69</v>
      </c>
      <c r="B31" s="25"/>
      <c r="C31" s="25"/>
      <c r="D31" s="25"/>
      <c r="E31" s="25"/>
      <c r="F31" s="25"/>
      <c r="G31" s="20">
        <f>G8+SUM(G15:G30)</f>
        <v>100</v>
      </c>
      <c r="H31" s="20">
        <f>I8+SUM(H15:H30)</f>
        <v>95.8</v>
      </c>
      <c r="I31" s="10"/>
    </row>
  </sheetData>
  <mergeCells count="2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31:F31"/>
    <mergeCell ref="A12:A13"/>
    <mergeCell ref="A14:A30"/>
    <mergeCell ref="B15:B27"/>
    <mergeCell ref="B28:B29"/>
    <mergeCell ref="C15:C22"/>
    <mergeCell ref="C24:C26"/>
  </mergeCells>
  <phoneticPr fontId="16" type="noConversion"/>
  <pageMargins left="0.7" right="0.7" top="0.75" bottom="0.75" header="0.3" footer="0.3"/>
  <pageSetup paperSize="9" scale="6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496205213@qq.com</cp:lastModifiedBy>
  <cp:lastPrinted>2025-05-19T06:28:00Z</cp:lastPrinted>
  <dcterms:created xsi:type="dcterms:W3CDTF">2018-03-28T06:56:00Z</dcterms:created>
  <dcterms:modified xsi:type="dcterms:W3CDTF">2025-08-26T13:15:54Z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6CF11504EB5548CC9F83E80409BBE602_12</vt:lpwstr>
  </property>
</Properties>
</file>