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年决算公开\交研院8.25修改（已改）\附件4：项目绩效自评表\"/>
    </mc:Choice>
  </mc:AlternateContent>
  <xr:revisionPtr revIDLastSave="0" documentId="13_ncr:1_{6F2CF75A-DDD3-40BC-BD4B-36323AE2FE8E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G27" i="44" l="1"/>
  <c r="H8" i="44"/>
  <c r="I8" i="44" s="1"/>
  <c r="H27" i="44" s="1"/>
</calcChain>
</file>

<file path=xl/sharedStrings.xml><?xml version="1.0" encoding="utf-8"?>
<sst xmlns="http://schemas.openxmlformats.org/spreadsheetml/2006/main" count="85" uniqueCount="75">
  <si>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</si>
  <si>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</si>
  <si>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</si>
  <si>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</si>
  <si>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</si>
  <si>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</si>
  <si>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</si>
  <si>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</si>
  <si>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</si>
  <si>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</si>
  <si>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</si>
  <si>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</si>
  <si>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</si>
  <si>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</si>
  <si>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</si>
  <si>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</si>
  <si>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</si>
  <si>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</si>
  <si>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</si>
  <si>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</si>
  <si>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</si>
  <si>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</si>
  <si>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</si>
  <si>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</si>
  <si>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</si>
  <si>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</si>
  <si>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</si>
  <si>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</si>
  <si>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</si>
  <si>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</si>
  <si>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</si>
  <si>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</si>
  <si>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服务对象满意度指标（10分）</t>
    <phoneticPr fontId="6" type="noConversion"/>
  </si>
  <si>
    <t>经济、社会、生态、可持续影响效益指标（30分）</t>
    <phoneticPr fontId="7" type="noConversion"/>
  </si>
  <si>
    <t>北京交通发展研究院</t>
    <phoneticPr fontId="7" type="noConversion"/>
  </si>
  <si>
    <t>（2024年度）</t>
    <phoneticPr fontId="6" type="noConversion"/>
  </si>
  <si>
    <t>效益指标（30分）</t>
    <phoneticPr fontId="7" type="noConversion"/>
  </si>
  <si>
    <t>满意度指标（10分）</t>
    <phoneticPr fontId="7" type="noConversion"/>
  </si>
  <si>
    <t>北京交通发展研究院</t>
    <phoneticPr fontId="7" type="noConversion"/>
  </si>
  <si>
    <t>形成政策咨询报告或管理文件</t>
  </si>
  <si>
    <t>组织完成中国城市交通发展论坛</t>
  </si>
  <si>
    <t>院优秀项目展示活动</t>
  </si>
  <si>
    <t>相关管理、业务交流及培训</t>
  </si>
  <si>
    <t>组织完成世界大城市交通发展论坛</t>
  </si>
  <si>
    <t>专利维护：专利年费、服务代理费的缴纳，确保专利有效性</t>
  </si>
  <si>
    <t>通过选取优良的律所，确保合同的风险以及获得有效的法律咨询意见</t>
  </si>
  <si>
    <t>确保院注册咨询师持续进行继续教育</t>
  </si>
  <si>
    <t>经济成本小于预算</t>
  </si>
  <si>
    <t>维护知网账号：鼓励员工通过知网下载、学习文献，提高院内员工自我提升积极性</t>
  </si>
  <si>
    <t>OA系统工资系统运营维护：根据员工日常使用情况，优化维护系统，提高员工对系统的使用满意率</t>
  </si>
  <si>
    <t>优</t>
    <phoneticPr fontId="7" type="noConversion"/>
  </si>
  <si>
    <t>满意</t>
    <phoneticPr fontId="7" type="noConversion"/>
  </si>
  <si>
    <t>因外部原因，2024年缓办，已完成相关报批手续</t>
    <phoneticPr fontId="7" type="noConversion"/>
  </si>
  <si>
    <t>≥12个</t>
    <phoneticPr fontId="7" type="noConversion"/>
  </si>
  <si>
    <t>≥3次</t>
    <phoneticPr fontId="7" type="noConversion"/>
  </si>
  <si>
    <t>＞1次</t>
    <phoneticPr fontId="7" type="noConversion"/>
  </si>
  <si>
    <t>＞3次</t>
    <phoneticPr fontId="7" type="noConversion"/>
  </si>
  <si>
    <t xml:space="preserve"> ＝1次</t>
    <phoneticPr fontId="7" type="noConversion"/>
  </si>
  <si>
    <t xml:space="preserve"> =100%</t>
    <phoneticPr fontId="7" type="noConversion"/>
  </si>
  <si>
    <t>≥90%</t>
    <phoneticPr fontId="7" type="noConversion"/>
  </si>
  <si>
    <t>≥96%</t>
    <phoneticPr fontId="7" type="noConversion"/>
  </si>
  <si>
    <r>
      <t>项目支出绩效自评表</t>
    </r>
    <r>
      <rPr>
        <sz val="18"/>
        <rFont val="仿宋_GB2312"/>
        <family val="3"/>
        <charset val="134"/>
      </rPr>
      <t xml:space="preserve"> </t>
    </r>
  </si>
  <si>
    <t>11000022T000000446017-认证及其他费用</t>
    <phoneticPr fontId="7" type="noConversion"/>
  </si>
  <si>
    <t>满意度未形成统计标准，仅口头询问，下一步将完善使用主体满意度调查方式方法，更加科学严谨的评判满意度</t>
    <phoneticPr fontId="7" type="noConversion"/>
  </si>
  <si>
    <t>16个</t>
    <phoneticPr fontId="7" type="noConversion"/>
  </si>
  <si>
    <t>4次</t>
    <phoneticPr fontId="7" type="noConversion"/>
  </si>
  <si>
    <t>1次</t>
    <phoneticPr fontId="7" type="noConversion"/>
  </si>
  <si>
    <t>7次</t>
    <phoneticPr fontId="7" type="noConversion"/>
  </si>
  <si>
    <t>0次</t>
    <phoneticPr fontId="7" type="noConversion"/>
  </si>
  <si>
    <t>项目的实施产生了较好效益，但仍有提升空间</t>
    <phoneticPr fontId="7" type="noConversion"/>
  </si>
  <si>
    <t>130.077474万元</t>
    <phoneticPr fontId="7" type="noConversion"/>
  </si>
  <si>
    <t>≤130.077474万元</t>
    <phoneticPr fontId="7" type="noConversion"/>
  </si>
  <si>
    <t>OA系统、工资系统等系统运营维护，报告bug后，确保在一周内制定修护方案明确修复时间，并按时间执行</t>
    <phoneticPr fontId="7" type="noConversion"/>
  </si>
  <si>
    <t>1、形成项目管理简报12份，季度分析4份。
2、城市交通发展论坛：已成功举办4次。
3、完成院优秀项目展示活动。
4、协助各部门开展技术交流7次。
5、已按期缴纳各协会、学会的会费并参加相关活动。
6、OA系统、工资系统等系统按照售后维护合同约定正常维护运行。多次升级系统安全包，及时解决系统bug
7、法律顾问按照常年法律顾问合同约定，对院合同等有关法律事项提供日常审核及咨询。
8、已完成年度ISO外审：通过外审。
9、已完成专利维护费缴纳。
10、其他各项工作也有序推进。</t>
    <phoneticPr fontId="7" type="noConversion"/>
  </si>
  <si>
    <t>完成交研院项目管理工作，组织相关论坛、协调，保持与各协会、学会的联系及协作，维护OA系统、工资系统系统运行，以及法律顾问、专利维护、ISO认证、咨询师培训等工作。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</si>
</sst>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8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name val="仿宋_GB2312"/>
      <family val="3"/>
      <charset val="134"/>
    </font>
    <font>
      <sz val="16"/>
      <name val="仿宋_GB2312"/>
      <family val="3"/>
      <charset val="134"/>
    </font>
    <font>
      <sz val="11"/>
      <name val="仿宋_GB2312"/>
      <family val="3"/>
      <charset val="134"/>
    </font>
    <font>
      <sz val="11"/>
      <color theme="1"/>
      <name val="仿宋_GB2312"/>
      <family val="3"/>
      <charset val="134"/>
    </font>
    <font>
      <b/>
      <sz val="18"/>
      <name val="仿宋_GB2312"/>
      <family val="3"/>
      <charset val="134"/>
    </font>
    <font>
      <sz val="18"/>
      <name val="仿宋_GB2312"/>
      <family val="3"/>
      <charset val="134"/>
    </font>
    <font>
      <sz val="18"/>
      <color theme="1"/>
      <name val="仿宋_GB2312"/>
      <family val="3"/>
      <charset val="134"/>
    </font>
    <font>
      <sz val="14"/>
      <name val="仿宋_GB2312"/>
      <family val="3"/>
      <charset val="134"/>
    </font>
    <font>
      <sz val="14"/>
      <color theme="1"/>
      <name val="仿宋_GB2312"/>
      <family val="3"/>
      <charset val="134"/>
    </font>
    <font>
      <sz val="12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 wrapText="1"/>
    </xf>
    <xf numFmtId="10" fontId="8" fillId="2" borderId="5" xfId="0" applyNumberFormat="1" applyFont="1" applyFill="1" applyBorder="1" applyAlignment="1">
      <alignment horizontal="center" vertical="center" wrapText="1"/>
    </xf>
    <xf numFmtId="176" fontId="8" fillId="2" borderId="5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 wrapText="1"/>
    </xf>
    <xf numFmtId="9" fontId="8" fillId="2" borderId="5" xfId="0" applyNumberFormat="1" applyFont="1" applyFill="1" applyBorder="1" applyAlignment="1">
      <alignment horizontal="center" vertical="center" wrapText="1"/>
    </xf>
    <xf numFmtId="0" fontId="10" fillId="2" borderId="0" xfId="0" applyFont="1" applyFill="1">
      <alignment vertical="center"/>
    </xf>
    <xf numFmtId="0" fontId="11" fillId="0" borderId="0" xfId="0" applyFont="1">
      <alignment vertical="center"/>
    </xf>
    <xf numFmtId="0" fontId="14" fillId="0" borderId="0" xfId="0" applyFont="1">
      <alignment vertical="center"/>
    </xf>
    <xf numFmtId="0" fontId="16" fillId="0" borderId="0" xfId="0" applyFont="1">
      <alignment vertical="center"/>
    </xf>
    <xf numFmtId="0" fontId="15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176" fontId="15" fillId="2" borderId="1" xfId="0" applyNumberFormat="1" applyFont="1" applyFill="1" applyBorder="1" applyAlignment="1">
      <alignment horizontal="center" vertical="center" wrapText="1"/>
    </xf>
    <xf numFmtId="0" fontId="15" fillId="2" borderId="0" xfId="0" applyFont="1" applyFill="1">
      <alignment vertical="center"/>
    </xf>
    <xf numFmtId="0" fontId="11" fillId="0" borderId="0" xfId="0" applyFont="1" applyAlignment="1"/>
    <xf numFmtId="176" fontId="17" fillId="2" borderId="5" xfId="0" applyNumberFormat="1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76" fontId="10" fillId="2" borderId="0" xfId="0" applyNumberFormat="1" applyFont="1" applyFill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topLeftCell="A25" zoomScaleNormal="100" workbookViewId="0">
      <selection activeCell="G28" sqref="G28"/>
    </sheetView>
  </sheetViews>
  <sheetFormatPr defaultColWidth="9" defaultRowHeight="14"/>
  <cols>
    <col min="1" max="1" width="4.08984375" style="10" customWidth="1"/>
    <col min="2" max="2" width="12.36328125" style="10" customWidth="1"/>
    <col min="3" max="3" width="18.6328125" style="10" customWidth="1"/>
    <col min="4" max="4" width="20.90625" style="21" customWidth="1"/>
    <col min="5" max="5" width="13.453125" style="21" customWidth="1"/>
    <col min="6" max="6" width="11.6328125" style="10" customWidth="1"/>
    <col min="7" max="7" width="8.453125" style="22" customWidth="1"/>
    <col min="8" max="8" width="11.08984375" style="10" customWidth="1"/>
    <col min="9" max="9" width="17.36328125" style="10" customWidth="1"/>
    <col min="10" max="16384" width="9" style="11"/>
  </cols>
  <sheetData>
    <row r="1" spans="1:9" ht="21">
      <c r="A1" s="32"/>
      <c r="B1" s="32"/>
      <c r="C1" s="32"/>
      <c r="D1" s="32"/>
      <c r="E1" s="32"/>
      <c r="F1" s="32"/>
      <c r="G1" s="32"/>
    </row>
    <row r="2" spans="1:9" s="12" customFormat="1" ht="22.5" customHeight="1">
      <c r="A2" s="33" t="s">
        <v>61</v>
      </c>
      <c r="B2" s="33"/>
      <c r="C2" s="33"/>
      <c r="D2" s="33"/>
      <c r="E2" s="33"/>
      <c r="F2" s="33"/>
      <c r="G2" s="33"/>
      <c r="H2" s="33"/>
      <c r="I2" s="33"/>
    </row>
    <row r="3" spans="1:9" s="13" customFormat="1" ht="18.75" customHeight="1">
      <c r="A3" s="34" t="s">
        <v>35</v>
      </c>
      <c r="B3" s="34"/>
      <c r="C3" s="34"/>
      <c r="D3" s="34"/>
      <c r="E3" s="34"/>
      <c r="F3" s="34"/>
      <c r="G3" s="34"/>
      <c r="H3" s="34"/>
      <c r="I3" s="34"/>
    </row>
    <row r="4" spans="1:9" s="13" customFormat="1" ht="11.25" customHeight="1">
      <c r="A4" s="14"/>
      <c r="B4" s="14"/>
      <c r="C4" s="14"/>
      <c r="D4" s="15"/>
      <c r="E4" s="15"/>
      <c r="F4" s="14"/>
      <c r="G4" s="16"/>
      <c r="H4" s="17"/>
      <c r="I4" s="17"/>
    </row>
    <row r="5" spans="1:9" s="18" customFormat="1">
      <c r="A5" s="27" t="s">
        <v>0</v>
      </c>
      <c r="B5" s="27"/>
      <c r="C5" s="27" t="s">
        <v>62</v>
      </c>
      <c r="D5" s="27"/>
      <c r="E5" s="27"/>
      <c r="F5" s="27"/>
      <c r="G5" s="27"/>
      <c r="H5" s="27"/>
      <c r="I5" s="27"/>
    </row>
    <row r="6" spans="1:9" s="18" customFormat="1">
      <c r="A6" s="27" t="s">
        <v>11</v>
      </c>
      <c r="B6" s="27"/>
      <c r="C6" s="27" t="s">
        <v>38</v>
      </c>
      <c r="D6" s="27"/>
      <c r="E6" s="27"/>
      <c r="F6" s="2" t="s">
        <v>1</v>
      </c>
      <c r="G6" s="27" t="s">
        <v>34</v>
      </c>
      <c r="H6" s="27"/>
      <c r="I6" s="27"/>
    </row>
    <row r="7" spans="1:9" s="18" customFormat="1">
      <c r="A7" s="27" t="s">
        <v>12</v>
      </c>
      <c r="B7" s="27"/>
      <c r="C7" s="2"/>
      <c r="D7" s="1" t="s">
        <v>13</v>
      </c>
      <c r="E7" s="2" t="s">
        <v>14</v>
      </c>
      <c r="F7" s="2" t="s">
        <v>15</v>
      </c>
      <c r="G7" s="2" t="s">
        <v>8</v>
      </c>
      <c r="H7" s="2" t="s">
        <v>16</v>
      </c>
      <c r="I7" s="1" t="s">
        <v>2</v>
      </c>
    </row>
    <row r="8" spans="1:9" s="18" customFormat="1">
      <c r="A8" s="27" t="s">
        <v>17</v>
      </c>
      <c r="B8" s="27"/>
      <c r="C8" s="3" t="s">
        <v>18</v>
      </c>
      <c r="D8" s="1">
        <v>192.7</v>
      </c>
      <c r="E8" s="4">
        <v>130.077474</v>
      </c>
      <c r="F8" s="2">
        <v>130.077474</v>
      </c>
      <c r="G8" s="2">
        <v>10</v>
      </c>
      <c r="H8" s="5">
        <f>+F8/E8</f>
        <v>1</v>
      </c>
      <c r="I8" s="6">
        <f>G8*H8</f>
        <v>10</v>
      </c>
    </row>
    <row r="9" spans="1:9" s="18" customFormat="1" ht="13.5" customHeight="1">
      <c r="A9" s="28"/>
      <c r="B9" s="28"/>
      <c r="C9" s="3" t="s">
        <v>19</v>
      </c>
      <c r="D9" s="1"/>
      <c r="E9" s="4"/>
      <c r="F9" s="2"/>
      <c r="G9" s="2" t="s">
        <v>20</v>
      </c>
      <c r="H9" s="1"/>
      <c r="I9" s="1" t="s">
        <v>20</v>
      </c>
    </row>
    <row r="10" spans="1:9" s="18" customFormat="1" ht="13.5" customHeight="1">
      <c r="A10" s="28"/>
      <c r="B10" s="28"/>
      <c r="C10" s="3" t="s">
        <v>21</v>
      </c>
      <c r="D10" s="1"/>
      <c r="E10" s="1"/>
      <c r="F10" s="2"/>
      <c r="G10" s="2" t="s">
        <v>20</v>
      </c>
      <c r="H10" s="1"/>
      <c r="I10" s="1" t="s">
        <v>20</v>
      </c>
    </row>
    <row r="11" spans="1:9" s="18" customFormat="1">
      <c r="A11" s="28"/>
      <c r="B11" s="28"/>
      <c r="C11" s="3" t="s">
        <v>22</v>
      </c>
      <c r="D11" s="1">
        <v>192.7</v>
      </c>
      <c r="E11" s="1">
        <v>130.077474</v>
      </c>
      <c r="F11" s="2">
        <v>130.07747470000001</v>
      </c>
      <c r="G11" s="2" t="s">
        <v>20</v>
      </c>
      <c r="H11" s="1"/>
      <c r="I11" s="1" t="s">
        <v>20</v>
      </c>
    </row>
    <row r="12" spans="1:9" s="18" customFormat="1" ht="18" customHeight="1">
      <c r="A12" s="27" t="s">
        <v>3</v>
      </c>
      <c r="B12" s="27" t="s">
        <v>23</v>
      </c>
      <c r="C12" s="27"/>
      <c r="D12" s="27"/>
      <c r="E12" s="27"/>
      <c r="F12" s="27" t="s">
        <v>24</v>
      </c>
      <c r="G12" s="27"/>
      <c r="H12" s="27"/>
      <c r="I12" s="27"/>
    </row>
    <row r="13" spans="1:9" s="18" customFormat="1" ht="191.15" customHeight="1">
      <c r="A13" s="27"/>
      <c r="B13" s="29" t="s">
        <v>74</v>
      </c>
      <c r="C13" s="30"/>
      <c r="D13" s="30"/>
      <c r="E13" s="31"/>
      <c r="F13" s="29" t="s">
        <v>73</v>
      </c>
      <c r="G13" s="30"/>
      <c r="H13" s="30"/>
      <c r="I13" s="31"/>
    </row>
    <row r="14" spans="1:9" s="18" customFormat="1" ht="34.5" customHeight="1">
      <c r="A14" s="24" t="s">
        <v>4</v>
      </c>
      <c r="B14" s="1" t="s">
        <v>5</v>
      </c>
      <c r="C14" s="1" t="s">
        <v>6</v>
      </c>
      <c r="D14" s="2" t="s">
        <v>7</v>
      </c>
      <c r="E14" s="1" t="s">
        <v>25</v>
      </c>
      <c r="F14" s="1" t="s">
        <v>26</v>
      </c>
      <c r="G14" s="2" t="s">
        <v>8</v>
      </c>
      <c r="H14" s="2" t="s">
        <v>2</v>
      </c>
      <c r="I14" s="1" t="s">
        <v>10</v>
      </c>
    </row>
    <row r="15" spans="1:9" s="18" customFormat="1" ht="33" customHeight="1">
      <c r="A15" s="25"/>
      <c r="B15" s="24" t="s">
        <v>27</v>
      </c>
      <c r="C15" s="27" t="s">
        <v>28</v>
      </c>
      <c r="D15" s="7" t="s">
        <v>39</v>
      </c>
      <c r="E15" s="1" t="s">
        <v>53</v>
      </c>
      <c r="F15" s="1" t="s">
        <v>64</v>
      </c>
      <c r="G15" s="4">
        <v>3</v>
      </c>
      <c r="H15" s="4">
        <v>3</v>
      </c>
      <c r="I15" s="1"/>
    </row>
    <row r="16" spans="1:9" s="18" customFormat="1" ht="33" customHeight="1">
      <c r="A16" s="25"/>
      <c r="B16" s="25"/>
      <c r="C16" s="27"/>
      <c r="D16" s="7" t="s">
        <v>40</v>
      </c>
      <c r="E16" s="1" t="s">
        <v>54</v>
      </c>
      <c r="F16" s="1" t="s">
        <v>65</v>
      </c>
      <c r="G16" s="4">
        <v>3</v>
      </c>
      <c r="H16" s="4">
        <v>3</v>
      </c>
      <c r="I16" s="1"/>
    </row>
    <row r="17" spans="1:9" s="18" customFormat="1" ht="33" customHeight="1">
      <c r="A17" s="25"/>
      <c r="B17" s="25"/>
      <c r="C17" s="27"/>
      <c r="D17" s="7" t="s">
        <v>41</v>
      </c>
      <c r="E17" s="1" t="s">
        <v>55</v>
      </c>
      <c r="F17" s="1" t="s">
        <v>66</v>
      </c>
      <c r="G17" s="4">
        <v>3</v>
      </c>
      <c r="H17" s="4">
        <v>3</v>
      </c>
      <c r="I17" s="4"/>
    </row>
    <row r="18" spans="1:9" s="18" customFormat="1" ht="33" customHeight="1">
      <c r="A18" s="25"/>
      <c r="B18" s="25"/>
      <c r="C18" s="27"/>
      <c r="D18" s="7" t="s">
        <v>42</v>
      </c>
      <c r="E18" s="1" t="s">
        <v>56</v>
      </c>
      <c r="F18" s="1" t="s">
        <v>67</v>
      </c>
      <c r="G18" s="4">
        <v>3</v>
      </c>
      <c r="H18" s="4">
        <v>3</v>
      </c>
      <c r="I18" s="4"/>
    </row>
    <row r="19" spans="1:9" s="18" customFormat="1" ht="45" customHeight="1">
      <c r="A19" s="25"/>
      <c r="B19" s="25"/>
      <c r="C19" s="27"/>
      <c r="D19" s="7" t="s">
        <v>43</v>
      </c>
      <c r="E19" s="1" t="s">
        <v>57</v>
      </c>
      <c r="F19" s="1" t="s">
        <v>68</v>
      </c>
      <c r="G19" s="4">
        <v>3</v>
      </c>
      <c r="H19" s="4">
        <v>0</v>
      </c>
      <c r="I19" s="4" t="s">
        <v>52</v>
      </c>
    </row>
    <row r="20" spans="1:9" s="18" customFormat="1" ht="54" customHeight="1">
      <c r="A20" s="25"/>
      <c r="B20" s="25"/>
      <c r="C20" s="27" t="s">
        <v>29</v>
      </c>
      <c r="D20" s="7" t="s">
        <v>44</v>
      </c>
      <c r="E20" s="9" t="s">
        <v>58</v>
      </c>
      <c r="F20" s="9">
        <v>1</v>
      </c>
      <c r="G20" s="4">
        <v>5</v>
      </c>
      <c r="H20" s="4">
        <v>5</v>
      </c>
      <c r="I20" s="1"/>
    </row>
    <row r="21" spans="1:9" s="18" customFormat="1" ht="54" customHeight="1">
      <c r="A21" s="25"/>
      <c r="B21" s="25"/>
      <c r="C21" s="27"/>
      <c r="D21" s="7" t="s">
        <v>45</v>
      </c>
      <c r="E21" s="1" t="s">
        <v>59</v>
      </c>
      <c r="F21" s="9">
        <v>1</v>
      </c>
      <c r="G21" s="4">
        <v>4</v>
      </c>
      <c r="H21" s="4">
        <v>4</v>
      </c>
      <c r="I21" s="1"/>
    </row>
    <row r="22" spans="1:9" s="18" customFormat="1" ht="54" customHeight="1">
      <c r="A22" s="25"/>
      <c r="B22" s="25"/>
      <c r="C22" s="27"/>
      <c r="D22" s="7" t="s">
        <v>46</v>
      </c>
      <c r="E22" s="9" t="s">
        <v>58</v>
      </c>
      <c r="F22" s="9">
        <v>1</v>
      </c>
      <c r="G22" s="4">
        <v>4</v>
      </c>
      <c r="H22" s="4">
        <v>4</v>
      </c>
      <c r="I22" s="1"/>
    </row>
    <row r="23" spans="1:9" s="18" customFormat="1" ht="67.5">
      <c r="A23" s="25"/>
      <c r="B23" s="25"/>
      <c r="C23" s="1" t="s">
        <v>30</v>
      </c>
      <c r="D23" s="7" t="s">
        <v>72</v>
      </c>
      <c r="E23" s="1" t="s">
        <v>60</v>
      </c>
      <c r="F23" s="9">
        <v>1</v>
      </c>
      <c r="G23" s="4">
        <v>12</v>
      </c>
      <c r="H23" s="4">
        <v>12</v>
      </c>
      <c r="I23" s="1"/>
    </row>
    <row r="24" spans="1:9" s="18" customFormat="1" ht="33" customHeight="1">
      <c r="A24" s="25"/>
      <c r="B24" s="26"/>
      <c r="C24" s="8" t="s">
        <v>31</v>
      </c>
      <c r="D24" s="7" t="s">
        <v>47</v>
      </c>
      <c r="E24" s="1" t="s">
        <v>71</v>
      </c>
      <c r="F24" s="1" t="s">
        <v>70</v>
      </c>
      <c r="G24" s="4">
        <v>10</v>
      </c>
      <c r="H24" s="4">
        <v>10</v>
      </c>
      <c r="I24" s="1"/>
    </row>
    <row r="25" spans="1:9" s="18" customFormat="1" ht="54">
      <c r="A25" s="25"/>
      <c r="B25" s="8" t="s">
        <v>36</v>
      </c>
      <c r="C25" s="1" t="s">
        <v>33</v>
      </c>
      <c r="D25" s="7" t="s">
        <v>48</v>
      </c>
      <c r="E25" s="1" t="s">
        <v>50</v>
      </c>
      <c r="F25" s="1" t="s">
        <v>50</v>
      </c>
      <c r="G25" s="4">
        <v>30</v>
      </c>
      <c r="H25" s="4">
        <v>28</v>
      </c>
      <c r="I25" s="1" t="s">
        <v>69</v>
      </c>
    </row>
    <row r="26" spans="1:9" s="18" customFormat="1" ht="101.9" customHeight="1">
      <c r="A26" s="26"/>
      <c r="B26" s="1" t="s">
        <v>37</v>
      </c>
      <c r="C26" s="1" t="s">
        <v>32</v>
      </c>
      <c r="D26" s="7" t="s">
        <v>49</v>
      </c>
      <c r="E26" s="1" t="s">
        <v>51</v>
      </c>
      <c r="F26" s="1" t="s">
        <v>51</v>
      </c>
      <c r="G26" s="1">
        <v>10</v>
      </c>
      <c r="H26" s="1">
        <v>8</v>
      </c>
      <c r="I26" s="23" t="s">
        <v>63</v>
      </c>
    </row>
    <row r="27" spans="1:9" s="18" customFormat="1" ht="30" customHeight="1">
      <c r="A27" s="27" t="s">
        <v>9</v>
      </c>
      <c r="B27" s="27"/>
      <c r="C27" s="27"/>
      <c r="D27" s="27"/>
      <c r="E27" s="27"/>
      <c r="F27" s="27"/>
      <c r="G27" s="19">
        <f>G8+SUM(G15:G26)</f>
        <v>100</v>
      </c>
      <c r="H27" s="19">
        <f>I8+SUM(H15:H26)</f>
        <v>93</v>
      </c>
      <c r="I27" s="20"/>
    </row>
  </sheetData>
  <mergeCells count="23">
    <mergeCell ref="A9:B9"/>
    <mergeCell ref="A1:G1"/>
    <mergeCell ref="A2:I2"/>
    <mergeCell ref="A3:I3"/>
    <mergeCell ref="A5:B5"/>
    <mergeCell ref="C5:I5"/>
    <mergeCell ref="A7:B7"/>
    <mergeCell ref="A8:B8"/>
    <mergeCell ref="A6:B6"/>
    <mergeCell ref="C6:E6"/>
    <mergeCell ref="G6:I6"/>
    <mergeCell ref="A10:B10"/>
    <mergeCell ref="A11:B11"/>
    <mergeCell ref="A12:A13"/>
    <mergeCell ref="B12:E12"/>
    <mergeCell ref="F12:I12"/>
    <mergeCell ref="B13:E13"/>
    <mergeCell ref="F13:I13"/>
    <mergeCell ref="A14:A26"/>
    <mergeCell ref="A27:F27"/>
    <mergeCell ref="B15:B24"/>
    <mergeCell ref="C15:C19"/>
    <mergeCell ref="C20:C22"/>
  </mergeCells>
  <phoneticPr fontId="7" type="noConversion"/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496205213@qq.com</cp:lastModifiedBy>
  <cp:lastPrinted>2025-05-19T06:30:04Z</cp:lastPrinted>
  <dcterms:created xsi:type="dcterms:W3CDTF">2018-03-28T06:56:00Z</dcterms:created>
  <dcterms:modified xsi:type="dcterms:W3CDTF">2025-08-26T13:13:55Z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