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woinfos.xml" ContentType="application/vnd.wps-officedocument.woinfo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4753FADB-D97C-4CCB-A5B7-FC7B38505E65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32" i="44" l="1"/>
  <c r="H32" i="44"/>
  <c r="I9" i="44"/>
  <c r="H9" i="44"/>
</calcChain>
</file>

<file path=xl/sharedStrings.xml><?xml version="1.0" encoding="utf-8"?>
<sst xmlns="http://schemas.openxmlformats.org/spreadsheetml/2006/main" count="104" uniqueCount="73">
  <si>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</si>
  <si>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（2024年度）</t>
  </si>
  <si>
    <t>项目名称</t>
  </si>
  <si>
    <t>11000022T000000440714-交通模型更新与维护</t>
  </si>
  <si>
    <t>主管部门</t>
  </si>
  <si>
    <t>北京交通发展研究院</t>
  </si>
  <si>
    <t>实施单位</t>
  </si>
  <si>
    <t>项目负责人</t>
  </si>
  <si>
    <t>蔡乐乐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</si>
  <si>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</si>
  <si>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</si>
  <si>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</si>
  <si>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</si>
  <si>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</si>
  <si>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</si>
  <si>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</si>
  <si>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</si>
  <si>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</si>
  <si>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</si>
  <si>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</si>
  <si>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</si>
  <si>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</si>
  <si>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</si>
  <si>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</si>
  <si>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</si>
  <si>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</si>
  <si>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 根据北京市最新统计数据，更新模型所需的人口、就业、就学、机动车数据；
2. 按照建设时序更新道路交通网络、轨道交通网络和公交网络。道路网络根据建设和规划进行调整；轨道网络主要依据2023年底前开通的线路进行调整；公交网络利用自动化手段更新公交线路和时刻表；
3. 需求、参数和算法调整：根据调查和核查线数据，重新调整模型参数和算法，计算不同方式出行分布和需求；
4. 重点区域出行模型构建：道路网规划建设优化、外围区域国省干道优化调整；
5. 咨询国外交通模型领域资深专家对模型更新予以指导。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</si>
  <si>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</si>
  <si>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</si>
  <si>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</si>
  <si>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</si>
  <si>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</si>
  <si>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</si>
  <si>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</si>
  <si>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</si>
  <si>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</si>
  <si>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2024版交通模型系统</t>
  </si>
  <si>
    <t>1套</t>
  </si>
  <si>
    <t>组织调研</t>
  </si>
  <si>
    <t>2次</t>
  </si>
  <si>
    <t>形成调研报告</t>
  </si>
  <si>
    <t>2篇</t>
  </si>
  <si>
    <t>模型结果校核</t>
  </si>
  <si>
    <t>1次</t>
  </si>
  <si>
    <t>质量指标
（13分）</t>
  </si>
  <si>
    <t>提升模型测试速度；不涉及路网修改的方案测试速度提升至8小时一个方案</t>
  </si>
  <si>
    <t>8小时</t>
  </si>
  <si>
    <t>模型结果的准确性高，模型用于多方案评估的预测结果相对合理可信，与出行特征吻合程度高</t>
  </si>
  <si>
    <t>高</t>
  </si>
  <si>
    <t>模型数据的完备性，覆盖北京市域内所有主要道路、公交和轨道线路</t>
  </si>
  <si>
    <t>时效指标
（12分）</t>
  </si>
  <si>
    <t>2月开展组织工作，制定年度工作计划、实施方案</t>
  </si>
  <si>
    <t>优</t>
  </si>
  <si>
    <t>4月完成道路、轨道网模型更新</t>
  </si>
  <si>
    <t>7月底完成公交线网更新，并根据调查数据开展模型参数更新和校核</t>
  </si>
  <si>
    <t>12月交通模型更新完成</t>
  </si>
  <si>
    <t>成本指标
（10分）</t>
  </si>
  <si>
    <t>项目预算控制数</t>
  </si>
  <si>
    <t>≤90万元</t>
  </si>
  <si>
    <t>87.76015万元</t>
  </si>
  <si>
    <t>效益指标（30分）</t>
  </si>
  <si>
    <t>经济、社会、生态、可持续影响效益指标（30分）</t>
  </si>
  <si>
    <t>为交通需求管理政策评估、需求预测等提供定量的技术支持，测试各种需求管理政策方案3次以上</t>
  </si>
  <si>
    <t>3次</t>
  </si>
  <si>
    <t>充分掌握全市交通需求总量和特征，全市、六环内的出行总量、出行结构等指标</t>
  </si>
  <si>
    <t>工作成果仍有提升空间</t>
  </si>
  <si>
    <t>为缓解交通拥堵，提高出行效率，减少机动车尾气排放和能源消耗提供支持，测试交通规划方案</t>
  </si>
  <si>
    <t>满意度指标（10分）</t>
  </si>
  <si>
    <t>服务对象满意度指标（10分）</t>
  </si>
  <si>
    <t>交通规划人员对模型测试结果满意度</t>
  </si>
  <si>
    <t>≥95%</t>
  </si>
  <si>
    <t>满意度调查工作不充分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</si>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</sst>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8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>
      <alignment vertical="center"/>
    </xf>
    <xf numFmtId="0" fontId="13" fillId="0" borderId="0"/>
    <xf numFmtId="0" fontId="8" fillId="0" borderId="0"/>
    <xf numFmtId="43" fontId="1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infos.xml><?xml version="1.0" encoding="utf-8"?>
<woInfos xmlns="https://web.wps.cn/et/2018/main" xmlns:s="http://schemas.openxmlformats.org/spreadsheetml/2006/main">
  <bookInfo cellCmpFml="3">
    <open main="98" threadCnt="1"/>
    <sheetInfos>
      <sheetInfo cellCmpFml="3" sheetStid="44">
        <open main="2"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www.wps.cn/officeDocument/2023/relationships/woinfos" Target="woinfo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topLeftCell="A26" workbookViewId="0">
      <selection activeCell="G33" sqref="G33"/>
    </sheetView>
  </sheetViews>
  <sheetFormatPr defaultColWidth="9" defaultRowHeight="14"/>
  <cols>
    <col min="1" max="1" width="4.08984375" customWidth="1"/>
    <col min="2" max="2" width="12.36328125" customWidth="1"/>
    <col min="3" max="3" width="18.6328125" customWidth="1"/>
    <col min="4" max="4" width="29.26953125" style="4" customWidth="1"/>
    <col min="5" max="5" width="11.7265625" style="4" customWidth="1"/>
    <col min="6" max="6" width="13.08984375" customWidth="1"/>
    <col min="7" max="7" width="8.453125" style="5" customWidth="1"/>
    <col min="8" max="8" width="11.08984375" customWidth="1"/>
    <col min="9" max="9" width="17.36328125" customWidth="1"/>
  </cols>
  <sheetData>
    <row r="1" spans="1:9" ht="21">
      <c r="A1" s="22"/>
      <c r="B1" s="22"/>
      <c r="C1" s="22"/>
      <c r="D1" s="22"/>
      <c r="E1" s="22"/>
      <c r="F1" s="22"/>
      <c r="G1" s="22"/>
    </row>
    <row r="2" spans="1:9" s="1" customFormat="1" ht="22.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>
      <c r="A4" s="6"/>
      <c r="B4" s="6"/>
      <c r="C4" s="6"/>
      <c r="D4" s="7"/>
      <c r="E4" s="7"/>
      <c r="F4" s="6"/>
      <c r="G4" s="15"/>
    </row>
    <row r="5" spans="1:9" s="3" customFormat="1">
      <c r="A5" s="25" t="s">
        <v>2</v>
      </c>
      <c r="B5" s="25"/>
      <c r="C5" s="25" t="s">
        <v>3</v>
      </c>
      <c r="D5" s="25"/>
      <c r="E5" s="25"/>
      <c r="F5" s="25"/>
      <c r="G5" s="25"/>
      <c r="H5" s="25"/>
      <c r="I5" s="25"/>
    </row>
    <row r="6" spans="1:9" s="3" customFormat="1">
      <c r="A6" s="25" t="s">
        <v>4</v>
      </c>
      <c r="B6" s="25"/>
      <c r="C6" s="26" t="s">
        <v>5</v>
      </c>
      <c r="D6" s="26"/>
      <c r="E6" s="26"/>
      <c r="F6" s="10" t="s">
        <v>6</v>
      </c>
      <c r="G6" s="25" t="s">
        <v>5</v>
      </c>
      <c r="H6" s="25"/>
      <c r="I6" s="25"/>
    </row>
    <row r="7" spans="1:9" s="3" customFormat="1">
      <c r="A7" s="25" t="s">
        <v>7</v>
      </c>
      <c r="B7" s="25"/>
      <c r="C7" s="25" t="s">
        <v>8</v>
      </c>
      <c r="D7" s="25"/>
      <c r="E7" s="25"/>
      <c r="F7" s="10" t="s">
        <v>9</v>
      </c>
      <c r="G7" s="25">
        <v>57079825</v>
      </c>
      <c r="H7" s="25"/>
      <c r="I7" s="25"/>
    </row>
    <row r="8" spans="1:9" s="3" customFormat="1">
      <c r="A8" s="25" t="s">
        <v>10</v>
      </c>
      <c r="B8" s="25"/>
      <c r="C8" s="10"/>
      <c r="D8" s="8" t="s">
        <v>11</v>
      </c>
      <c r="E8" s="10" t="s">
        <v>12</v>
      </c>
      <c r="F8" s="10" t="s">
        <v>13</v>
      </c>
      <c r="G8" s="10" t="s">
        <v>14</v>
      </c>
      <c r="H8" s="10" t="s">
        <v>15</v>
      </c>
      <c r="I8" s="8" t="s">
        <v>16</v>
      </c>
    </row>
    <row r="9" spans="1:9" s="3" customFormat="1" ht="32.25" customHeight="1">
      <c r="A9" s="25" t="s">
        <v>17</v>
      </c>
      <c r="B9" s="25"/>
      <c r="C9" s="11" t="s">
        <v>18</v>
      </c>
      <c r="D9" s="8">
        <v>90</v>
      </c>
      <c r="E9" s="16">
        <v>90</v>
      </c>
      <c r="F9" s="10">
        <v>87.760149999999996</v>
      </c>
      <c r="G9" s="10">
        <v>10</v>
      </c>
      <c r="H9" s="17">
        <f>F9/E9</f>
        <v>0.97511277777777805</v>
      </c>
      <c r="I9" s="20">
        <f>G9*H9</f>
        <v>9.7511277777777803</v>
      </c>
    </row>
    <row r="10" spans="1:9" s="3" customFormat="1" ht="13.5" customHeight="1">
      <c r="A10" s="27"/>
      <c r="B10" s="27"/>
      <c r="C10" s="11" t="s">
        <v>19</v>
      </c>
      <c r="D10" s="8">
        <v>90</v>
      </c>
      <c r="E10" s="16">
        <v>90</v>
      </c>
      <c r="F10" s="10">
        <v>87.760149999999996</v>
      </c>
      <c r="G10" s="10" t="s">
        <v>20</v>
      </c>
      <c r="H10" s="8"/>
      <c r="I10" s="8" t="s">
        <v>20</v>
      </c>
    </row>
    <row r="11" spans="1:9" s="3" customFormat="1" ht="13.5" customHeight="1">
      <c r="A11" s="27"/>
      <c r="B11" s="27"/>
      <c r="C11" s="11" t="s">
        <v>21</v>
      </c>
      <c r="D11" s="8"/>
      <c r="E11" s="8"/>
      <c r="F11" s="10"/>
      <c r="G11" s="10" t="s">
        <v>20</v>
      </c>
      <c r="H11" s="8"/>
      <c r="I11" s="8" t="s">
        <v>20</v>
      </c>
    </row>
    <row r="12" spans="1:9" s="3" customFormat="1">
      <c r="A12" s="27"/>
      <c r="B12" s="27"/>
      <c r="C12" s="11" t="s">
        <v>22</v>
      </c>
      <c r="D12" s="8"/>
      <c r="E12" s="8"/>
      <c r="F12" s="10"/>
      <c r="G12" s="10" t="s">
        <v>20</v>
      </c>
      <c r="H12" s="8"/>
      <c r="I12" s="8" t="s">
        <v>20</v>
      </c>
    </row>
    <row r="13" spans="1:9" s="3" customFormat="1" ht="18" customHeight="1">
      <c r="A13" s="25" t="s">
        <v>23</v>
      </c>
      <c r="B13" s="25" t="s">
        <v>24</v>
      </c>
      <c r="C13" s="25"/>
      <c r="D13" s="25"/>
      <c r="E13" s="25"/>
      <c r="F13" s="25" t="s">
        <v>25</v>
      </c>
      <c r="G13" s="25"/>
      <c r="H13" s="25"/>
      <c r="I13" s="25"/>
    </row>
    <row r="14" spans="1:9" s="3" customFormat="1" ht="179.15" customHeight="1">
      <c r="A14" s="25"/>
      <c r="B14" s="28" t="s">
        <v>26</v>
      </c>
      <c r="C14" s="29"/>
      <c r="D14" s="29"/>
      <c r="E14" s="30"/>
      <c r="F14" s="28" t="s">
        <v>26</v>
      </c>
      <c r="G14" s="29"/>
      <c r="H14" s="29"/>
      <c r="I14" s="30"/>
    </row>
    <row r="15" spans="1:9" s="3" customFormat="1" ht="34.5" customHeight="1">
      <c r="A15" s="25" t="s">
        <v>27</v>
      </c>
      <c r="B15" s="8" t="s">
        <v>28</v>
      </c>
      <c r="C15" s="8" t="s">
        <v>29</v>
      </c>
      <c r="D15" s="10" t="s">
        <v>30</v>
      </c>
      <c r="E15" s="8" t="s">
        <v>31</v>
      </c>
      <c r="F15" s="8" t="s">
        <v>32</v>
      </c>
      <c r="G15" s="10" t="s">
        <v>14</v>
      </c>
      <c r="H15" s="10" t="s">
        <v>16</v>
      </c>
      <c r="I15" s="8" t="s">
        <v>33</v>
      </c>
    </row>
    <row r="16" spans="1:9" s="3" customFormat="1" ht="30" customHeight="1">
      <c r="A16" s="25"/>
      <c r="B16" s="25" t="s">
        <v>34</v>
      </c>
      <c r="C16" s="25" t="s">
        <v>35</v>
      </c>
      <c r="D16" s="12" t="s">
        <v>36</v>
      </c>
      <c r="E16" s="12" t="s">
        <v>37</v>
      </c>
      <c r="F16" s="12" t="s">
        <v>37</v>
      </c>
      <c r="G16" s="16">
        <v>3.75</v>
      </c>
      <c r="H16" s="16">
        <v>3.75</v>
      </c>
      <c r="I16" s="8"/>
    </row>
    <row r="17" spans="1:9" s="3" customFormat="1" ht="30" customHeight="1">
      <c r="A17" s="25"/>
      <c r="B17" s="25"/>
      <c r="C17" s="25"/>
      <c r="D17" s="12" t="s">
        <v>38</v>
      </c>
      <c r="E17" s="12" t="s">
        <v>39</v>
      </c>
      <c r="F17" s="12" t="s">
        <v>39</v>
      </c>
      <c r="G17" s="16">
        <v>3.75</v>
      </c>
      <c r="H17" s="16">
        <v>3.75</v>
      </c>
      <c r="I17" s="8"/>
    </row>
    <row r="18" spans="1:9" s="3" customFormat="1" ht="30" customHeight="1">
      <c r="A18" s="25"/>
      <c r="B18" s="25"/>
      <c r="C18" s="25"/>
      <c r="D18" s="12" t="s">
        <v>40</v>
      </c>
      <c r="E18" s="12" t="s">
        <v>41</v>
      </c>
      <c r="F18" s="12" t="s">
        <v>41</v>
      </c>
      <c r="G18" s="16">
        <v>3.75</v>
      </c>
      <c r="H18" s="16">
        <v>3.75</v>
      </c>
      <c r="I18" s="8"/>
    </row>
    <row r="19" spans="1:9" s="3" customFormat="1" ht="30" customHeight="1">
      <c r="A19" s="25"/>
      <c r="B19" s="25"/>
      <c r="C19" s="25"/>
      <c r="D19" s="12" t="s">
        <v>42</v>
      </c>
      <c r="E19" s="12" t="s">
        <v>43</v>
      </c>
      <c r="F19" s="12" t="s">
        <v>43</v>
      </c>
      <c r="G19" s="16">
        <v>3.75</v>
      </c>
      <c r="H19" s="16">
        <v>3.75</v>
      </c>
      <c r="I19" s="8"/>
    </row>
    <row r="20" spans="1:9" s="3" customFormat="1" ht="46.5" customHeight="1">
      <c r="A20" s="25"/>
      <c r="B20" s="25"/>
      <c r="C20" s="25" t="s">
        <v>44</v>
      </c>
      <c r="D20" s="12" t="s">
        <v>45</v>
      </c>
      <c r="E20" s="12" t="s">
        <v>46</v>
      </c>
      <c r="F20" s="12" t="s">
        <v>46</v>
      </c>
      <c r="G20" s="16">
        <v>5</v>
      </c>
      <c r="H20" s="16">
        <v>5</v>
      </c>
      <c r="I20" s="9"/>
    </row>
    <row r="21" spans="1:9" s="3" customFormat="1" ht="51" customHeight="1">
      <c r="A21" s="25"/>
      <c r="B21" s="25"/>
      <c r="C21" s="25"/>
      <c r="D21" s="12" t="s">
        <v>47</v>
      </c>
      <c r="E21" s="12" t="s">
        <v>48</v>
      </c>
      <c r="F21" s="12" t="s">
        <v>48</v>
      </c>
      <c r="G21" s="16">
        <v>4</v>
      </c>
      <c r="H21" s="16">
        <v>4</v>
      </c>
      <c r="I21" s="9"/>
    </row>
    <row r="22" spans="1:9" s="3" customFormat="1" ht="41.15" customHeight="1">
      <c r="A22" s="25"/>
      <c r="B22" s="25"/>
      <c r="C22" s="25"/>
      <c r="D22" s="12" t="s">
        <v>49</v>
      </c>
      <c r="E22" s="12" t="s">
        <v>48</v>
      </c>
      <c r="F22" s="12" t="s">
        <v>48</v>
      </c>
      <c r="G22" s="16">
        <v>4</v>
      </c>
      <c r="H22" s="16">
        <v>4</v>
      </c>
      <c r="I22" s="9"/>
    </row>
    <row r="23" spans="1:9" s="3" customFormat="1" ht="30" customHeight="1">
      <c r="A23" s="25"/>
      <c r="B23" s="25"/>
      <c r="C23" s="25" t="s">
        <v>50</v>
      </c>
      <c r="D23" s="12" t="s">
        <v>51</v>
      </c>
      <c r="E23" s="12" t="s">
        <v>52</v>
      </c>
      <c r="F23" s="12" t="s">
        <v>52</v>
      </c>
      <c r="G23" s="16">
        <v>3</v>
      </c>
      <c r="H23" s="16">
        <v>3</v>
      </c>
      <c r="I23" s="9"/>
    </row>
    <row r="24" spans="1:9" s="3" customFormat="1" ht="23.15" customHeight="1">
      <c r="A24" s="25"/>
      <c r="B24" s="25"/>
      <c r="C24" s="25"/>
      <c r="D24" s="12" t="s">
        <v>53</v>
      </c>
      <c r="E24" s="12" t="s">
        <v>52</v>
      </c>
      <c r="F24" s="12" t="s">
        <v>52</v>
      </c>
      <c r="G24" s="16">
        <v>3</v>
      </c>
      <c r="H24" s="16">
        <v>3</v>
      </c>
      <c r="I24" s="9"/>
    </row>
    <row r="25" spans="1:9" s="3" customFormat="1" ht="44.5" customHeight="1">
      <c r="A25" s="25"/>
      <c r="B25" s="25"/>
      <c r="C25" s="25"/>
      <c r="D25" s="12" t="s">
        <v>54</v>
      </c>
      <c r="E25" s="12" t="s">
        <v>52</v>
      </c>
      <c r="F25" s="12" t="s">
        <v>52</v>
      </c>
      <c r="G25" s="16">
        <v>3</v>
      </c>
      <c r="H25" s="16">
        <v>3</v>
      </c>
      <c r="I25" s="9"/>
    </row>
    <row r="26" spans="1:9" s="3" customFormat="1" ht="20.5" customHeight="1">
      <c r="A26" s="25"/>
      <c r="B26" s="25"/>
      <c r="C26" s="25"/>
      <c r="D26" s="12" t="s">
        <v>55</v>
      </c>
      <c r="E26" s="12" t="s">
        <v>52</v>
      </c>
      <c r="F26" s="12" t="s">
        <v>52</v>
      </c>
      <c r="G26" s="16">
        <v>3</v>
      </c>
      <c r="H26" s="16">
        <v>3</v>
      </c>
      <c r="I26" s="8"/>
    </row>
    <row r="27" spans="1:9" s="3" customFormat="1" ht="31.5" customHeight="1">
      <c r="A27" s="25"/>
      <c r="B27" s="25"/>
      <c r="C27" s="13" t="s">
        <v>56</v>
      </c>
      <c r="D27" s="14" t="s">
        <v>57</v>
      </c>
      <c r="E27" s="18" t="s">
        <v>58</v>
      </c>
      <c r="F27" s="18" t="s">
        <v>59</v>
      </c>
      <c r="G27" s="16">
        <v>10</v>
      </c>
      <c r="H27" s="16">
        <v>10</v>
      </c>
      <c r="I27" s="8"/>
    </row>
    <row r="28" spans="1:9" s="3" customFormat="1" ht="56.15" customHeight="1">
      <c r="A28" s="25"/>
      <c r="B28" s="31" t="s">
        <v>60</v>
      </c>
      <c r="C28" s="25" t="s">
        <v>61</v>
      </c>
      <c r="D28" s="12" t="s">
        <v>62</v>
      </c>
      <c r="E28" s="12" t="s">
        <v>63</v>
      </c>
      <c r="F28" s="12" t="s">
        <v>63</v>
      </c>
      <c r="G28" s="16">
        <v>10</v>
      </c>
      <c r="H28" s="16">
        <v>10</v>
      </c>
      <c r="I28" s="8"/>
    </row>
    <row r="29" spans="1:9" s="3" customFormat="1" ht="48" customHeight="1">
      <c r="A29" s="25"/>
      <c r="B29" s="32"/>
      <c r="C29" s="25"/>
      <c r="D29" s="12" t="s">
        <v>64</v>
      </c>
      <c r="E29" s="12" t="s">
        <v>52</v>
      </c>
      <c r="F29" s="12" t="s">
        <v>52</v>
      </c>
      <c r="G29" s="16">
        <v>10</v>
      </c>
      <c r="H29" s="16">
        <v>8</v>
      </c>
      <c r="I29" s="8" t="s">
        <v>65</v>
      </c>
    </row>
    <row r="30" spans="1:9" s="3" customFormat="1" ht="48" customHeight="1">
      <c r="A30" s="25"/>
      <c r="B30" s="33"/>
      <c r="C30" s="25"/>
      <c r="D30" s="12" t="s">
        <v>66</v>
      </c>
      <c r="E30" s="12" t="s">
        <v>52</v>
      </c>
      <c r="F30" s="12" t="s">
        <v>52</v>
      </c>
      <c r="G30" s="16">
        <v>10</v>
      </c>
      <c r="H30" s="16">
        <v>8</v>
      </c>
      <c r="I30" s="8" t="s">
        <v>65</v>
      </c>
    </row>
    <row r="31" spans="1:9" s="3" customFormat="1" ht="43.5" customHeight="1">
      <c r="A31" s="8"/>
      <c r="B31" s="8" t="s">
        <v>67</v>
      </c>
      <c r="C31" s="8" t="s">
        <v>68</v>
      </c>
      <c r="D31" s="12" t="s">
        <v>69</v>
      </c>
      <c r="E31" s="14" t="s">
        <v>70</v>
      </c>
      <c r="F31" s="14" t="s">
        <v>70</v>
      </c>
      <c r="G31" s="16">
        <v>10</v>
      </c>
      <c r="H31" s="16">
        <v>8</v>
      </c>
      <c r="I31" s="8" t="s">
        <v>71</v>
      </c>
    </row>
    <row r="32" spans="1:9" s="3" customFormat="1" ht="22" customHeight="1">
      <c r="A32" s="25" t="s">
        <v>72</v>
      </c>
      <c r="B32" s="25"/>
      <c r="C32" s="25"/>
      <c r="D32" s="25"/>
      <c r="E32" s="25"/>
      <c r="F32" s="25"/>
      <c r="G32" s="19">
        <f>G9+SUM(G16:G31)</f>
        <v>100</v>
      </c>
      <c r="H32" s="19">
        <f>I9+SUM(H16:H31)</f>
        <v>93.751127777777796</v>
      </c>
      <c r="I32" s="21"/>
    </row>
  </sheetData>
  <sheetProtection formatCells="0" insertHyperlinks="0" autoFilter="0"/>
  <mergeCells count="29">
    <mergeCell ref="B13:E13"/>
    <mergeCell ref="F13:I13"/>
    <mergeCell ref="B14:E14"/>
    <mergeCell ref="F14:I14"/>
    <mergeCell ref="A32:F32"/>
    <mergeCell ref="A13:A14"/>
    <mergeCell ref="A15:A30"/>
    <mergeCell ref="B16:B27"/>
    <mergeCell ref="B28:B30"/>
    <mergeCell ref="C16:C19"/>
    <mergeCell ref="C20:C22"/>
    <mergeCell ref="C23:C26"/>
    <mergeCell ref="C28:C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ageMargins left="0.7" right="0.7" top="0.75" bottom="0.75" header="0.3" footer="0.3"/>
  <pageSetup paperSize="9" scale="70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ixelators xmlns="https://web.wps.cn/et/2018/main" xmlns:s="http://schemas.openxmlformats.org/spreadsheetml/2006/main">
  <pixelatorList sheetStid="44"/>
  <pixelatorList sheetStid="45"/>
</pixelators>
</file>

<file path=customXml/item2.xml><?xml version="1.0" encoding="utf-8"?>
<woProps xmlns="https://web.wps.cn/et/2018/main" xmlns:s="http://schemas.openxmlformats.org/spreadsheetml/2006/main">
  <woSheetsProps>
    <woSheetProps sheetStid="44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Props1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2025-04-10T11:34:00Z</cp:lastPrinted>
  <dcterms:created xsi:type="dcterms:W3CDTF">2018-03-28T14:56:00Z</dcterms:created>
  <dcterms:modified xsi:type="dcterms:W3CDTF">2025-08-26T13:08:04Z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  <property fmtid="{D5CDD505-2E9C-101B-9397-08002B2CF9AE}" pid="3" name="ICV">
    <vt:lpwstr>A48949DE94B546E4922A38F25127FB34_12</vt:lpwstr>
  </property>
</Properties>
</file>