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23年360工程师学院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<sst xmlns="http://schemas.openxmlformats.org/spreadsheetml/2006/main" count="67" uniqueCount="55">
  <si>
    <t>项目支出绩效自评表</t>
  </si>
  <si>
    <t>（ 2024年度）</t>
  </si>
  <si>
    <t>项目名称</t>
  </si>
  <si>
    <t>11000022T000000456254-特高项目奇虎360网络安全服务工程师学院建设项目</t>
  </si>
  <si>
    <t>主管部门</t>
  </si>
  <si>
    <t>北京市供销合作总社</t>
  </si>
  <si>
    <t>实施单位</t>
  </si>
  <si>
    <t>北京市经贸高级技术学校</t>
  </si>
  <si>
    <t>项目资金
（万元）</t>
  </si>
  <si>
    <t>年初
预算数</t>
  </si>
  <si>
    <t>全年
预算数</t>
  </si>
  <si>
    <t>全年
执行数</t>
  </si>
  <si>
    <t>分值</t>
  </si>
  <si>
    <t>执行率</t>
  </si>
  <si>
    <t>得分</t>
  </si>
  <si>
    <t>年度资金总额</t>
  </si>
  <si>
    <t>其中：当年财政拨款</t>
  </si>
  <si>
    <t>—</t>
  </si>
  <si>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</si>
  <si>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</si>
  <si>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t>年度总体目标</t>
  </si>
  <si>
    <t>预期目标</t>
  </si>
  <si>
    <t>实际完成情况</t>
  </si>
  <si>
    <t>预期实现第三阶段立体化课程和配套信息化教学资源开发；开展1+X课程培训；确定赛训结合体系，开展宣传和推广，输出网络安全服务工程师学院建设成果，形成可持续发展机制。</t>
  </si>
  <si>
    <t>完成第三阶段立体化课程和配套信息化教学资源开发；开展1+X课程培训；确定赛训结合体系，开展宣传和推广，输出网络安全服务工程师学院建设成果，形成可持续发展机制。</t>
  </si>
  <si>
    <t>绩
效
指
标</t>
  </si>
  <si>
    <t>一级指标</t>
  </si>
  <si>
    <t>二级指标</t>
  </si>
  <si>
    <t>三级指标</t>
  </si>
  <si>
    <t>年度
指标值</t>
  </si>
  <si>
    <t>实际
完成值</t>
  </si>
  <si>
    <t>分
值</t>
  </si>
  <si>
    <t>得
分</t>
  </si>
  <si>
    <t>偏差原因分析及改进措施</t>
  </si>
  <si>
    <t>产出指标</t>
  </si>
  <si>
    <t>数量指标</t>
  </si>
  <si>
    <t>2024年网络信息安全综合实战系统</t>
  </si>
  <si>
    <t>无</t>
  </si>
  <si>
    <t>质量指标</t>
  </si>
  <si>
    <t>建立学校、360集团、第三方机构三方组成的四个阶段循环质量监控体系，共同监控学院人财物的运转与各项工作绩效。按照计划、执行、检查、处理四个阶段（PDCA）循环的程序对学院建设各阶段各模块验收点对应建设项目的过程和结果进行控制与评价。 按照ISO9001质量管理体系标准制定学院各类管理制度和管理办法。</t>
  </si>
  <si>
    <t>成本指标</t>
  </si>
  <si>
    <t>经济成本指标</t>
  </si>
  <si>
    <t>项目预算控制数</t>
  </si>
  <si>
    <t>效益指标</t>
  </si>
  <si>
    <t>社会效益指标</t>
  </si>
  <si>
    <t>提高计算机网络专业学生就业起薪3000-5000元/月</t>
  </si>
  <si>
    <t>优</t>
  </si>
  <si>
    <t>经济效益指标</t>
  </si>
  <si>
    <t>提高学生的动手实践能力和学习积极性，提高就业对口率15%，总体对口率达到85%。</t>
  </si>
  <si>
    <t>满意度
指标</t>
  </si>
  <si>
    <t>服务对象满意度标</t>
  </si>
  <si>
    <t>在校生满意度、毕业生满意度、教职工满意度</t>
  </si>
  <si>
    <t>与预期满意差距0.02%，今后继续提升相应服务水平。</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</si>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</sst>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等线"/>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10"/>
      <name val="宋体"/>
      <charset val="134"/>
    </font>
    <font>
      <sz val="9"/>
      <color rgb="FF000000"/>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9">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3" fillId="0" borderId="4" xfId="0" applyFont="1" applyBorder="1" applyAlignment="1">
      <alignment horizontal="left" vertical="center" wrapText="1"/>
    </xf>
    <xf numFmtId="0" fontId="3" fillId="0" borderId="10" xfId="0" applyFont="1" applyBorder="1" applyAlignment="1">
      <alignment horizontal="center" vertical="center" wrapText="1"/>
    </xf>
    <xf numFmtId="0" fontId="4" fillId="0" borderId="1" xfId="0" applyFont="1" applyBorder="1" applyAlignment="1">
      <alignment horizontal="left" vertical="center" wrapText="1"/>
    </xf>
    <xf numFmtId="9" fontId="5" fillId="0" borderId="1" xfId="0" applyNumberFormat="1" applyFont="1" applyBorder="1" applyAlignment="1">
      <alignment horizontal="center" vertical="center"/>
    </xf>
    <xf numFmtId="0" fontId="3" fillId="0" borderId="1" xfId="0" applyFont="1" applyBorder="1" applyAlignment="1">
      <alignment vertical="center" wrapText="1"/>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0"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3" fillId="0" borderId="7"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3" fillId="0" borderId="4"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13"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176" fontId="4" fillId="0" borderId="1" xfId="0" applyNumberFormat="1" applyFont="1" applyBorder="1" applyAlignment="1">
      <alignment horizontal="center" vertical="center" wrapText="1"/>
    </xf>
    <xf numFmtId="0" fontId="0" fillId="0" borderId="1" xfId="0"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topLeftCell="A13" workbookViewId="0">
      <selection activeCell="H13" sqref="H13:N13"/>
    </sheetView>
  </sheetViews>
  <sheetFormatPr defaultColWidth="9" defaultRowHeight="14.25"/>
  <cols>
    <col min="1" max="1" width="6.75" customWidth="1"/>
    <col min="5" max="5" width="7.25" customWidth="1"/>
    <col min="6" max="6" width="5.25" customWidth="1"/>
    <col min="7" max="7" width="7.58333333333333" customWidth="1"/>
    <col min="8" max="10" width="6.58333333333333" customWidth="1"/>
    <col min="11" max="11" width="4.83333333333333" customWidth="1"/>
    <col min="12" max="12" width="4.5" customWidth="1"/>
    <col min="13" max="13" width="5" customWidth="1"/>
    <col min="14" max="14" width="5.66666666666667" customWidth="1"/>
  </cols>
  <sheetData>
    <row r="1" ht="24" spans="1:14">
      <c r="A1" s="1" t="s">
        <v>0</v>
      </c>
      <c r="B1" s="1"/>
      <c r="C1" s="1"/>
      <c r="D1" s="1"/>
      <c r="E1" s="1"/>
      <c r="F1" s="1"/>
      <c r="G1" s="1"/>
      <c r="H1" s="1"/>
      <c r="I1" s="1"/>
      <c r="J1" s="1"/>
      <c r="K1" s="1"/>
      <c r="L1" s="1"/>
      <c r="M1" s="1"/>
      <c r="N1" s="1"/>
    </row>
    <row r="2" ht="18.75" spans="1:14">
      <c r="A2" s="2" t="s">
        <v>1</v>
      </c>
      <c r="B2" s="2"/>
      <c r="C2" s="2"/>
      <c r="D2" s="2"/>
      <c r="E2" s="2"/>
      <c r="F2" s="2"/>
      <c r="G2" s="2"/>
      <c r="H2" s="2"/>
      <c r="I2" s="2"/>
      <c r="J2" s="2"/>
      <c r="K2" s="2"/>
      <c r="L2" s="2"/>
      <c r="M2" s="2"/>
      <c r="N2" s="2"/>
    </row>
    <row r="3" ht="19" customHeight="1" spans="1:14">
      <c r="A3" s="3" t="s">
        <v>2</v>
      </c>
      <c r="B3" s="3"/>
      <c r="C3" s="3" t="s">
        <v>3</v>
      </c>
      <c r="D3" s="3"/>
      <c r="E3" s="3"/>
      <c r="F3" s="3"/>
      <c r="G3" s="3"/>
      <c r="H3" s="3"/>
      <c r="I3" s="3"/>
      <c r="J3" s="3"/>
      <c r="K3" s="3"/>
      <c r="L3" s="3"/>
      <c r="M3" s="3"/>
      <c r="N3" s="3"/>
    </row>
    <row r="4" ht="19" customHeight="1" spans="1:14">
      <c r="A4" s="3" t="s">
        <v>4</v>
      </c>
      <c r="B4" s="3"/>
      <c r="C4" s="3" t="s">
        <v>5</v>
      </c>
      <c r="D4" s="3"/>
      <c r="E4" s="3"/>
      <c r="F4" s="3"/>
      <c r="G4" s="3"/>
      <c r="H4" s="3" t="s">
        <v>6</v>
      </c>
      <c r="I4" s="3"/>
      <c r="J4" s="3" t="s">
        <v>7</v>
      </c>
      <c r="K4" s="3"/>
      <c r="L4" s="3"/>
      <c r="M4" s="3"/>
      <c r="N4" s="3"/>
    </row>
    <row r="5" spans="1:14">
      <c r="A5" s="4" t="s">
        <v>8</v>
      </c>
      <c r="B5" s="5"/>
      <c r="C5" s="3"/>
      <c r="D5" s="3"/>
      <c r="E5" s="6" t="s">
        <v>9</v>
      </c>
      <c r="F5" s="4" t="s">
        <v>10</v>
      </c>
      <c r="G5" s="5"/>
      <c r="H5" s="4" t="s">
        <v>11</v>
      </c>
      <c r="I5" s="5"/>
      <c r="J5" s="3" t="s">
        <v>12</v>
      </c>
      <c r="K5" s="3"/>
      <c r="L5" s="3" t="s">
        <v>13</v>
      </c>
      <c r="M5" s="3"/>
      <c r="N5" s="3" t="s">
        <v>14</v>
      </c>
    </row>
    <row r="6" spans="1:14">
      <c r="A6" s="7"/>
      <c r="B6" s="8"/>
      <c r="C6" s="3"/>
      <c r="D6" s="3"/>
      <c r="E6" s="9"/>
      <c r="F6" s="10"/>
      <c r="G6" s="11"/>
      <c r="H6" s="10"/>
      <c r="I6" s="11"/>
      <c r="J6" s="3"/>
      <c r="K6" s="3"/>
      <c r="L6" s="3"/>
      <c r="M6" s="3"/>
      <c r="N6" s="3"/>
    </row>
    <row r="7" spans="1:14">
      <c r="A7" s="7"/>
      <c r="B7" s="8"/>
      <c r="C7" s="12" t="s">
        <v>15</v>
      </c>
      <c r="D7" s="12"/>
      <c r="E7" s="3">
        <f>E8+E11</f>
        <v>97.5</v>
      </c>
      <c r="F7" s="3">
        <f>F8+F11</f>
        <v>97.5</v>
      </c>
      <c r="G7" s="3"/>
      <c r="H7" s="3">
        <f>H8+H11</f>
        <v>96.9</v>
      </c>
      <c r="I7" s="3"/>
      <c r="J7" s="3">
        <v>10</v>
      </c>
      <c r="K7" s="3"/>
      <c r="L7" s="32">
        <f>H7/F7*100%</f>
        <v>0.993846153846154</v>
      </c>
      <c r="M7" s="32"/>
      <c r="N7" s="33">
        <f>J7*L7</f>
        <v>9.93846153846154</v>
      </c>
    </row>
    <row r="8" spans="1:14">
      <c r="A8" s="7"/>
      <c r="B8" s="8"/>
      <c r="C8" s="4" t="s">
        <v>16</v>
      </c>
      <c r="D8" s="5"/>
      <c r="E8" s="3">
        <v>76.5</v>
      </c>
      <c r="F8" s="3">
        <v>76.5</v>
      </c>
      <c r="G8" s="3"/>
      <c r="H8" s="3">
        <v>75.9</v>
      </c>
      <c r="I8" s="3"/>
      <c r="J8" s="3" t="s">
        <v>17</v>
      </c>
      <c r="K8" s="3"/>
      <c r="L8" s="32">
        <f>H8/F8</f>
        <v>0.992156862745098</v>
      </c>
      <c r="M8" s="32"/>
      <c r="N8" s="3" t="s">
        <v>17</v>
      </c>
    </row>
    <row r="9" spans="1:14">
      <c r="A9" s="7"/>
      <c r="B9" s="8"/>
      <c r="C9" s="10"/>
      <c r="D9" s="11"/>
      <c r="E9" s="3"/>
      <c r="F9" s="3"/>
      <c r="G9" s="3"/>
      <c r="H9" s="3"/>
      <c r="I9" s="3"/>
      <c r="J9" s="3"/>
      <c r="K9" s="3"/>
      <c r="L9" s="32"/>
      <c r="M9" s="32"/>
      <c r="N9" s="3"/>
    </row>
    <row r="10" spans="1:14">
      <c r="A10" s="7"/>
      <c r="B10" s="8"/>
      <c r="C10" s="3" t="s">
        <v>18</v>
      </c>
      <c r="D10" s="3"/>
      <c r="E10" s="3"/>
      <c r="F10" s="3"/>
      <c r="G10" s="3"/>
      <c r="H10" s="3"/>
      <c r="I10" s="3"/>
      <c r="J10" s="3" t="s">
        <v>17</v>
      </c>
      <c r="K10" s="3"/>
      <c r="L10" s="3"/>
      <c r="M10" s="3"/>
      <c r="N10" s="3" t="s">
        <v>17</v>
      </c>
    </row>
    <row r="11" ht="18" customHeight="1" spans="1:14">
      <c r="A11" s="10"/>
      <c r="B11" s="11"/>
      <c r="C11" s="3" t="s">
        <v>19</v>
      </c>
      <c r="D11" s="3"/>
      <c r="E11" s="3">
        <v>21</v>
      </c>
      <c r="F11" s="3">
        <v>21</v>
      </c>
      <c r="G11" s="3"/>
      <c r="H11" s="3">
        <v>21</v>
      </c>
      <c r="I11" s="3"/>
      <c r="J11" s="3" t="s">
        <v>17</v>
      </c>
      <c r="K11" s="3"/>
      <c r="L11" s="32">
        <f>H11/F11</f>
        <v>1</v>
      </c>
      <c r="M11" s="32"/>
      <c r="N11" s="3" t="s">
        <v>17</v>
      </c>
    </row>
    <row r="12" ht="24" customHeight="1" spans="1:14">
      <c r="A12" s="3" t="s">
        <v>20</v>
      </c>
      <c r="B12" s="3" t="s">
        <v>21</v>
      </c>
      <c r="C12" s="3"/>
      <c r="D12" s="3"/>
      <c r="E12" s="3"/>
      <c r="F12" s="3"/>
      <c r="G12" s="3"/>
      <c r="H12" s="3" t="s">
        <v>22</v>
      </c>
      <c r="I12" s="3"/>
      <c r="J12" s="3"/>
      <c r="K12" s="3"/>
      <c r="L12" s="3"/>
      <c r="M12" s="3"/>
      <c r="N12" s="3"/>
    </row>
    <row r="13" ht="73" customHeight="1" spans="1:14">
      <c r="A13" s="3"/>
      <c r="B13" s="13" t="s">
        <v>23</v>
      </c>
      <c r="C13" s="13"/>
      <c r="D13" s="13"/>
      <c r="E13" s="13"/>
      <c r="F13" s="13"/>
      <c r="G13" s="14"/>
      <c r="H13" s="13" t="s">
        <v>24</v>
      </c>
      <c r="I13" s="13"/>
      <c r="J13" s="13"/>
      <c r="K13" s="13"/>
      <c r="L13" s="13"/>
      <c r="M13" s="13"/>
      <c r="N13" s="13"/>
    </row>
    <row r="14" spans="1:14">
      <c r="A14" s="3" t="s">
        <v>25</v>
      </c>
      <c r="B14" s="3" t="s">
        <v>26</v>
      </c>
      <c r="C14" s="3" t="s">
        <v>27</v>
      </c>
      <c r="D14" s="3" t="s">
        <v>28</v>
      </c>
      <c r="E14" s="3"/>
      <c r="F14" s="15"/>
      <c r="G14" s="6" t="s">
        <v>29</v>
      </c>
      <c r="H14" s="6" t="s">
        <v>30</v>
      </c>
      <c r="I14" s="3" t="s">
        <v>31</v>
      </c>
      <c r="J14" s="3"/>
      <c r="K14" s="3" t="s">
        <v>32</v>
      </c>
      <c r="L14" s="3"/>
      <c r="M14" s="4" t="s">
        <v>33</v>
      </c>
      <c r="N14" s="5"/>
    </row>
    <row r="15" ht="30" customHeight="1" spans="1:14">
      <c r="A15" s="3"/>
      <c r="B15" s="3"/>
      <c r="C15" s="3"/>
      <c r="D15" s="3"/>
      <c r="E15" s="3"/>
      <c r="F15" s="15"/>
      <c r="G15" s="9"/>
      <c r="H15" s="9"/>
      <c r="I15" s="3"/>
      <c r="J15" s="3"/>
      <c r="K15" s="3"/>
      <c r="L15" s="3"/>
      <c r="M15" s="10"/>
      <c r="N15" s="11"/>
    </row>
    <row r="16" ht="33" customHeight="1" spans="1:14">
      <c r="A16" s="3"/>
      <c r="B16" s="6" t="s">
        <v>34</v>
      </c>
      <c r="C16" s="6" t="s">
        <v>35</v>
      </c>
      <c r="D16" s="16" t="s">
        <v>36</v>
      </c>
      <c r="E16" s="16"/>
      <c r="F16" s="16"/>
      <c r="G16" s="9">
        <v>1</v>
      </c>
      <c r="H16" s="9">
        <v>1</v>
      </c>
      <c r="I16" s="15">
        <v>35</v>
      </c>
      <c r="J16" s="34"/>
      <c r="K16" s="15">
        <v>35</v>
      </c>
      <c r="L16" s="34"/>
      <c r="M16" s="15" t="s">
        <v>37</v>
      </c>
      <c r="N16" s="34"/>
    </row>
    <row r="17" ht="174" customHeight="1" spans="1:14">
      <c r="A17" s="3"/>
      <c r="B17" s="9"/>
      <c r="C17" s="3" t="s">
        <v>38</v>
      </c>
      <c r="D17" s="16" t="s">
        <v>39</v>
      </c>
      <c r="E17" s="16"/>
      <c r="F17" s="16"/>
      <c r="G17" s="17">
        <v>1</v>
      </c>
      <c r="H17" s="17">
        <v>1</v>
      </c>
      <c r="I17" s="15">
        <v>5</v>
      </c>
      <c r="J17" s="34"/>
      <c r="K17" s="15">
        <v>5</v>
      </c>
      <c r="L17" s="34"/>
      <c r="M17" s="15" t="s">
        <v>37</v>
      </c>
      <c r="N17" s="34"/>
    </row>
    <row r="18" ht="26.25" customHeight="1" spans="1:14">
      <c r="A18" s="3"/>
      <c r="B18" s="18" t="s">
        <v>40</v>
      </c>
      <c r="C18" s="3" t="s">
        <v>41</v>
      </c>
      <c r="D18" s="16" t="s">
        <v>42</v>
      </c>
      <c r="E18" s="16"/>
      <c r="F18" s="16"/>
      <c r="G18" s="3">
        <v>97.5</v>
      </c>
      <c r="H18" s="3">
        <v>96.9</v>
      </c>
      <c r="I18" s="15">
        <v>20</v>
      </c>
      <c r="J18" s="34"/>
      <c r="K18" s="15">
        <v>20</v>
      </c>
      <c r="L18" s="34"/>
      <c r="M18" s="3" t="s">
        <v>37</v>
      </c>
      <c r="N18" s="3"/>
    </row>
    <row r="19" ht="37.5" customHeight="1" spans="1:14">
      <c r="A19" s="3"/>
      <c r="B19" s="19" t="s">
        <v>43</v>
      </c>
      <c r="C19" s="20" t="s">
        <v>44</v>
      </c>
      <c r="D19" s="21" t="s">
        <v>45</v>
      </c>
      <c r="E19" s="22"/>
      <c r="F19" s="23"/>
      <c r="G19" s="20" t="s">
        <v>46</v>
      </c>
      <c r="H19" s="20" t="s">
        <v>46</v>
      </c>
      <c r="I19" s="35">
        <v>10</v>
      </c>
      <c r="J19" s="36"/>
      <c r="K19" s="35">
        <v>10</v>
      </c>
      <c r="L19" s="36"/>
      <c r="M19" s="35" t="s">
        <v>37</v>
      </c>
      <c r="N19" s="36"/>
    </row>
    <row r="20" ht="57" customHeight="1" spans="1:14">
      <c r="A20" s="3"/>
      <c r="B20" s="24"/>
      <c r="C20" s="20" t="s">
        <v>47</v>
      </c>
      <c r="D20" s="25" t="s">
        <v>48</v>
      </c>
      <c r="E20" s="25"/>
      <c r="F20" s="25"/>
      <c r="G20" s="20" t="s">
        <v>46</v>
      </c>
      <c r="H20" s="20" t="s">
        <v>46</v>
      </c>
      <c r="I20" s="35">
        <v>10</v>
      </c>
      <c r="J20" s="36"/>
      <c r="K20" s="35">
        <v>10</v>
      </c>
      <c r="L20" s="36"/>
      <c r="M20" s="20" t="s">
        <v>37</v>
      </c>
      <c r="N20" s="20"/>
    </row>
    <row r="21" ht="81" customHeight="1" spans="1:14">
      <c r="A21" s="3"/>
      <c r="B21" s="26" t="s">
        <v>49</v>
      </c>
      <c r="C21" s="20" t="s">
        <v>50</v>
      </c>
      <c r="D21" s="25" t="s">
        <v>51</v>
      </c>
      <c r="E21" s="25"/>
      <c r="F21" s="25"/>
      <c r="G21" s="27">
        <v>0.95</v>
      </c>
      <c r="H21" s="28">
        <v>0.9498</v>
      </c>
      <c r="I21" s="35">
        <v>10</v>
      </c>
      <c r="J21" s="36"/>
      <c r="K21" s="35">
        <v>6</v>
      </c>
      <c r="L21" s="36"/>
      <c r="M21" s="20" t="s">
        <v>52</v>
      </c>
      <c r="N21" s="20"/>
    </row>
    <row r="22" ht="42" customHeight="1" spans="1:14">
      <c r="A22" s="29" t="s">
        <v>53</v>
      </c>
      <c r="B22" s="29"/>
      <c r="C22" s="29"/>
      <c r="D22" s="29"/>
      <c r="E22" s="29"/>
      <c r="F22" s="29"/>
      <c r="G22" s="29"/>
      <c r="H22" s="29"/>
      <c r="I22" s="29">
        <v>100</v>
      </c>
      <c r="J22" s="29"/>
      <c r="K22" s="37">
        <f>SUM(K16:L21)+N7</f>
        <v>95.9384615384615</v>
      </c>
      <c r="L22" s="29"/>
      <c r="M22" s="38"/>
      <c r="N22" s="38"/>
    </row>
    <row r="23" ht="96" customHeight="1" spans="1:14">
      <c r="A23" s="30" t="s">
        <v>54</v>
      </c>
      <c r="B23" s="31"/>
      <c r="C23" s="31"/>
      <c r="D23" s="31"/>
      <c r="E23" s="31"/>
      <c r="F23" s="31"/>
      <c r="G23" s="31"/>
      <c r="H23" s="31"/>
      <c r="I23" s="31"/>
      <c r="J23" s="31"/>
      <c r="K23" s="31"/>
      <c r="L23" s="31"/>
      <c r="M23" s="31"/>
      <c r="N23" s="31"/>
    </row>
  </sheetData>
  <mergeCells count="83">
    <mergeCell ref="A1:N1"/>
    <mergeCell ref="A2:N2"/>
    <mergeCell ref="A3:B3"/>
    <mergeCell ref="C3:N3"/>
    <mergeCell ref="A4:B4"/>
    <mergeCell ref="C4:G4"/>
    <mergeCell ref="H4:I4"/>
    <mergeCell ref="J4:N4"/>
    <mergeCell ref="C7:D7"/>
    <mergeCell ref="F7:G7"/>
    <mergeCell ref="H7:I7"/>
    <mergeCell ref="J7:K7"/>
    <mergeCell ref="L7:M7"/>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12:A13"/>
    <mergeCell ref="A14:A21"/>
    <mergeCell ref="B14:B15"/>
    <mergeCell ref="B16:B17"/>
    <mergeCell ref="B19:B20"/>
    <mergeCell ref="C14:C15"/>
    <mergeCell ref="E5:E6"/>
    <mergeCell ref="E8:E9"/>
    <mergeCell ref="G14:G15"/>
    <mergeCell ref="H14:H15"/>
    <mergeCell ref="N5:N6"/>
    <mergeCell ref="N8:N9"/>
    <mergeCell ref="D14:F15"/>
    <mergeCell ref="I14:J15"/>
    <mergeCell ref="K14:L15"/>
    <mergeCell ref="M14:N15"/>
    <mergeCell ref="F8:G9"/>
    <mergeCell ref="H8:I9"/>
    <mergeCell ref="J8:K9"/>
    <mergeCell ref="L8:M9"/>
    <mergeCell ref="C8:D9"/>
    <mergeCell ref="C5:D6"/>
    <mergeCell ref="F5:G6"/>
    <mergeCell ref="H5:I6"/>
    <mergeCell ref="J5:K6"/>
    <mergeCell ref="L5:M6"/>
    <mergeCell ref="A5:B11"/>
  </mergeCells>
  <printOptions horizontalCentered="1"/>
  <pageMargins left="0.251388888888889" right="0.251388888888889" top="0.357638888888889" bottom="0.161111111111111" header="0.298611111111111" footer="0.298611111111111"/>
  <pageSetup paperSize="9" orientation="portrait"/>
  <headerFooter/>
  <ignoredErrors>
    <ignoredError sqref="K22"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23年360工程师学院绩效自评表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暴走闲龙</cp:lastModifiedBy>
  <dcterms:created xsi:type="dcterms:W3CDTF">2015-06-05T18:19:00Z</dcterms:created>
  <dcterms:modified xsi:type="dcterms:W3CDTF">2025-08-25T06:40:57Z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EC3E598E5DA746939ED3221CA389B52B_12</vt:lpwstr>
  </property>
  <property fmtid="{D5CDD505-2E9C-101B-9397-08002B2CF9AE}" pid="3" name="KSOProductBuildVer">
    <vt:lpwstr>2052-12.1.0.21915</vt:lpwstr>
  </property>
</Properties>
</file>