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赵宁\【预算 决算 财报】\决算\2024决算\【2024决算公开】\发送首都之窗版（与财政版一致）191_北京市档案馆部门决算公开\191_北京市档案馆部门决算公开\第四部分 绩效评价情况\"/>
    </mc:Choice>
  </mc:AlternateContent>
  <bookViews>
    <workbookView xWindow="0" yWindow="0" windowWidth="20730" windowHeight="11760"/>
  </bookViews>
  <sheets>
    <sheet name="档案馆" sheetId="1" r:id="rId1"/>
  </sheets>
  <calcPr calcId="162913"/>
</workbook>
</file>

<file path=xl/calcChain.xml><?xml version="1.0" encoding="utf-8"?>
<calcChain xmlns="http://schemas.openxmlformats.org/spreadsheetml/2006/main">
  <c r="F30" i="1" l="1"/>
  <c r="E5" i="1"/>
  <c r="G5" i="1" s="1"/>
  <c r="G30" i="1" s="1"/>
</calcChain>
</file>

<file path=xl/sharedStrings.xml><?xml version="1.0" encoding="utf-8"?>
<sst xmlns="http://schemas.openxmlformats.org/spreadsheetml/2006/main" count="82" uniqueCount="66">
  <si>
    <t>附件</t>
  </si>
  <si>
    <t>2024年度北京市档案馆部门整体绩效评价指标体系评分表</t>
  </si>
  <si>
    <t>一、当年预算执行情况（20分）</t>
  </si>
  <si>
    <t>一级指标</t>
  </si>
  <si>
    <t>二级指标</t>
  </si>
  <si>
    <t>预算数
（万元）</t>
  </si>
  <si>
    <t>执行数
（万元）</t>
  </si>
  <si>
    <t>预算执
行率</t>
  </si>
  <si>
    <t>分值</t>
  </si>
  <si>
    <t>得分</t>
  </si>
  <si>
    <t>当年预算
执行情况（20）</t>
  </si>
  <si>
    <t>资金总体</t>
  </si>
  <si>
    <t>基本支出</t>
  </si>
  <si>
    <t>——</t>
  </si>
  <si>
    <t>项目支出</t>
  </si>
  <si>
    <t>其他</t>
  </si>
  <si>
    <t>二、整体绩效目标实现情况（60分）</t>
  </si>
  <si>
    <t>二级指标　</t>
  </si>
  <si>
    <t>三级指标　</t>
  </si>
  <si>
    <t>指标值</t>
  </si>
  <si>
    <t>完成值</t>
  </si>
  <si>
    <t>整体绩效目标实现情况（60）</t>
  </si>
  <si>
    <t>产出（30）</t>
  </si>
  <si>
    <t>部门年度产出数量</t>
  </si>
  <si>
    <t>续上页</t>
  </si>
  <si>
    <t>部门年度产出质量</t>
  </si>
  <si>
    <t>2024年度各项任务产出质量整体较好，保质保量完成相关工作</t>
  </si>
  <si>
    <t>部门年度产出进度</t>
  </si>
  <si>
    <t>按期推进，按时完成率达100%</t>
  </si>
  <si>
    <t>部门年度产出成本</t>
  </si>
  <si>
    <t>≤15928.60万元，且有一定的资金节约手段</t>
  </si>
  <si>
    <t>年度执行14778.68万元，单位一定程度节约了资金，部门公用经费控制力度相对较好</t>
  </si>
  <si>
    <t>效果（30）</t>
  </si>
  <si>
    <t>服务大局精准有效、便民惠民突出提升群众获得感</t>
  </si>
  <si>
    <t>优</t>
  </si>
  <si>
    <t>以首善标准推进业务建设更好更强</t>
  </si>
  <si>
    <t>良</t>
  </si>
  <si>
    <t>档案声音广泛传播</t>
  </si>
  <si>
    <t>良，国际档案日推出“走进档案 相约兰台”等八大类14项活动，吸引近万名观众现场参与，媒体发布活动稿件200余篇。参与国家档案局“我为档案工作献一策”活动，荣获最佳组织奖。开通馆视频号，播放短视频95集，观看量超10万人次。</t>
  </si>
  <si>
    <t>档案利用者满意度</t>
  </si>
  <si>
    <t>≥90%</t>
  </si>
  <si>
    <t>培训人员满意度</t>
  </si>
  <si>
    <t>≥95%</t>
  </si>
  <si>
    <t>三、预算管理情况（20分）</t>
  </si>
  <si>
    <t>三级指标</t>
  </si>
  <si>
    <t>预算管理情况（20）</t>
  </si>
  <si>
    <t>财务管理（4）</t>
  </si>
  <si>
    <t>财务管理制度健全性</t>
  </si>
  <si>
    <t>资金使用合规性和安全性</t>
  </si>
  <si>
    <t>会计基础信息完善性</t>
  </si>
  <si>
    <t>资产管理（4）</t>
  </si>
  <si>
    <t>资产管理规范性</t>
  </si>
  <si>
    <t>绩效管理（4）</t>
  </si>
  <si>
    <t>绩效管理情况</t>
  </si>
  <si>
    <t>指标</t>
  </si>
  <si>
    <t>2023年</t>
  </si>
  <si>
    <t>2024年</t>
  </si>
  <si>
    <t>结转结余率（4）</t>
  </si>
  <si>
    <t>部门预决算差异率
（4）</t>
  </si>
  <si>
    <t>合计</t>
  </si>
  <si>
    <t>2024年部门工作任务产出进度总体符合计划要求，仅个别工作受推进过程中不确定因素影响，进度稍有滞后</t>
    <phoneticPr fontId="11" type="noConversion"/>
  </si>
  <si>
    <t xml:space="preserve">优，完成新中国成立75周年、中非合作论坛峰会等重大活动、对口支援档案的接收工作。与市档案局共同组织召开京津冀档案事业协同发展会议，签署合作事项备忘录和民生档案共享利用协议。  </t>
    <phoneticPr fontId="11" type="noConversion"/>
  </si>
  <si>
    <r>
      <t>良，2024年馆藏档案增至316.5万卷件。建成“双重”档案专库，馆藏10万余卷件重大活动、重特大事件档案实现集中保管。组织召开华北地区国家重点档案保护中心会议，举办诰命档案修复等</t>
    </r>
    <r>
      <rPr>
        <sz val="10"/>
        <color rgb="FF000000"/>
        <rFont val="宋体"/>
        <charset val="134"/>
      </rPr>
      <t>4</t>
    </r>
    <r>
      <rPr>
        <sz val="10"/>
        <color rgb="FF000000"/>
        <rFont val="宋体"/>
        <charset val="134"/>
      </rPr>
      <t>期培训班，促进区域内档案保护资源整合共享。</t>
    </r>
    <phoneticPr fontId="11" type="noConversion"/>
  </si>
  <si>
    <r>
      <t>征集接收的档案符合进馆档案质量；档案整理成果符合查询利用；档案修复的质量标准符合国家档案抢救修复档案的要求；档案信息化线路连通率</t>
    </r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宋体"/>
        <charset val="134"/>
      </rPr>
      <t>98%。</t>
    </r>
    <phoneticPr fontId="11" type="noConversion"/>
  </si>
  <si>
    <t>1.征集档案数量≥400件，2.档案数字化及数字化副本与目录核对≥270万张、目录录入及目录全检（含民国）≥90万条；3.声像档案数字化数量、异质备份数量≥1000盘，照片档案数字化修复数量、纸质档案修复脱酸、数量等≥20.12万张；4.数据治理≥111TB、维护数据容量≥500TB、运维终端和服务器及存储等相关设备数量≥500台套；5.举办展览面积≥500平米，6.提供参观展览面积≥5000平米，7.华北国家重点档案保护培训人数≥79人。</t>
    <phoneticPr fontId="11" type="noConversion"/>
  </si>
  <si>
    <t>各方面产出按预期完成，累计完成：1.征集档案数量1943件，2.档案数字化及数字化副本与目录核对270万张、目录录入及目录全检（含民国）90万条；3.声像档案数字化数量、异质备份数量1134盘，照片档案数字化修复数量、纸质档案修复脱酸、数量等20.18万张；4.数据治理111TB、维护数据容量500TB、运维终端和服务器及存储等相关设备数量700余台套；5.举办展览面积500平米，6.提供参观展览面积5000平米，7.华北国家重点档案保护培训人数85人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</si>
</sst>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_ "/>
    <numFmt numFmtId="177" formatCode="0.00_ "/>
    <numFmt numFmtId="178" formatCode="0.00_);[Red]\(0.00\)"/>
    <numFmt numFmtId="179" formatCode="#,##0.00_ "/>
  </numFmts>
  <fonts count="13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b/>
      <sz val="16"/>
      <color theme="1"/>
      <name val="华文中宋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  <scheme val="minor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177" fontId="6" fillId="0" borderId="3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0" fontId="7" fillId="0" borderId="3" xfId="0" applyNumberFormat="1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177" fontId="7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78" fontId="8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78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178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9" fontId="9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0" fontId="7" fillId="0" borderId="3" xfId="0" applyNumberFormat="1" applyFont="1" applyBorder="1" applyAlignment="1">
      <alignment horizontal="center" vertical="center" wrapText="1"/>
    </xf>
    <xf numFmtId="179" fontId="7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7" fontId="5" fillId="0" borderId="1" xfId="0" applyNumberFormat="1" applyFont="1" applyBorder="1" applyAlignment="1">
      <alignment horizontal="left" vertical="center"/>
    </xf>
    <xf numFmtId="177" fontId="5" fillId="0" borderId="2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 wrapText="1"/>
    </xf>
    <xf numFmtId="177" fontId="5" fillId="0" borderId="3" xfId="0" applyNumberFormat="1" applyFont="1" applyBorder="1" applyAlignment="1">
      <alignment horizontal="left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0" fontId="7" fillId="0" borderId="4" xfId="0" applyNumberFormat="1" applyFont="1" applyBorder="1" applyAlignment="1">
      <alignment horizontal="center" vertical="center"/>
    </xf>
    <xf numFmtId="10" fontId="7" fillId="0" borderId="5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177" fontId="7" fillId="0" borderId="3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 wrapText="1"/>
    </xf>
    <xf numFmtId="10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177" fontId="7" fillId="0" borderId="5" xfId="0" applyNumberFormat="1" applyFont="1" applyBorder="1" applyAlignment="1">
      <alignment horizontal="center" vertical="center" wrapText="1"/>
    </xf>
    <xf numFmtId="177" fontId="7" fillId="0" borderId="6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1454817346722"/>
        </bottom>
      </border>
    </dxf>
    <dxf>
      <font>
        <b/>
      </font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1454817346722"/>
        </bottom>
      </border>
    </dxf>
    <dxf>
      <font>
        <color theme="1"/>
      </font>
    </dxf>
    <dxf>
      <font>
        <color theme="1"/>
      </font>
      <border>
        <bottom style="thin">
          <color theme="4" tint="0.399914548173467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2065187536243"/>
          <bgColor theme="4" tint="0.79992065187536243"/>
        </patternFill>
      </fill>
    </dxf>
    <dxf>
      <fill>
        <patternFill patternType="solid">
          <fgColor theme="4" tint="0.79992065187536243"/>
          <bgColor theme="4" tint="0.79992065187536243"/>
        </patternFill>
      </fill>
    </dxf>
    <dxf>
      <font>
        <b/>
        <color theme="1"/>
      </font>
      <fill>
        <patternFill patternType="solid">
          <fgColor theme="4" tint="0.79992065187536243"/>
          <bgColor theme="4" tint="0.79992065187536243"/>
        </patternFill>
      </fill>
      <border>
        <top style="thin">
          <color theme="4" tint="0.39991454817346722"/>
        </top>
        <bottom style="thin">
          <color theme="4" tint="0.39991454817346722"/>
        </bottom>
      </border>
    </dxf>
    <dxf>
      <font>
        <b/>
        <color theme="1"/>
      </font>
      <fill>
        <patternFill patternType="solid">
          <fgColor theme="4" tint="0.79992065187536243"/>
          <bgColor theme="4" tint="0.79992065187536243"/>
        </patternFill>
      </fill>
      <border>
        <bottom style="thin">
          <color theme="4" tint="0.39991454817346722"/>
        </bottom>
      </border>
    </dxf>
    <dxf>
      <fill>
        <patternFill patternType="solid">
          <fgColor theme="4" tint="0.79992065187536243"/>
          <bgColor theme="4" tint="0.79992065187536243"/>
        </patternFill>
      </fill>
    </dxf>
    <dxf>
      <fill>
        <patternFill patternType="solid">
          <fgColor theme="4" tint="0.79992065187536243"/>
          <bgColor theme="4" tint="0.799920651875362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14548173467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view="pageBreakPreview" topLeftCell="A37" zoomScale="130" zoomScaleNormal="80" zoomScaleSheetLayoutView="130" workbookViewId="0">
      <selection activeCell="J5" sqref="J5"/>
    </sheetView>
  </sheetViews>
  <sheetFormatPr defaultColWidth="8.75" defaultRowHeight="13.5" x14ac:dyDescent="0.15"/>
  <cols>
    <col min="1" max="1" width="9.875" customWidth="1"/>
    <col min="2" max="2" width="11.125" customWidth="1"/>
    <col min="3" max="3" width="18.375" style="2" customWidth="1"/>
    <col min="4" max="4" width="18.5" style="2" customWidth="1"/>
    <col min="5" max="5" width="19.75" customWidth="1"/>
    <col min="6" max="6" width="6.25" customWidth="1"/>
    <col min="7" max="7" width="7.75" customWidth="1"/>
  </cols>
  <sheetData>
    <row r="1" spans="1:7" ht="30.95" customHeight="1" x14ac:dyDescent="0.15">
      <c r="A1" s="23" t="s">
        <v>0</v>
      </c>
      <c r="B1" s="23"/>
      <c r="C1" s="24"/>
      <c r="D1" s="24"/>
      <c r="E1" s="23"/>
      <c r="F1" s="23"/>
      <c r="G1" s="23"/>
    </row>
    <row r="2" spans="1:7" ht="36" customHeight="1" x14ac:dyDescent="0.15">
      <c r="A2" s="25" t="s">
        <v>1</v>
      </c>
      <c r="B2" s="26"/>
      <c r="C2" s="27"/>
      <c r="D2" s="27"/>
      <c r="E2" s="26"/>
      <c r="F2" s="26"/>
      <c r="G2" s="26"/>
    </row>
    <row r="3" spans="1:7" ht="35.1" customHeight="1" x14ac:dyDescent="0.15">
      <c r="A3" s="28" t="s">
        <v>2</v>
      </c>
      <c r="B3" s="29"/>
      <c r="C3" s="29"/>
      <c r="D3" s="29"/>
      <c r="E3" s="29"/>
      <c r="F3" s="29"/>
      <c r="G3" s="29"/>
    </row>
    <row r="4" spans="1:7" s="1" customFormat="1" ht="39.950000000000003" customHeight="1" x14ac:dyDescent="0.15">
      <c r="A4" s="3" t="s">
        <v>3</v>
      </c>
      <c r="B4" s="3" t="s">
        <v>4</v>
      </c>
      <c r="C4" s="4" t="s">
        <v>5</v>
      </c>
      <c r="D4" s="4" t="s">
        <v>6</v>
      </c>
      <c r="E4" s="4" t="s">
        <v>7</v>
      </c>
      <c r="F4" s="3" t="s">
        <v>8</v>
      </c>
      <c r="G4" s="3" t="s">
        <v>9</v>
      </c>
    </row>
    <row r="5" spans="1:7" ht="71.099999999999994" customHeight="1" x14ac:dyDescent="0.15">
      <c r="A5" s="32" t="s">
        <v>10</v>
      </c>
      <c r="B5" s="5" t="s">
        <v>11</v>
      </c>
      <c r="C5" s="5">
        <v>15928.6</v>
      </c>
      <c r="D5" s="5">
        <v>14778.68</v>
      </c>
      <c r="E5" s="6">
        <f t="shared" ref="E5" si="0">D5/C5</f>
        <v>0.92780784249714354</v>
      </c>
      <c r="F5" s="37">
        <v>20</v>
      </c>
      <c r="G5" s="38">
        <f>F5*E5</f>
        <v>18.55615684994287</v>
      </c>
    </row>
    <row r="6" spans="1:7" ht="62.1" customHeight="1" x14ac:dyDescent="0.15">
      <c r="A6" s="32"/>
      <c r="B6" s="5" t="s">
        <v>12</v>
      </c>
      <c r="C6" s="5">
        <v>11048.22</v>
      </c>
      <c r="D6" s="5">
        <v>10482.66</v>
      </c>
      <c r="E6" s="34" t="s">
        <v>13</v>
      </c>
      <c r="F6" s="37"/>
      <c r="G6" s="38"/>
    </row>
    <row r="7" spans="1:7" ht="69.599999999999994" customHeight="1" x14ac:dyDescent="0.15">
      <c r="A7" s="32"/>
      <c r="B7" s="5" t="s">
        <v>14</v>
      </c>
      <c r="C7" s="5">
        <v>4880.38</v>
      </c>
      <c r="D7" s="5">
        <v>4296.0200000000004</v>
      </c>
      <c r="E7" s="35"/>
      <c r="F7" s="37"/>
      <c r="G7" s="38"/>
    </row>
    <row r="8" spans="1:7" ht="67.5" customHeight="1" x14ac:dyDescent="0.15">
      <c r="A8" s="32"/>
      <c r="B8" s="5" t="s">
        <v>15</v>
      </c>
      <c r="C8" s="5">
        <v>0</v>
      </c>
      <c r="D8" s="5">
        <v>0</v>
      </c>
      <c r="E8" s="36"/>
      <c r="F8" s="37"/>
      <c r="G8" s="38"/>
    </row>
    <row r="9" spans="1:7" s="1" customFormat="1" ht="32.1" customHeight="1" x14ac:dyDescent="0.15">
      <c r="A9" s="30" t="s">
        <v>16</v>
      </c>
      <c r="B9" s="30"/>
      <c r="C9" s="30"/>
      <c r="D9" s="30"/>
      <c r="E9" s="30"/>
      <c r="F9" s="30"/>
      <c r="G9" s="30"/>
    </row>
    <row r="10" spans="1:7" s="1" customFormat="1" ht="36" customHeight="1" x14ac:dyDescent="0.15">
      <c r="A10" s="9" t="s">
        <v>3</v>
      </c>
      <c r="B10" s="9" t="s">
        <v>17</v>
      </c>
      <c r="C10" s="9" t="s">
        <v>18</v>
      </c>
      <c r="D10" s="9" t="s">
        <v>19</v>
      </c>
      <c r="E10" s="9" t="s">
        <v>20</v>
      </c>
      <c r="F10" s="9" t="s">
        <v>8</v>
      </c>
      <c r="G10" s="10" t="s">
        <v>9</v>
      </c>
    </row>
    <row r="11" spans="1:7" ht="352.5" customHeight="1" x14ac:dyDescent="0.15">
      <c r="A11" s="11" t="s">
        <v>21</v>
      </c>
      <c r="B11" s="11" t="s">
        <v>22</v>
      </c>
      <c r="C11" s="11" t="s">
        <v>23</v>
      </c>
      <c r="D11" s="13" t="s">
        <v>64</v>
      </c>
      <c r="E11" s="13" t="s">
        <v>65</v>
      </c>
      <c r="F11" s="11">
        <v>10</v>
      </c>
      <c r="G11" s="12">
        <v>10</v>
      </c>
    </row>
    <row r="12" spans="1:7" ht="127.5" customHeight="1" x14ac:dyDescent="0.15">
      <c r="A12" s="33" t="s">
        <v>24</v>
      </c>
      <c r="B12" s="33" t="s">
        <v>24</v>
      </c>
      <c r="C12" s="11" t="s">
        <v>25</v>
      </c>
      <c r="D12" s="22" t="s">
        <v>63</v>
      </c>
      <c r="E12" s="11" t="s">
        <v>26</v>
      </c>
      <c r="F12" s="11">
        <v>10</v>
      </c>
      <c r="G12" s="12">
        <v>9</v>
      </c>
    </row>
    <row r="13" spans="1:7" ht="111.75" customHeight="1" x14ac:dyDescent="0.15">
      <c r="A13" s="33"/>
      <c r="B13" s="33"/>
      <c r="C13" s="11" t="s">
        <v>27</v>
      </c>
      <c r="D13" s="13" t="s">
        <v>28</v>
      </c>
      <c r="E13" s="13" t="s">
        <v>60</v>
      </c>
      <c r="F13" s="14">
        <v>5</v>
      </c>
      <c r="G13" s="15">
        <v>4.5</v>
      </c>
    </row>
    <row r="14" spans="1:7" ht="73.900000000000006" customHeight="1" x14ac:dyDescent="0.15">
      <c r="A14" s="33"/>
      <c r="B14" s="33"/>
      <c r="C14" s="11" t="s">
        <v>29</v>
      </c>
      <c r="D14" s="13" t="s">
        <v>30</v>
      </c>
      <c r="E14" s="13" t="s">
        <v>31</v>
      </c>
      <c r="F14" s="14">
        <v>5</v>
      </c>
      <c r="G14" s="15">
        <v>5</v>
      </c>
    </row>
    <row r="15" spans="1:7" ht="171.4" customHeight="1" x14ac:dyDescent="0.15">
      <c r="A15" s="33" t="s">
        <v>24</v>
      </c>
      <c r="B15" s="33" t="s">
        <v>32</v>
      </c>
      <c r="C15" s="11" t="s">
        <v>33</v>
      </c>
      <c r="D15" s="11" t="s">
        <v>34</v>
      </c>
      <c r="E15" s="21" t="s">
        <v>61</v>
      </c>
      <c r="F15" s="16">
        <v>6</v>
      </c>
      <c r="G15" s="15">
        <v>6</v>
      </c>
    </row>
    <row r="16" spans="1:7" ht="152.1" customHeight="1" x14ac:dyDescent="0.15">
      <c r="A16" s="33"/>
      <c r="B16" s="33"/>
      <c r="C16" s="11" t="s">
        <v>35</v>
      </c>
      <c r="D16" s="11" t="s">
        <v>36</v>
      </c>
      <c r="E16" s="21" t="s">
        <v>62</v>
      </c>
      <c r="F16" s="16">
        <v>7</v>
      </c>
      <c r="G16" s="15">
        <v>6</v>
      </c>
    </row>
    <row r="17" spans="1:7" ht="161.1" customHeight="1" x14ac:dyDescent="0.15">
      <c r="A17" s="33"/>
      <c r="B17" s="33"/>
      <c r="C17" s="11" t="s">
        <v>37</v>
      </c>
      <c r="D17" s="11" t="s">
        <v>36</v>
      </c>
      <c r="E17" s="11" t="s">
        <v>38</v>
      </c>
      <c r="F17" s="16">
        <v>7</v>
      </c>
      <c r="G17" s="15">
        <v>6</v>
      </c>
    </row>
    <row r="18" spans="1:7" ht="72.95" customHeight="1" x14ac:dyDescent="0.15">
      <c r="A18" s="33" t="s">
        <v>24</v>
      </c>
      <c r="B18" s="33" t="s">
        <v>24</v>
      </c>
      <c r="C18" s="11" t="s">
        <v>39</v>
      </c>
      <c r="D18" s="11" t="s">
        <v>40</v>
      </c>
      <c r="E18" s="17">
        <v>0.9</v>
      </c>
      <c r="F18" s="16">
        <v>5</v>
      </c>
      <c r="G18" s="15">
        <v>4</v>
      </c>
    </row>
    <row r="19" spans="1:7" ht="57" customHeight="1" x14ac:dyDescent="0.15">
      <c r="A19" s="33"/>
      <c r="B19" s="33"/>
      <c r="C19" s="11" t="s">
        <v>41</v>
      </c>
      <c r="D19" s="11" t="s">
        <v>42</v>
      </c>
      <c r="E19" s="17">
        <v>1</v>
      </c>
      <c r="F19" s="16">
        <v>5</v>
      </c>
      <c r="G19" s="15">
        <v>5</v>
      </c>
    </row>
    <row r="20" spans="1:7" s="1" customFormat="1" ht="29.1" customHeight="1" x14ac:dyDescent="0.15">
      <c r="A20" s="31" t="s">
        <v>43</v>
      </c>
      <c r="B20" s="31"/>
      <c r="C20" s="31"/>
      <c r="D20" s="31"/>
      <c r="E20" s="31"/>
      <c r="F20" s="31"/>
      <c r="G20" s="31"/>
    </row>
    <row r="21" spans="1:7" s="1" customFormat="1" ht="30.95" customHeight="1" x14ac:dyDescent="0.15">
      <c r="A21" s="4" t="s">
        <v>3</v>
      </c>
      <c r="B21" s="4" t="s">
        <v>4</v>
      </c>
      <c r="C21" s="39" t="s">
        <v>44</v>
      </c>
      <c r="D21" s="39"/>
      <c r="E21" s="39"/>
      <c r="F21" s="4" t="s">
        <v>8</v>
      </c>
      <c r="G21" s="4" t="s">
        <v>9</v>
      </c>
    </row>
    <row r="22" spans="1:7" ht="95.1" customHeight="1" x14ac:dyDescent="0.15">
      <c r="A22" s="41" t="s">
        <v>45</v>
      </c>
      <c r="B22" s="32" t="s">
        <v>46</v>
      </c>
      <c r="C22" s="32" t="s">
        <v>47</v>
      </c>
      <c r="D22" s="32"/>
      <c r="E22" s="32"/>
      <c r="F22" s="18">
        <v>1</v>
      </c>
      <c r="G22" s="5">
        <v>1</v>
      </c>
    </row>
    <row r="23" spans="1:7" ht="74.25" customHeight="1" x14ac:dyDescent="0.15">
      <c r="A23" s="42"/>
      <c r="B23" s="32"/>
      <c r="C23" s="32" t="s">
        <v>48</v>
      </c>
      <c r="D23" s="32"/>
      <c r="E23" s="32"/>
      <c r="F23" s="18">
        <v>2</v>
      </c>
      <c r="G23" s="5">
        <v>2</v>
      </c>
    </row>
    <row r="24" spans="1:7" ht="87.95" customHeight="1" x14ac:dyDescent="0.15">
      <c r="A24" s="43"/>
      <c r="B24" s="32"/>
      <c r="C24" s="32" t="s">
        <v>49</v>
      </c>
      <c r="D24" s="32"/>
      <c r="E24" s="32"/>
      <c r="F24" s="18">
        <v>1</v>
      </c>
      <c r="G24" s="5">
        <v>1</v>
      </c>
    </row>
    <row r="25" spans="1:7" ht="150" customHeight="1" x14ac:dyDescent="0.15">
      <c r="A25" s="41" t="s">
        <v>24</v>
      </c>
      <c r="B25" s="5" t="s">
        <v>50</v>
      </c>
      <c r="C25" s="32" t="s">
        <v>51</v>
      </c>
      <c r="D25" s="32"/>
      <c r="E25" s="32"/>
      <c r="F25" s="18">
        <v>4</v>
      </c>
      <c r="G25" s="5">
        <v>4</v>
      </c>
    </row>
    <row r="26" spans="1:7" ht="75" customHeight="1" x14ac:dyDescent="0.15">
      <c r="A26" s="42"/>
      <c r="B26" s="5" t="s">
        <v>52</v>
      </c>
      <c r="C26" s="32" t="s">
        <v>53</v>
      </c>
      <c r="D26" s="32"/>
      <c r="E26" s="32"/>
      <c r="F26" s="18">
        <v>4</v>
      </c>
      <c r="G26" s="5">
        <v>2</v>
      </c>
    </row>
    <row r="27" spans="1:7" ht="39.950000000000003" customHeight="1" x14ac:dyDescent="0.15">
      <c r="A27" s="42"/>
      <c r="B27" s="4" t="s">
        <v>54</v>
      </c>
      <c r="C27" s="4" t="s">
        <v>55</v>
      </c>
      <c r="D27" s="39" t="s">
        <v>56</v>
      </c>
      <c r="E27" s="39"/>
      <c r="F27" s="4" t="s">
        <v>8</v>
      </c>
      <c r="G27" s="4" t="s">
        <v>9</v>
      </c>
    </row>
    <row r="28" spans="1:7" ht="84.75" customHeight="1" x14ac:dyDescent="0.15">
      <c r="A28" s="42"/>
      <c r="B28" s="5" t="s">
        <v>57</v>
      </c>
      <c r="C28" s="19">
        <v>2.7E-2</v>
      </c>
      <c r="D28" s="40">
        <v>7.22E-2</v>
      </c>
      <c r="E28" s="40"/>
      <c r="F28" s="18">
        <v>4</v>
      </c>
      <c r="G28" s="20">
        <v>3</v>
      </c>
    </row>
    <row r="29" spans="1:7" ht="78" customHeight="1" x14ac:dyDescent="0.15">
      <c r="A29" s="43"/>
      <c r="B29" s="5" t="s">
        <v>58</v>
      </c>
      <c r="C29" s="19" t="s">
        <v>13</v>
      </c>
      <c r="D29" s="40">
        <v>8.6E-3</v>
      </c>
      <c r="E29" s="40"/>
      <c r="F29" s="18">
        <v>4</v>
      </c>
      <c r="G29" s="20">
        <v>4</v>
      </c>
    </row>
    <row r="30" spans="1:7" ht="30" customHeight="1" x14ac:dyDescent="0.15">
      <c r="A30" s="38" t="s">
        <v>59</v>
      </c>
      <c r="B30" s="38"/>
      <c r="C30" s="32"/>
      <c r="D30" s="32"/>
      <c r="E30" s="38"/>
      <c r="F30" s="7">
        <f>SUM(F28:F29,F22:F26,F11:F19,F5)</f>
        <v>100</v>
      </c>
      <c r="G30" s="8">
        <f>SUM(G28:G29,G22:G26,G11:G19,G5)</f>
        <v>91.056156849942866</v>
      </c>
    </row>
  </sheetData>
  <mergeCells count="28">
    <mergeCell ref="A22:A24"/>
    <mergeCell ref="A25:A29"/>
    <mergeCell ref="B12:B14"/>
    <mergeCell ref="B15:B17"/>
    <mergeCell ref="B18:B19"/>
    <mergeCell ref="B22:B24"/>
    <mergeCell ref="C26:E26"/>
    <mergeCell ref="D27:E27"/>
    <mergeCell ref="D28:E28"/>
    <mergeCell ref="D29:E29"/>
    <mergeCell ref="A30:E30"/>
    <mergeCell ref="C21:E21"/>
    <mergeCell ref="C22:E22"/>
    <mergeCell ref="C23:E23"/>
    <mergeCell ref="C24:E24"/>
    <mergeCell ref="C25:E25"/>
    <mergeCell ref="A1:G1"/>
    <mergeCell ref="A2:G2"/>
    <mergeCell ref="A3:G3"/>
    <mergeCell ref="A9:G9"/>
    <mergeCell ref="A20:G20"/>
    <mergeCell ref="A5:A8"/>
    <mergeCell ref="A12:A14"/>
    <mergeCell ref="A15:A17"/>
    <mergeCell ref="A18:A19"/>
    <mergeCell ref="E6:E8"/>
    <mergeCell ref="F5:F8"/>
    <mergeCell ref="G5:G8"/>
  </mergeCells>
  <phoneticPr fontId="11" type="noConversion"/>
  <printOptions horizontalCentered="1"/>
  <pageMargins left="0.70833333333333304" right="0.70833333333333304" top="0.78680555555555598" bottom="0.78680555555555598" header="0.5" footer="0.5"/>
  <pageSetup paperSize="9" scale="85" orientation="landscape" r:id="rId1"/>
  <rowBreaks count="4" manualBreakCount="4">
    <brk id="8" max="16383" man="1"/>
    <brk id="11" max="16383" man="1"/>
    <brk id="14" max="16383" man="1"/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档案馆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宫佰杰</dc:creator>
  <cp:lastModifiedBy>HXT</cp:lastModifiedBy>
  <dcterms:created xsi:type="dcterms:W3CDTF">2024-04-07T07:41:00Z</dcterms:created>
  <dcterms:modified xsi:type="dcterms:W3CDTF">2025-08-27T02:30:47Z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D5B8C3CA235D4AD2AEC7C166978DF8A2_11</vt:lpwstr>
  </property>
  <property fmtid="{D5CDD505-2E9C-101B-9397-08002B2CF9AE}" pid="3" name="KSOProductBuildVer">
    <vt:lpwstr>2052-11.1.0.9021</vt:lpwstr>
  </property>
  <property fmtid="{D5CDD505-2E9C-101B-9397-08002B2CF9AE}" pid="4" name="KSOReadingLayout">
    <vt:bool>true</vt:bool>
  </property>
</Properties>
</file>