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730" windowHeight="10210"/>
  </bookViews>
  <sheets>
    <sheet name="自评表" sheetId="1" r:id="rId1"/>
  </sheets>
  <definedNames>
    <definedName name="_xlnm.Print_Area" localSheetId="0">自评表!$A$1:$J$21</definedName>
  </definedNames>
  <calcPr calcId="144525"/>
</workbook>
</file>

<file path=xl/sharedStrings.xml><?xml version="1.0" encoding="utf-8"?>
<sst xmlns="http://schemas.openxmlformats.org/spreadsheetml/2006/main" count="67" uniqueCount="56">
  <si>
    <t xml:space="preserve">项目支出绩效自评表 </t>
  </si>
  <si>
    <t>（2023年度）</t>
  </si>
  <si>
    <t>项目名称</t>
  </si>
  <si>
    <t>北京市综合为老服务平台运营项目</t>
  </si>
  <si>
    <t>主管部门</t>
  </si>
  <si>
    <t>北京市民政局</t>
  </si>
  <si>
    <t>实施单位</t>
  </si>
  <si>
    <t>北京市养老服务事务中心</t>
  </si>
  <si>
    <t>项目负责人</t>
  </si>
  <si>
    <t>孟斯雨</t>
  </si>
  <si>
    <t>联系电话</t>
  </si>
  <si>
    <t>项目资金 （万元）</t>
  </si>
  <si>
    <t>年初预算数</t>
  </si>
  <si>
    <t>全年预算数</t>
  </si>
  <si>
    <t>全年执行数</t>
  </si>
  <si>
    <t>分值</t>
  </si>
  <si>
    <t>执行率（B/A)</t>
  </si>
  <si>
    <t>得分</t>
  </si>
  <si>
    <t>年度资金总额：</t>
  </si>
  <si>
    <t>其中：当年财政拨款</t>
  </si>
  <si>
    <t>——</t>
  </si>
  <si>
    <t>上年结转资金</t>
  </si>
  <si>
    <t>其他资金</t>
  </si>
  <si>
    <t>年度总体目标</t>
  </si>
  <si>
    <t>预期目标</t>
  </si>
  <si>
    <t>实际完成情况</t>
  </si>
  <si>
    <t>年初设定目标：
对本市养老服务领域信息进行整合、共享和应用，平台运营内容包含养老领域热点及政策文件等查询功能和养老地图搜索与查询功能。同时，针对平台，开展线下社区推广活动。平台将以老年人及其家属需求为导向，实现需求与供给的无缝隙衔接，进而降低养老服务供给决策的风险与成本，提升服务供给的成功率与有效性，主动为老年群体推送满足个性化需求的养老服务。</t>
  </si>
  <si>
    <t>年度总体目标完成情况综述：
按照年初设定目标，对本市养老服务领域信息进行整合、共享和应用，平台运营内容包含1000余条养老领域热点及政策文件等查询功能和3500余个养老地图搜索与查询功能。同时，针对平台，开展线下社区推广活动50场。</t>
  </si>
  <si>
    <t>绩效指标</t>
  </si>
  <si>
    <t>一级指标</t>
  </si>
  <si>
    <t>二级指标</t>
  </si>
  <si>
    <t>三级指标</t>
  </si>
  <si>
    <t>年度指标值</t>
  </si>
  <si>
    <t>实际完成值</t>
  </si>
  <si>
    <t>偏差原因分析及改进措施</t>
  </si>
  <si>
    <t>产
出
指
标
(60分)</t>
  </si>
  <si>
    <t>数量指标</t>
  </si>
  <si>
    <t>北京市综合为老服务平台线下社区推广</t>
  </si>
  <si>
    <t>＝50场</t>
  </si>
  <si>
    <t>50场</t>
  </si>
  <si>
    <t>质量指标</t>
  </si>
  <si>
    <t>北京市综合为老服务平台运营线下社区推广率</t>
  </si>
  <si>
    <t>≥80%</t>
  </si>
  <si>
    <t>时效指标</t>
  </si>
  <si>
    <t>截至2023年12月15日，项目完成率</t>
  </si>
  <si>
    <t>＝100%</t>
  </si>
  <si>
    <t>截至2023年05月31日，项目启动完成率</t>
  </si>
  <si>
    <t>效
益
指
标
(20分)</t>
  </si>
  <si>
    <t>社会效益指标</t>
  </si>
  <si>
    <t>提供养老领域热点及政策文件等查询板块和养老地图搜索与查询板块功能</t>
  </si>
  <si>
    <t>满意
度指
标(10分)</t>
  </si>
  <si>
    <t>服务对象
满意度指标</t>
  </si>
  <si>
    <t>养老服务单位满意度</t>
  </si>
  <si>
    <t>≥85%</t>
  </si>
  <si>
    <t>偏差原因：满意度调查尚有改善的空间；
改进措施：今后将进一步提高满意度调查的科学性，合理设置绩效目标。</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</si>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</sst>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 numFmtId="178" formatCode="0.00_ "/>
  </numFmts>
  <fonts count="25">
    <font>
      <sz val="12"/>
      <color indexed="8"/>
      <name val="等线"/>
      <charset val="134"/>
    </font>
    <font>
      <sz val="18"/>
      <color indexed="8"/>
      <name val="方正小标宋简体"/>
      <charset val="134"/>
    </font>
    <font>
      <sz val="10"/>
      <color indexed="8"/>
      <name val="宋体"/>
      <charset val="134"/>
    </font>
    <font>
      <sz val="10"/>
      <name val="宋体"/>
      <charset val="134"/>
    </font>
    <font>
      <b/>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39">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style="thin">
        <color auto="1"/>
      </right>
      <top style="thin">
        <color indexed="8"/>
      </top>
      <bottom style="thin">
        <color auto="1"/>
      </bottom>
      <diagonal/>
    </border>
    <border>
      <left style="thin">
        <color auto="1"/>
      </left>
      <right style="thin">
        <color auto="1"/>
      </right>
      <top style="thin">
        <color indexed="8"/>
      </top>
      <bottom style="thin">
        <color auto="1"/>
      </bottom>
      <diagonal/>
    </border>
    <border>
      <left style="thin">
        <color auto="1"/>
      </left>
      <right style="thin">
        <color auto="1"/>
      </right>
      <top style="thin">
        <color auto="1"/>
      </top>
      <bottom style="thin">
        <color auto="1"/>
      </bottom>
      <diagonal/>
    </border>
    <border>
      <left style="thin">
        <color auto="1"/>
      </left>
      <right/>
      <top style="thin">
        <color indexed="8"/>
      </top>
      <bottom style="thin">
        <color indexed="8"/>
      </bottom>
      <diagonal/>
    </border>
    <border>
      <left/>
      <right style="thin">
        <color auto="1"/>
      </right>
      <top style="thin">
        <color indexed="8"/>
      </top>
      <bottom style="thin">
        <color indexed="8"/>
      </bottom>
      <diagonal/>
    </border>
    <border>
      <left style="thin">
        <color indexed="8"/>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8"/>
      </left>
      <right style="thin">
        <color auto="1"/>
      </right>
      <top style="thin">
        <color auto="1"/>
      </top>
      <bottom/>
      <diagonal/>
    </border>
    <border>
      <left style="thin">
        <color auto="1"/>
      </left>
      <right/>
      <top style="thin">
        <color indexed="8"/>
      </top>
      <bottom/>
      <diagonal/>
    </border>
    <border>
      <left/>
      <right style="thin">
        <color auto="1"/>
      </right>
      <top style="thin">
        <color indexed="8"/>
      </top>
      <bottom/>
      <diagonal/>
    </border>
    <border>
      <left style="thin">
        <color auto="1"/>
      </left>
      <right style="thin">
        <color indexed="8"/>
      </right>
      <top style="thin">
        <color indexed="8"/>
      </top>
      <bottom style="thin">
        <color auto="1"/>
      </bottom>
      <diagonal/>
    </border>
    <border>
      <left style="thin">
        <color auto="1"/>
      </left>
      <right style="thin">
        <color indexed="8"/>
      </right>
      <top style="thin">
        <color auto="1"/>
      </top>
      <bottom style="thin">
        <color auto="1"/>
      </bottom>
      <diagonal/>
    </border>
    <border>
      <left style="thin">
        <color auto="1"/>
      </left>
      <right style="thin">
        <color indexed="8"/>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5" fillId="0" borderId="0" applyFont="0" applyFill="0" applyBorder="0" applyAlignment="0" applyProtection="0">
      <alignment vertical="center"/>
    </xf>
    <xf numFmtId="0" fontId="6" fillId="3" borderId="0" applyNumberFormat="0" applyBorder="0" applyAlignment="0" applyProtection="0">
      <alignment vertical="center"/>
    </xf>
    <xf numFmtId="0" fontId="7" fillId="4" borderId="31"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6" fillId="5" borderId="0" applyNumberFormat="0" applyBorder="0" applyAlignment="0" applyProtection="0">
      <alignment vertical="center"/>
    </xf>
    <xf numFmtId="0" fontId="8" fillId="6" borderId="0" applyNumberFormat="0" applyBorder="0" applyAlignment="0" applyProtection="0">
      <alignment vertical="center"/>
    </xf>
    <xf numFmtId="43" fontId="5" fillId="0" borderId="0" applyFont="0" applyFill="0" applyBorder="0" applyAlignment="0" applyProtection="0">
      <alignment vertical="center"/>
    </xf>
    <xf numFmtId="0" fontId="9" fillId="7" borderId="0" applyNumberFormat="0" applyBorder="0" applyAlignment="0" applyProtection="0">
      <alignment vertical="center"/>
    </xf>
    <xf numFmtId="0" fontId="10" fillId="0" borderId="0" applyNumberFormat="0" applyFill="0" applyBorder="0" applyAlignment="0" applyProtection="0">
      <alignment vertical="center"/>
    </xf>
    <xf numFmtId="9" fontId="5" fillId="0" borderId="0" applyFont="0" applyFill="0" applyBorder="0" applyAlignment="0" applyProtection="0">
      <alignment vertical="center"/>
    </xf>
    <xf numFmtId="0" fontId="11" fillId="0" borderId="0" applyNumberFormat="0" applyFill="0" applyBorder="0" applyAlignment="0" applyProtection="0">
      <alignment vertical="center"/>
    </xf>
    <xf numFmtId="0" fontId="5" fillId="8" borderId="32" applyNumberFormat="0" applyFont="0" applyAlignment="0" applyProtection="0">
      <alignment vertical="center"/>
    </xf>
    <xf numFmtId="0" fontId="9"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33" applyNumberFormat="0" applyFill="0" applyAlignment="0" applyProtection="0">
      <alignment vertical="center"/>
    </xf>
    <xf numFmtId="0" fontId="17" fillId="0" borderId="33" applyNumberFormat="0" applyFill="0" applyAlignment="0" applyProtection="0">
      <alignment vertical="center"/>
    </xf>
    <xf numFmtId="0" fontId="9" fillId="10" borderId="0" applyNumberFormat="0" applyBorder="0" applyAlignment="0" applyProtection="0">
      <alignment vertical="center"/>
    </xf>
    <xf numFmtId="0" fontId="12" fillId="0" borderId="34" applyNumberFormat="0" applyFill="0" applyAlignment="0" applyProtection="0">
      <alignment vertical="center"/>
    </xf>
    <xf numFmtId="0" fontId="9" fillId="11" borderId="0" applyNumberFormat="0" applyBorder="0" applyAlignment="0" applyProtection="0">
      <alignment vertical="center"/>
    </xf>
    <xf numFmtId="0" fontId="18" fillId="12" borderId="35" applyNumberFormat="0" applyAlignment="0" applyProtection="0">
      <alignment vertical="center"/>
    </xf>
    <xf numFmtId="0" fontId="19" fillId="12" borderId="31" applyNumberFormat="0" applyAlignment="0" applyProtection="0">
      <alignment vertical="center"/>
    </xf>
    <xf numFmtId="0" fontId="20" fillId="13" borderId="36" applyNumberFormat="0" applyAlignment="0" applyProtection="0">
      <alignment vertical="center"/>
    </xf>
    <xf numFmtId="0" fontId="6" fillId="14" borderId="0" applyNumberFormat="0" applyBorder="0" applyAlignment="0" applyProtection="0">
      <alignment vertical="center"/>
    </xf>
    <xf numFmtId="0" fontId="9" fillId="15" borderId="0" applyNumberFormat="0" applyBorder="0" applyAlignment="0" applyProtection="0">
      <alignment vertical="center"/>
    </xf>
    <xf numFmtId="0" fontId="21" fillId="0" borderId="37" applyNumberFormat="0" applyFill="0" applyAlignment="0" applyProtection="0">
      <alignment vertical="center"/>
    </xf>
    <xf numFmtId="0" fontId="22" fillId="0" borderId="38" applyNumberFormat="0" applyFill="0" applyAlignment="0" applyProtection="0">
      <alignment vertical="center"/>
    </xf>
    <xf numFmtId="0" fontId="23" fillId="16" borderId="0" applyNumberFormat="0" applyBorder="0" applyAlignment="0" applyProtection="0">
      <alignment vertical="center"/>
    </xf>
    <xf numFmtId="0" fontId="24" fillId="17" borderId="0" applyNumberFormat="0" applyBorder="0" applyAlignment="0" applyProtection="0">
      <alignment vertical="center"/>
    </xf>
    <xf numFmtId="0" fontId="6" fillId="18" borderId="0" applyNumberFormat="0" applyBorder="0" applyAlignment="0" applyProtection="0">
      <alignment vertical="center"/>
    </xf>
    <xf numFmtId="0" fontId="9"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9" fillId="28" borderId="0" applyNumberFormat="0" applyBorder="0" applyAlignment="0" applyProtection="0">
      <alignment vertical="center"/>
    </xf>
    <xf numFmtId="0" fontId="6" fillId="2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6" fillId="32" borderId="0" applyNumberFormat="0" applyBorder="0" applyAlignment="0" applyProtection="0">
      <alignment vertical="center"/>
    </xf>
    <xf numFmtId="0" fontId="9" fillId="33" borderId="0" applyNumberFormat="0" applyBorder="0" applyAlignment="0" applyProtection="0">
      <alignment vertical="center"/>
    </xf>
  </cellStyleXfs>
  <cellXfs count="67">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3" fillId="0" borderId="2"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11" xfId="0" applyFont="1" applyBorder="1" applyAlignment="1">
      <alignment horizontal="center" vertical="center" wrapText="1"/>
    </xf>
    <xf numFmtId="176" fontId="2" fillId="2" borderId="5" xfId="0" applyNumberFormat="1" applyFont="1" applyFill="1" applyBorder="1" applyAlignment="1">
      <alignment horizontal="center" vertical="center" wrapText="1"/>
    </xf>
    <xf numFmtId="177" fontId="2" fillId="2" borderId="5" xfId="0" applyNumberFormat="1" applyFont="1" applyFill="1" applyBorder="1" applyAlignment="1">
      <alignment horizontal="center" vertical="center" wrapText="1"/>
    </xf>
    <xf numFmtId="0" fontId="2" fillId="0" borderId="5" xfId="0" applyFont="1" applyBorder="1" applyAlignment="1">
      <alignment horizontal="left" vertical="center" wrapText="1"/>
    </xf>
    <xf numFmtId="177" fontId="2" fillId="0" borderId="5" xfId="0" applyNumberFormat="1"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177" fontId="2" fillId="0" borderId="2" xfId="0" applyNumberFormat="1" applyFont="1" applyBorder="1" applyAlignment="1">
      <alignment horizontal="center" vertical="center" wrapText="1"/>
    </xf>
    <xf numFmtId="177" fontId="2" fillId="0" borderId="3" xfId="0" applyNumberFormat="1" applyFont="1" applyBorder="1" applyAlignment="1">
      <alignment horizontal="center" vertical="center" wrapText="1"/>
    </xf>
    <xf numFmtId="0" fontId="2" fillId="0" borderId="15" xfId="0" applyFont="1" applyBorder="1" applyAlignment="1">
      <alignment horizontal="center" vertical="center" textRotation="255"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14" xfId="0" applyFont="1" applyBorder="1" applyAlignment="1">
      <alignment horizontal="center" vertical="center" wrapText="1"/>
    </xf>
    <xf numFmtId="0" fontId="2" fillId="0" borderId="5" xfId="0" applyFont="1" applyFill="1" applyBorder="1" applyAlignment="1">
      <alignment horizontal="center" vertical="center" wrapText="1"/>
    </xf>
    <xf numFmtId="0" fontId="2" fillId="0" borderId="16" xfId="0" applyFont="1" applyBorder="1" applyAlignment="1">
      <alignment horizontal="center" vertical="center" textRotation="255"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3" fillId="0" borderId="19" xfId="0" applyFont="1" applyBorder="1" applyAlignment="1">
      <alignment vertical="center" wrapText="1"/>
    </xf>
    <xf numFmtId="49" fontId="3" fillId="0" borderId="20" xfId="0" applyNumberFormat="1" applyFont="1" applyBorder="1" applyAlignment="1">
      <alignment horizontal="center" vertical="center"/>
    </xf>
    <xf numFmtId="49" fontId="3" fillId="0" borderId="21" xfId="0" applyNumberFormat="1" applyFont="1" applyBorder="1" applyAlignment="1">
      <alignment horizontal="center" vertical="center"/>
    </xf>
    <xf numFmtId="0" fontId="2" fillId="0" borderId="18" xfId="0" applyFont="1" applyFill="1" applyBorder="1" applyAlignment="1">
      <alignment horizontal="center" vertical="center" wrapText="1"/>
    </xf>
    <xf numFmtId="0" fontId="3" fillId="0" borderId="18" xfId="0" applyFont="1" applyFill="1" applyBorder="1" applyAlignment="1">
      <alignment horizontal="center" vertical="center"/>
    </xf>
    <xf numFmtId="0" fontId="2" fillId="0" borderId="22" xfId="0" applyFont="1" applyBorder="1" applyAlignment="1">
      <alignment horizontal="center" vertical="center" wrapText="1"/>
    </xf>
    <xf numFmtId="0" fontId="2" fillId="0" borderId="19" xfId="0" applyFont="1" applyBorder="1" applyAlignment="1">
      <alignment horizontal="center" vertical="center" wrapText="1"/>
    </xf>
    <xf numFmtId="9" fontId="3" fillId="0" borderId="19" xfId="0" applyNumberFormat="1" applyFont="1" applyFill="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19" xfId="0" applyFont="1" applyFill="1" applyBorder="1" applyAlignment="1">
      <alignment horizontal="center" vertical="center"/>
    </xf>
    <xf numFmtId="0" fontId="3" fillId="0" borderId="23" xfId="0" applyFont="1" applyBorder="1" applyAlignment="1">
      <alignment vertical="center" wrapText="1"/>
    </xf>
    <xf numFmtId="49" fontId="3" fillId="0" borderId="26" xfId="0" applyNumberFormat="1" applyFont="1" applyBorder="1" applyAlignment="1">
      <alignment horizontal="center" vertical="center"/>
    </xf>
    <xf numFmtId="49" fontId="3" fillId="0" borderId="27" xfId="0" applyNumberFormat="1" applyFont="1" applyBorder="1" applyAlignment="1">
      <alignment horizontal="center" vertical="center"/>
    </xf>
    <xf numFmtId="9" fontId="2" fillId="0" borderId="23" xfId="0" applyNumberFormat="1" applyFont="1" applyFill="1" applyBorder="1" applyAlignment="1">
      <alignment horizontal="center" vertical="center" wrapText="1"/>
    </xf>
    <xf numFmtId="0" fontId="2" fillId="0" borderId="23" xfId="0" applyFont="1" applyFill="1" applyBorder="1" applyAlignment="1">
      <alignment horizontal="center" vertical="center" wrapText="1"/>
    </xf>
    <xf numFmtId="0" fontId="4" fillId="0" borderId="19" xfId="0" applyFont="1" applyBorder="1" applyAlignment="1">
      <alignment horizontal="center" vertical="center" wrapText="1"/>
    </xf>
    <xf numFmtId="0" fontId="4" fillId="2" borderId="19" xfId="0" applyFont="1" applyFill="1" applyBorder="1" applyAlignment="1">
      <alignment horizontal="center" vertical="center" wrapText="1"/>
    </xf>
    <xf numFmtId="0" fontId="2" fillId="0" borderId="0" xfId="0" applyFont="1" applyAlignment="1">
      <alignment horizontal="left"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10" fontId="2" fillId="2" borderId="5" xfId="0" applyNumberFormat="1" applyFont="1" applyFill="1" applyBorder="1" applyAlignment="1">
      <alignment horizontal="center" vertical="center" wrapText="1"/>
    </xf>
    <xf numFmtId="178" fontId="2" fillId="2" borderId="5" xfId="0" applyNumberFormat="1" applyFont="1" applyFill="1" applyBorder="1" applyAlignment="1">
      <alignment horizontal="center" vertical="center" wrapText="1"/>
    </xf>
    <xf numFmtId="177" fontId="2" fillId="0" borderId="4" xfId="0" applyNumberFormat="1" applyFont="1" applyBorder="1" applyAlignment="1">
      <alignment horizontal="center" vertical="center" wrapText="1"/>
    </xf>
    <xf numFmtId="0" fontId="2" fillId="0" borderId="4" xfId="0" applyFont="1" applyFill="1" applyBorder="1" applyAlignment="1">
      <alignment horizontal="left" vertical="top" wrapText="1"/>
    </xf>
    <xf numFmtId="0" fontId="2" fillId="0" borderId="28" xfId="0" applyFont="1" applyFill="1" applyBorder="1" applyAlignment="1">
      <alignment horizontal="center" vertical="center" wrapText="1"/>
    </xf>
    <xf numFmtId="0" fontId="2" fillId="0" borderId="29"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14" xfId="0" applyFont="1" applyFill="1" applyBorder="1" applyAlignment="1">
      <alignment horizontal="left" vertical="center" wrapText="1"/>
    </xf>
    <xf numFmtId="178" fontId="4" fillId="2" borderId="19"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108" zoomScaleNormal="101" workbookViewId="0">
      <selection activeCell="H5" sqref="H5:J5"/>
    </sheetView>
  </sheetViews>
  <sheetFormatPr defaultColWidth="9" defaultRowHeight="15.5"/>
  <cols>
    <col min="1" max="1" width="7.34615384615385" customWidth="1"/>
    <col min="4" max="4" width="24.2307692307692" customWidth="1"/>
    <col min="5" max="9" width="10.6384615384615" customWidth="1"/>
    <col min="10" max="10" width="15.2153846153846" customWidth="1"/>
  </cols>
  <sheetData>
    <row r="1" ht="48" customHeight="1" spans="1:10">
      <c r="A1" s="1" t="s">
        <v>0</v>
      </c>
      <c r="B1" s="1"/>
      <c r="C1" s="1"/>
      <c r="D1" s="1"/>
      <c r="E1" s="1"/>
      <c r="F1" s="1"/>
      <c r="G1" s="1"/>
      <c r="H1" s="1"/>
      <c r="I1" s="1"/>
      <c r="J1" s="1"/>
    </row>
    <row r="2" ht="30" customHeight="1" spans="1:10">
      <c r="A2" s="2" t="s">
        <v>1</v>
      </c>
      <c r="B2" s="2"/>
      <c r="C2" s="2"/>
      <c r="D2" s="2"/>
      <c r="E2" s="2"/>
      <c r="F2" s="2"/>
      <c r="G2" s="2"/>
      <c r="H2" s="2"/>
      <c r="I2" s="2"/>
      <c r="J2" s="2"/>
    </row>
    <row r="3" ht="30" customHeight="1" spans="1:10">
      <c r="A3" s="3" t="s">
        <v>2</v>
      </c>
      <c r="B3" s="4"/>
      <c r="C3" s="5"/>
      <c r="D3" s="3" t="s">
        <v>3</v>
      </c>
      <c r="E3" s="4"/>
      <c r="F3" s="4"/>
      <c r="G3" s="4"/>
      <c r="H3" s="4"/>
      <c r="I3" s="4"/>
      <c r="J3" s="5"/>
    </row>
    <row r="4" ht="30" customHeight="1" spans="1:10">
      <c r="A4" s="3" t="s">
        <v>4</v>
      </c>
      <c r="B4" s="4"/>
      <c r="C4" s="5"/>
      <c r="D4" s="3" t="s">
        <v>5</v>
      </c>
      <c r="E4" s="4"/>
      <c r="F4" s="5"/>
      <c r="G4" s="6" t="s">
        <v>6</v>
      </c>
      <c r="H4" s="3" t="s">
        <v>7</v>
      </c>
      <c r="I4" s="4"/>
      <c r="J4" s="5"/>
    </row>
    <row r="5" ht="30" customHeight="1" spans="1:10">
      <c r="A5" s="3" t="s">
        <v>8</v>
      </c>
      <c r="B5" s="4"/>
      <c r="C5" s="5"/>
      <c r="D5" s="3" t="s">
        <v>9</v>
      </c>
      <c r="E5" s="4"/>
      <c r="F5" s="5"/>
      <c r="G5" s="6" t="s">
        <v>10</v>
      </c>
      <c r="H5" s="7">
        <v>65868811</v>
      </c>
      <c r="I5" s="56"/>
      <c r="J5" s="57"/>
    </row>
    <row r="6" ht="30" customHeight="1" spans="1:10">
      <c r="A6" s="8" t="s">
        <v>11</v>
      </c>
      <c r="B6" s="9"/>
      <c r="C6" s="10"/>
      <c r="D6" s="11"/>
      <c r="E6" s="6" t="s">
        <v>12</v>
      </c>
      <c r="F6" s="6" t="s">
        <v>13</v>
      </c>
      <c r="G6" s="6" t="s">
        <v>14</v>
      </c>
      <c r="H6" s="6" t="s">
        <v>15</v>
      </c>
      <c r="I6" s="6" t="s">
        <v>16</v>
      </c>
      <c r="J6" s="6" t="s">
        <v>17</v>
      </c>
    </row>
    <row r="7" ht="30" customHeight="1" spans="1:10">
      <c r="A7" s="12"/>
      <c r="B7" s="13"/>
      <c r="C7" s="14"/>
      <c r="D7" s="6" t="s">
        <v>18</v>
      </c>
      <c r="E7" s="15">
        <v>178.397394</v>
      </c>
      <c r="F7" s="15">
        <v>135</v>
      </c>
      <c r="G7" s="15">
        <v>135</v>
      </c>
      <c r="H7" s="16">
        <v>10</v>
      </c>
      <c r="I7" s="58">
        <f t="shared" ref="I7:I8" si="0">G7/F7</f>
        <v>1</v>
      </c>
      <c r="J7" s="59">
        <f>H7*I7</f>
        <v>10</v>
      </c>
    </row>
    <row r="8" ht="45" customHeight="1" spans="1:10">
      <c r="A8" s="12"/>
      <c r="B8" s="13"/>
      <c r="C8" s="14"/>
      <c r="D8" s="17" t="s">
        <v>19</v>
      </c>
      <c r="E8" s="15">
        <v>178.397394</v>
      </c>
      <c r="F8" s="15">
        <v>135</v>
      </c>
      <c r="G8" s="15">
        <v>135</v>
      </c>
      <c r="H8" s="6" t="s">
        <v>20</v>
      </c>
      <c r="I8" s="58">
        <f t="shared" si="0"/>
        <v>1</v>
      </c>
      <c r="J8" s="6" t="s">
        <v>20</v>
      </c>
    </row>
    <row r="9" ht="45" customHeight="1" spans="1:10">
      <c r="A9" s="12"/>
      <c r="B9" s="13"/>
      <c r="C9" s="14"/>
      <c r="D9" s="17" t="s">
        <v>21</v>
      </c>
      <c r="E9" s="6"/>
      <c r="F9" s="18"/>
      <c r="G9" s="18"/>
      <c r="H9" s="6" t="s">
        <v>20</v>
      </c>
      <c r="I9" s="6" t="s">
        <v>20</v>
      </c>
      <c r="J9" s="6" t="s">
        <v>20</v>
      </c>
    </row>
    <row r="10" ht="36" customHeight="1" spans="1:10">
      <c r="A10" s="19"/>
      <c r="B10" s="2"/>
      <c r="C10" s="20"/>
      <c r="D10" s="17" t="s">
        <v>22</v>
      </c>
      <c r="E10" s="6"/>
      <c r="F10" s="18"/>
      <c r="G10" s="18"/>
      <c r="H10" s="6" t="s">
        <v>20</v>
      </c>
      <c r="I10" s="6" t="s">
        <v>20</v>
      </c>
      <c r="J10" s="6" t="s">
        <v>20</v>
      </c>
    </row>
    <row r="11" ht="30" customHeight="1" spans="1:10">
      <c r="A11" s="21" t="s">
        <v>23</v>
      </c>
      <c r="B11" s="3" t="s">
        <v>24</v>
      </c>
      <c r="C11" s="4"/>
      <c r="D11" s="4"/>
      <c r="E11" s="4"/>
      <c r="F11" s="5"/>
      <c r="G11" s="22" t="s">
        <v>25</v>
      </c>
      <c r="H11" s="23"/>
      <c r="I11" s="23"/>
      <c r="J11" s="60"/>
    </row>
    <row r="12" ht="105" customHeight="1" spans="1:10">
      <c r="A12" s="24"/>
      <c r="B12" s="25" t="s">
        <v>26</v>
      </c>
      <c r="C12" s="26"/>
      <c r="D12" s="26"/>
      <c r="E12" s="26"/>
      <c r="F12" s="27"/>
      <c r="G12" s="28" t="s">
        <v>27</v>
      </c>
      <c r="H12" s="29"/>
      <c r="I12" s="29"/>
      <c r="J12" s="61"/>
    </row>
    <row r="13" ht="30" customHeight="1" spans="1:10">
      <c r="A13" s="21" t="s">
        <v>28</v>
      </c>
      <c r="B13" s="6" t="s">
        <v>29</v>
      </c>
      <c r="C13" s="6" t="s">
        <v>30</v>
      </c>
      <c r="D13" s="30" t="s">
        <v>31</v>
      </c>
      <c r="E13" s="3" t="s">
        <v>32</v>
      </c>
      <c r="F13" s="5"/>
      <c r="G13" s="31" t="s">
        <v>33</v>
      </c>
      <c r="H13" s="31" t="s">
        <v>15</v>
      </c>
      <c r="I13" s="31" t="s">
        <v>17</v>
      </c>
      <c r="J13" s="31" t="s">
        <v>34</v>
      </c>
    </row>
    <row r="14" ht="39.85" customHeight="1" spans="1:10">
      <c r="A14" s="32"/>
      <c r="B14" s="33" t="s">
        <v>35</v>
      </c>
      <c r="C14" s="34" t="s">
        <v>36</v>
      </c>
      <c r="D14" s="35" t="s">
        <v>37</v>
      </c>
      <c r="E14" s="36" t="s">
        <v>38</v>
      </c>
      <c r="F14" s="37"/>
      <c r="G14" s="38" t="s">
        <v>39</v>
      </c>
      <c r="H14" s="39">
        <v>15</v>
      </c>
      <c r="I14" s="62">
        <v>15</v>
      </c>
      <c r="J14" s="31"/>
    </row>
    <row r="15" ht="45" customHeight="1" spans="1:10">
      <c r="A15" s="32"/>
      <c r="B15" s="40"/>
      <c r="C15" s="41" t="s">
        <v>40</v>
      </c>
      <c r="D15" s="35" t="s">
        <v>41</v>
      </c>
      <c r="E15" s="36" t="s">
        <v>42</v>
      </c>
      <c r="F15" s="37"/>
      <c r="G15" s="42">
        <v>0.8</v>
      </c>
      <c r="H15" s="39">
        <v>15</v>
      </c>
      <c r="I15" s="63">
        <v>15</v>
      </c>
      <c r="J15" s="31"/>
    </row>
    <row r="16" ht="45" customHeight="1" spans="1:10">
      <c r="A16" s="32"/>
      <c r="B16" s="40"/>
      <c r="C16" s="43" t="s">
        <v>43</v>
      </c>
      <c r="D16" s="35" t="s">
        <v>44</v>
      </c>
      <c r="E16" s="36" t="s">
        <v>45</v>
      </c>
      <c r="F16" s="37"/>
      <c r="G16" s="42">
        <v>1</v>
      </c>
      <c r="H16" s="39">
        <v>15</v>
      </c>
      <c r="I16" s="63">
        <v>15</v>
      </c>
      <c r="J16" s="31"/>
    </row>
    <row r="17" ht="59.65" customHeight="1" spans="1:10">
      <c r="A17" s="32"/>
      <c r="B17" s="40"/>
      <c r="C17" s="44"/>
      <c r="D17" s="35" t="s">
        <v>46</v>
      </c>
      <c r="E17" s="36" t="s">
        <v>45</v>
      </c>
      <c r="F17" s="37"/>
      <c r="G17" s="42">
        <v>1</v>
      </c>
      <c r="H17" s="39">
        <v>15</v>
      </c>
      <c r="I17" s="63">
        <v>15</v>
      </c>
      <c r="J17" s="31"/>
    </row>
    <row r="18" ht="71.25" customHeight="1" spans="1:10">
      <c r="A18" s="32"/>
      <c r="B18" s="45" t="s">
        <v>47</v>
      </c>
      <c r="C18" s="46" t="s">
        <v>48</v>
      </c>
      <c r="D18" s="35" t="s">
        <v>49</v>
      </c>
      <c r="E18" s="36" t="s">
        <v>45</v>
      </c>
      <c r="F18" s="37"/>
      <c r="G18" s="42">
        <v>1</v>
      </c>
      <c r="H18" s="47">
        <v>20</v>
      </c>
      <c r="I18" s="63">
        <v>20</v>
      </c>
      <c r="J18" s="31"/>
    </row>
    <row r="19" ht="133" customHeight="1" spans="1:10">
      <c r="A19" s="32"/>
      <c r="B19" s="45" t="s">
        <v>50</v>
      </c>
      <c r="C19" s="43" t="s">
        <v>51</v>
      </c>
      <c r="D19" s="48" t="s">
        <v>52</v>
      </c>
      <c r="E19" s="49" t="s">
        <v>53</v>
      </c>
      <c r="F19" s="50"/>
      <c r="G19" s="51">
        <v>0.85</v>
      </c>
      <c r="H19" s="52">
        <v>10</v>
      </c>
      <c r="I19" s="64">
        <v>9</v>
      </c>
      <c r="J19" s="65" t="s">
        <v>54</v>
      </c>
    </row>
    <row r="20" ht="30" customHeight="1" spans="1:10">
      <c r="A20" s="53" t="s">
        <v>55</v>
      </c>
      <c r="B20" s="53"/>
      <c r="C20" s="53"/>
      <c r="D20" s="53"/>
      <c r="E20" s="53"/>
      <c r="F20" s="53"/>
      <c r="G20" s="53"/>
      <c r="H20" s="54">
        <f>SUM(H14:H19)+10</f>
        <v>100</v>
      </c>
      <c r="I20" s="66">
        <f>SUM(I14:I19)+J7</f>
        <v>99</v>
      </c>
      <c r="J20" s="41"/>
    </row>
    <row r="21" ht="27" customHeight="1" spans="1:10">
      <c r="A21" s="55"/>
      <c r="B21" s="55"/>
      <c r="C21" s="55"/>
      <c r="D21" s="55"/>
      <c r="E21" s="55"/>
      <c r="F21" s="55"/>
      <c r="G21" s="55"/>
      <c r="H21" s="55"/>
      <c r="I21" s="55"/>
      <c r="J21" s="55"/>
    </row>
    <row r="22" ht="69" customHeight="1" spans="1:10">
      <c r="A22" s="55"/>
      <c r="B22" s="55"/>
      <c r="C22" s="55"/>
      <c r="D22" s="55"/>
      <c r="E22" s="55"/>
      <c r="F22" s="55"/>
      <c r="G22" s="55"/>
      <c r="H22" s="55"/>
      <c r="I22" s="55"/>
      <c r="J22" s="55"/>
    </row>
    <row r="23" ht="55.05" customHeight="1" spans="1:10">
      <c r="A23" s="55"/>
      <c r="B23" s="55"/>
      <c r="C23" s="55"/>
      <c r="D23" s="55"/>
      <c r="E23" s="55"/>
      <c r="F23" s="55"/>
      <c r="G23" s="55"/>
      <c r="H23" s="55"/>
      <c r="I23" s="55"/>
      <c r="J23" s="55"/>
    </row>
    <row r="24" ht="27" customHeight="1" spans="1:10">
      <c r="A24" s="55"/>
      <c r="B24" s="55"/>
      <c r="C24" s="55"/>
      <c r="D24" s="55"/>
      <c r="E24" s="55"/>
      <c r="F24" s="55"/>
      <c r="G24" s="55"/>
      <c r="H24" s="55"/>
      <c r="I24" s="55"/>
      <c r="J24" s="55"/>
    </row>
    <row r="25" ht="30" customHeight="1" spans="1:10">
      <c r="A25" s="55"/>
      <c r="B25" s="55"/>
      <c r="C25" s="55"/>
      <c r="D25" s="55"/>
      <c r="E25" s="55"/>
      <c r="F25" s="55"/>
      <c r="G25" s="55"/>
      <c r="H25" s="55"/>
      <c r="I25" s="55"/>
      <c r="J25" s="55"/>
    </row>
  </sheetData>
  <mergeCells count="32">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A20:G20"/>
    <mergeCell ref="A21:J21"/>
    <mergeCell ref="A22:J22"/>
    <mergeCell ref="A23:J23"/>
    <mergeCell ref="A24:J24"/>
    <mergeCell ref="A25:J25"/>
    <mergeCell ref="A11:A12"/>
    <mergeCell ref="A13:A19"/>
    <mergeCell ref="B14:B17"/>
    <mergeCell ref="C16:C17"/>
    <mergeCell ref="A6:C10"/>
  </mergeCells>
  <pageMargins left="0.700694444444445" right="0.700694444444445" top="0.751388888888889" bottom="0.751388888888889" header="0.297916666666667" footer="0.297916666666667"/>
  <pageSetup paperSize="9" scale="65" fitToHeight="0"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刘璇</cp:lastModifiedBy>
  <dcterms:created xsi:type="dcterms:W3CDTF">2022-04-22T18:50:00Z</dcterms:created>
  <dcterms:modified xsi:type="dcterms:W3CDTF">2024-11-22T09:58:24Z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5ED5DB67C3909FA40E31436625CF325F_43</vt:lpwstr>
  </property>
</Properties>
</file>