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" sheetId="1" r:id="rId1"/>
  </sheets>
  <definedNames>
    <definedName name="_xlnm.Print_Area" localSheetId="0">自评表!$A$1:$J$22</definedName>
  </definedNames>
  <calcPr calcId="144525"/>
</workbook>
</file>

<file path=xl/sharedStrings.xml><?xml version="1.0" encoding="utf-8"?>
<sst xmlns="http://schemas.openxmlformats.org/spreadsheetml/2006/main" count="77" uniqueCount="68">
  <si>
    <t xml:space="preserve">项目支出绩效自评表 </t>
  </si>
  <si>
    <t>（2023年度）</t>
  </si>
  <si>
    <t>项目名称</t>
  </si>
  <si>
    <t>养老服务质量监管体系服务</t>
  </si>
  <si>
    <t>主管部门</t>
  </si>
  <si>
    <t>北京市民政局</t>
  </si>
  <si>
    <t>实施单位</t>
  </si>
  <si>
    <t>北京市民政局本级</t>
  </si>
  <si>
    <t>项目负责人</t>
  </si>
  <si>
    <t>周洪敬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</si>
  <si>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</si>
  <si>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</si>
  <si>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</si>
  <si>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</si>
  <si>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</si>
  <si>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</si>
  <si>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</si>
  <si>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</si>
  <si>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</si>
  <si>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</si>
  <si>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</si>
  <si>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</si>
  <si>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</si>
  <si>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</si>
  <si>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</si>
  <si>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</si>
  <si>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通过政府购买服务方式，依托专业力量，强化养老服务质量管理与提升，可兼顾发挥政府的监管优势和社会机构的专业优势，规范养老服务行业发展，提高养老服务的专业性、创新性、实效性，进一步增强老年人的幸福感、获得感和安全感。</t>
  </si>
  <si>
    <r>
      <rPr>
        <sz val="10"/>
        <color rgb="FF000000"/>
        <rFont val="宋体"/>
        <charset val="134"/>
      </rPr>
      <t>年度总体目标完成情况综述：
按照年初设定的目标，发挥政府的监管优势和社会机构的专业优势，以政府购买服务方式，有效开展养老机构满意度调查、养老服务机构运营补贴资金审计、养老助餐服务数据监督，</t>
    </r>
    <r>
      <rPr>
        <sz val="10"/>
        <rFont val="宋体"/>
        <charset val="134"/>
      </rPr>
      <t>提升了养老服务质量管理能力，规范了养老服务行业发展，增强了老年人的幸福感、获得感和安全感</t>
    </r>
    <r>
      <rPr>
        <sz val="10"/>
        <color rgb="FF000000"/>
        <rFont val="宋体"/>
        <charset val="134"/>
      </rPr>
      <t>。</t>
    </r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</si>
  <si>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</si>
  <si>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</si>
  <si>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</si>
  <si>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</si>
  <si>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</si>
  <si>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</si>
  <si>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</si>
  <si>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</si>
  <si>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</si>
  <si>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开展养老机构满意度调查数量</t>
  </si>
  <si>
    <t>≥400家</t>
  </si>
  <si>
    <t>509家</t>
  </si>
  <si>
    <t>养老助餐管理服务办法督查点位</t>
  </si>
  <si>
    <t>≥16家</t>
  </si>
  <si>
    <t>85家</t>
  </si>
  <si>
    <t>偏差原因：年初绩效目标值设定偏低；
改进措施：今后将按照项目实际情况合理预估绩效目标值。</t>
  </si>
  <si>
    <t>养老服务机构运营补贴资金审计数量</t>
  </si>
  <si>
    <t>≥200家</t>
  </si>
  <si>
    <t>200家</t>
  </si>
  <si>
    <t>质量指标</t>
  </si>
  <si>
    <t>养老助餐服务数据准确率</t>
  </si>
  <si>
    <t>≥95%</t>
  </si>
  <si>
    <t>时效指标</t>
  </si>
  <si>
    <t>截至2023年12月底，资金支出率</t>
  </si>
  <si>
    <t>＝83.04%</t>
  </si>
  <si>
    <t>偏差原因：项目经过预算评审后预算金额有所调整，实际执行数低于原计划；
改进措施：今后将按照项目实际情况合理预估绩效目标值，进一步提升预算编制科学性。</t>
  </si>
  <si>
    <t>效
益
指
标
(20分)</t>
  </si>
  <si>
    <t>社会效益指标</t>
  </si>
  <si>
    <t>养老机构安全事件发生率</t>
  </si>
  <si>
    <t>＝0%</t>
  </si>
  <si>
    <t>成本指标（10分）</t>
  </si>
  <si>
    <t>经济成本指标</t>
  </si>
  <si>
    <t>项目预算控制数</t>
  </si>
  <si>
    <t>≤191万元</t>
  </si>
  <si>
    <t>129.3811万元</t>
  </si>
  <si>
    <t>满意
度指
标(10分)</t>
  </si>
  <si>
    <t>服务对象
满意度指标</t>
  </si>
  <si>
    <t>养老机构的服务对象满意度</t>
  </si>
  <si>
    <t>≥85%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</si>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</sst>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6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28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8" borderId="29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0" applyNumberFormat="0" applyFill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31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32" applyNumberFormat="0" applyAlignment="0" applyProtection="0">
      <alignment vertical="center"/>
    </xf>
    <xf numFmtId="0" fontId="20" fillId="12" borderId="28" applyNumberFormat="0" applyAlignment="0" applyProtection="0">
      <alignment vertical="center"/>
    </xf>
    <xf numFmtId="0" fontId="21" fillId="13" borderId="33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34" applyNumberFormat="0" applyFill="0" applyAlignment="0" applyProtection="0">
      <alignment vertical="center"/>
    </xf>
    <xf numFmtId="0" fontId="23" fillId="0" borderId="35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4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vertical="center" wrapText="1"/>
    </xf>
    <xf numFmtId="49" fontId="3" fillId="0" borderId="20" xfId="0" applyNumberFormat="1" applyFont="1" applyFill="1" applyBorder="1" applyAlignment="1">
      <alignment horizontal="center" vertical="center"/>
    </xf>
    <xf numFmtId="49" fontId="3" fillId="0" borderId="21" xfId="0" applyNumberFormat="1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9" xfId="0" applyFont="1" applyFill="1" applyBorder="1" applyAlignment="1">
      <alignment vertical="center" wrapText="1"/>
    </xf>
    <xf numFmtId="0" fontId="3" fillId="0" borderId="19" xfId="0" applyFont="1" applyFill="1" applyBorder="1" applyAlignment="1">
      <alignment horizontal="center" vertical="center" wrapText="1"/>
    </xf>
    <xf numFmtId="9" fontId="3" fillId="0" borderId="19" xfId="0" applyNumberFormat="1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10" fontId="3" fillId="0" borderId="19" xfId="0" applyNumberFormat="1" applyFont="1" applyFill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9" fontId="3" fillId="0" borderId="23" xfId="0" applyNumberFormat="1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178" fontId="3" fillId="0" borderId="26" xfId="0" applyNumberFormat="1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178" fontId="5" fillId="2" borderId="1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104" zoomScaleNormal="101" workbookViewId="0">
      <selection activeCell="H5" sqref="H5:J5"/>
    </sheetView>
  </sheetViews>
  <sheetFormatPr defaultColWidth="9" defaultRowHeight="15.5"/>
  <cols>
    <col min="1" max="1" width="7.34615384615385" customWidth="1"/>
    <col min="4" max="4" width="24.2307692307692" customWidth="1"/>
    <col min="5" max="6" width="10.6384615384615" customWidth="1"/>
    <col min="7" max="7" width="10.6384615384615" style="1" customWidth="1"/>
    <col min="8" max="9" width="10.6384615384615" customWidth="1"/>
    <col min="10" max="10" width="15.4615384615385" customWidth="1"/>
    <col min="11" max="12" width="12.6692307692308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8" t="s">
        <v>9</v>
      </c>
      <c r="E5" s="9"/>
      <c r="F5" s="10"/>
      <c r="G5" s="11" t="s">
        <v>10</v>
      </c>
      <c r="H5" s="12">
        <v>65868811</v>
      </c>
      <c r="I5" s="64"/>
      <c r="J5" s="36"/>
    </row>
    <row r="6" ht="30" customHeight="1" spans="1:10">
      <c r="A6" s="13" t="s">
        <v>11</v>
      </c>
      <c r="B6" s="14"/>
      <c r="C6" s="15"/>
      <c r="D6" s="16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0" customHeight="1" spans="1:10">
      <c r="A7" s="17"/>
      <c r="B7" s="18"/>
      <c r="C7" s="19"/>
      <c r="D7" s="7" t="s">
        <v>18</v>
      </c>
      <c r="E7" s="20">
        <v>191</v>
      </c>
      <c r="F7" s="20">
        <v>129.3811</v>
      </c>
      <c r="G7" s="20">
        <v>129.3811</v>
      </c>
      <c r="H7" s="21">
        <v>10</v>
      </c>
      <c r="I7" s="65">
        <f t="shared" ref="I7:I8" si="0">G7/F7</f>
        <v>1</v>
      </c>
      <c r="J7" s="66">
        <f>H7*I7</f>
        <v>10</v>
      </c>
    </row>
    <row r="8" ht="45" customHeight="1" spans="1:10">
      <c r="A8" s="17"/>
      <c r="B8" s="18"/>
      <c r="C8" s="19"/>
      <c r="D8" s="22" t="s">
        <v>19</v>
      </c>
      <c r="E8" s="20">
        <v>191</v>
      </c>
      <c r="F8" s="20">
        <v>129.3811</v>
      </c>
      <c r="G8" s="20">
        <v>129.3811</v>
      </c>
      <c r="H8" s="7" t="s">
        <v>20</v>
      </c>
      <c r="I8" s="65">
        <f t="shared" si="0"/>
        <v>1</v>
      </c>
      <c r="J8" s="7" t="s">
        <v>20</v>
      </c>
    </row>
    <row r="9" ht="45" customHeight="1" spans="1:10">
      <c r="A9" s="17"/>
      <c r="B9" s="18"/>
      <c r="C9" s="19"/>
      <c r="D9" s="22" t="s">
        <v>21</v>
      </c>
      <c r="E9" s="7"/>
      <c r="F9" s="23"/>
      <c r="G9" s="23"/>
      <c r="H9" s="7" t="s">
        <v>20</v>
      </c>
      <c r="I9" s="7" t="s">
        <v>20</v>
      </c>
      <c r="J9" s="7" t="s">
        <v>20</v>
      </c>
    </row>
    <row r="10" ht="36" customHeight="1" spans="1:10">
      <c r="A10" s="24"/>
      <c r="B10" s="3"/>
      <c r="C10" s="25"/>
      <c r="D10" s="22" t="s">
        <v>22</v>
      </c>
      <c r="E10" s="7"/>
      <c r="F10" s="23"/>
      <c r="G10" s="23"/>
      <c r="H10" s="7" t="s">
        <v>20</v>
      </c>
      <c r="I10" s="7" t="s">
        <v>20</v>
      </c>
      <c r="J10" s="7" t="s">
        <v>20</v>
      </c>
    </row>
    <row r="11" ht="30" customHeight="1" spans="1:10">
      <c r="A11" s="26" t="s">
        <v>23</v>
      </c>
      <c r="B11" s="4" t="s">
        <v>24</v>
      </c>
      <c r="C11" s="5"/>
      <c r="D11" s="5"/>
      <c r="E11" s="5"/>
      <c r="F11" s="6"/>
      <c r="G11" s="27" t="s">
        <v>25</v>
      </c>
      <c r="H11" s="28"/>
      <c r="I11" s="28"/>
      <c r="J11" s="67"/>
    </row>
    <row r="12" ht="115" customHeight="1" spans="1:10">
      <c r="A12" s="29"/>
      <c r="B12" s="30" t="s">
        <v>26</v>
      </c>
      <c r="C12" s="31"/>
      <c r="D12" s="31"/>
      <c r="E12" s="31"/>
      <c r="F12" s="32"/>
      <c r="G12" s="33" t="s">
        <v>27</v>
      </c>
      <c r="H12" s="34"/>
      <c r="I12" s="34"/>
      <c r="J12" s="68"/>
    </row>
    <row r="13" ht="30" customHeight="1" spans="1:10">
      <c r="A13" s="26" t="s">
        <v>28</v>
      </c>
      <c r="B13" s="7" t="s">
        <v>29</v>
      </c>
      <c r="C13" s="7" t="s">
        <v>30</v>
      </c>
      <c r="D13" s="35" t="s">
        <v>31</v>
      </c>
      <c r="E13" s="12" t="s">
        <v>32</v>
      </c>
      <c r="F13" s="36"/>
      <c r="G13" s="37" t="s">
        <v>33</v>
      </c>
      <c r="H13" s="37" t="s">
        <v>15</v>
      </c>
      <c r="I13" s="37" t="s">
        <v>17</v>
      </c>
      <c r="J13" s="37" t="s">
        <v>34</v>
      </c>
    </row>
    <row r="14" ht="39.85" customHeight="1" spans="1:10">
      <c r="A14" s="38"/>
      <c r="B14" s="39" t="s">
        <v>35</v>
      </c>
      <c r="C14" s="40" t="s">
        <v>36</v>
      </c>
      <c r="D14" s="41" t="s">
        <v>37</v>
      </c>
      <c r="E14" s="42" t="s">
        <v>38</v>
      </c>
      <c r="F14" s="43"/>
      <c r="G14" s="44" t="s">
        <v>39</v>
      </c>
      <c r="H14" s="45">
        <v>10</v>
      </c>
      <c r="I14" s="69">
        <v>10</v>
      </c>
      <c r="J14" s="37"/>
    </row>
    <row r="15" ht="65" spans="1:10">
      <c r="A15" s="38"/>
      <c r="B15" s="46"/>
      <c r="C15" s="47"/>
      <c r="D15" s="48" t="s">
        <v>40</v>
      </c>
      <c r="E15" s="42" t="s">
        <v>41</v>
      </c>
      <c r="F15" s="43"/>
      <c r="G15" s="49" t="s">
        <v>42</v>
      </c>
      <c r="H15" s="45">
        <v>10</v>
      </c>
      <c r="I15" s="70">
        <v>8</v>
      </c>
      <c r="J15" s="71" t="s">
        <v>43</v>
      </c>
    </row>
    <row r="16" ht="45" customHeight="1" spans="1:10">
      <c r="A16" s="38"/>
      <c r="B16" s="46"/>
      <c r="C16" s="47"/>
      <c r="D16" s="41" t="s">
        <v>44</v>
      </c>
      <c r="E16" s="42" t="s">
        <v>45</v>
      </c>
      <c r="F16" s="43"/>
      <c r="G16" s="49" t="s">
        <v>46</v>
      </c>
      <c r="H16" s="45">
        <v>10</v>
      </c>
      <c r="I16" s="70">
        <v>10</v>
      </c>
      <c r="J16" s="37"/>
    </row>
    <row r="17" ht="45" customHeight="1" spans="1:10">
      <c r="A17" s="38"/>
      <c r="B17" s="46"/>
      <c r="C17" s="47" t="s">
        <v>47</v>
      </c>
      <c r="D17" s="41" t="s">
        <v>48</v>
      </c>
      <c r="E17" s="42" t="s">
        <v>49</v>
      </c>
      <c r="F17" s="43"/>
      <c r="G17" s="50">
        <v>1</v>
      </c>
      <c r="H17" s="45">
        <v>10</v>
      </c>
      <c r="I17" s="70">
        <v>10</v>
      </c>
      <c r="J17" s="37"/>
    </row>
    <row r="18" ht="117" spans="1:10">
      <c r="A18" s="38"/>
      <c r="B18" s="46"/>
      <c r="C18" s="51" t="s">
        <v>50</v>
      </c>
      <c r="D18" s="41" t="s">
        <v>51</v>
      </c>
      <c r="E18" s="42" t="s">
        <v>52</v>
      </c>
      <c r="F18" s="43"/>
      <c r="G18" s="52">
        <v>0.6774</v>
      </c>
      <c r="H18" s="45">
        <v>10</v>
      </c>
      <c r="I18" s="72">
        <f>H18*G18/0.8304</f>
        <v>8.15751445086705</v>
      </c>
      <c r="J18" s="71" t="s">
        <v>53</v>
      </c>
    </row>
    <row r="19" ht="65" spans="1:10">
      <c r="A19" s="38"/>
      <c r="B19" s="53" t="s">
        <v>54</v>
      </c>
      <c r="C19" s="54" t="s">
        <v>55</v>
      </c>
      <c r="D19" s="41" t="s">
        <v>56</v>
      </c>
      <c r="E19" s="42" t="s">
        <v>57</v>
      </c>
      <c r="F19" s="43"/>
      <c r="G19" s="49">
        <v>0</v>
      </c>
      <c r="H19" s="55">
        <v>20</v>
      </c>
      <c r="I19" s="70">
        <v>20</v>
      </c>
      <c r="J19" s="37"/>
    </row>
    <row r="20" ht="55.05" customHeight="1" spans="1:10">
      <c r="A20" s="38"/>
      <c r="B20" s="46" t="s">
        <v>58</v>
      </c>
      <c r="C20" s="47" t="s">
        <v>59</v>
      </c>
      <c r="D20" s="41" t="s">
        <v>60</v>
      </c>
      <c r="E20" s="42" t="s">
        <v>61</v>
      </c>
      <c r="F20" s="43"/>
      <c r="G20" s="49" t="s">
        <v>62</v>
      </c>
      <c r="H20" s="49">
        <v>10</v>
      </c>
      <c r="I20" s="70">
        <v>10</v>
      </c>
      <c r="J20" s="37"/>
    </row>
    <row r="21" ht="55.05" customHeight="1" spans="1:10">
      <c r="A21" s="38"/>
      <c r="B21" s="53" t="s">
        <v>63</v>
      </c>
      <c r="C21" s="51" t="s">
        <v>64</v>
      </c>
      <c r="D21" s="41" t="s">
        <v>65</v>
      </c>
      <c r="E21" s="42" t="s">
        <v>66</v>
      </c>
      <c r="F21" s="43"/>
      <c r="G21" s="56">
        <v>0.92</v>
      </c>
      <c r="H21" s="57">
        <v>10</v>
      </c>
      <c r="I21" s="73">
        <v>10</v>
      </c>
      <c r="J21" s="37"/>
    </row>
    <row r="22" ht="30" customHeight="1" spans="1:10">
      <c r="A22" s="58" t="s">
        <v>67</v>
      </c>
      <c r="B22" s="59"/>
      <c r="C22" s="59"/>
      <c r="D22" s="60"/>
      <c r="E22" s="59"/>
      <c r="F22" s="59"/>
      <c r="G22" s="61"/>
      <c r="H22" s="62">
        <f>SUM(H14:H21)+10</f>
        <v>100</v>
      </c>
      <c r="I22" s="74">
        <f>SUM(I14:I21)+J7</f>
        <v>96.1575144508671</v>
      </c>
      <c r="J22" s="35"/>
    </row>
    <row r="23" ht="27" customHeight="1" spans="1:10">
      <c r="A23" s="63"/>
      <c r="B23" s="63"/>
      <c r="C23" s="63"/>
      <c r="D23" s="63"/>
      <c r="E23" s="63"/>
      <c r="F23" s="63"/>
      <c r="G23" s="18"/>
      <c r="H23" s="63"/>
      <c r="I23" s="63"/>
      <c r="J23" s="63"/>
    </row>
    <row r="24" ht="69" customHeight="1" spans="1:10">
      <c r="A24" s="63"/>
      <c r="B24" s="63"/>
      <c r="C24" s="63"/>
      <c r="D24" s="63"/>
      <c r="E24" s="63"/>
      <c r="F24" s="63"/>
      <c r="G24" s="18"/>
      <c r="H24" s="63"/>
      <c r="I24" s="63"/>
      <c r="J24" s="63"/>
    </row>
    <row r="25" ht="55.05" customHeight="1" spans="1:10">
      <c r="A25" s="63"/>
      <c r="B25" s="63"/>
      <c r="C25" s="63"/>
      <c r="D25" s="63"/>
      <c r="E25" s="63"/>
      <c r="F25" s="63"/>
      <c r="G25" s="18"/>
      <c r="H25" s="63"/>
      <c r="I25" s="63"/>
      <c r="J25" s="63"/>
    </row>
    <row r="26" ht="27" customHeight="1" spans="1:10">
      <c r="A26" s="63"/>
      <c r="B26" s="63"/>
      <c r="C26" s="63"/>
      <c r="D26" s="63"/>
      <c r="E26" s="63"/>
      <c r="F26" s="63"/>
      <c r="G26" s="18"/>
      <c r="H26" s="63"/>
      <c r="I26" s="63"/>
      <c r="J26" s="63"/>
    </row>
    <row r="27" ht="30" customHeight="1" spans="1:10">
      <c r="A27" s="63"/>
      <c r="B27" s="63"/>
      <c r="C27" s="63"/>
      <c r="D27" s="63"/>
      <c r="E27" s="63"/>
      <c r="F27" s="63"/>
      <c r="G27" s="18"/>
      <c r="H27" s="63"/>
      <c r="I27" s="63"/>
      <c r="J27" s="63"/>
    </row>
  </sheetData>
  <mergeCells count="3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23:J23"/>
    <mergeCell ref="A24:J24"/>
    <mergeCell ref="A25:J25"/>
    <mergeCell ref="A26:J26"/>
    <mergeCell ref="A27:J27"/>
    <mergeCell ref="A11:A12"/>
    <mergeCell ref="A13:A21"/>
    <mergeCell ref="B14:B18"/>
    <mergeCell ref="C14:C16"/>
    <mergeCell ref="A6:C10"/>
  </mergeCells>
  <pageMargins left="0.700694444444445" right="0.700694444444445" top="0.751388888888889" bottom="0.751388888888889" header="0.297916666666667" footer="0.297916666666667"/>
  <pageSetup paperSize="9" scale="6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2022-04-22T18:50:00Z</dcterms:created>
  <dcterms:modified xsi:type="dcterms:W3CDTF">2024-11-22T09:45:50Z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90FCE31E41F9F47FB54143669D89F092_43</vt:lpwstr>
  </property>
</Properties>
</file>