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未保救助业务相关经费" sheetId="1" r:id="rId1"/>
    <sheet name="自评表填报说明" sheetId="2" r:id="rId2"/>
  </sheets>
  <definedNames>
    <definedName name="_xlnm.Print_Area" localSheetId="0">未保救助业务相关经费!$A$1:$J$30</definedName>
  </definedNames>
  <calcPr calcId="144525"/>
</workbook>
</file>

<file path=xl/sharedStrings.xml><?xml version="1.0" encoding="utf-8"?>
<sst xmlns="http://schemas.openxmlformats.org/spreadsheetml/2006/main" count="108" uniqueCount="91">
  <si>
    <t>项目支出绩效自评表</t>
  </si>
  <si>
    <t>（2023年度）</t>
  </si>
  <si>
    <t>项目名称</t>
  </si>
  <si>
    <t>未保救助业务相关经费</t>
  </si>
  <si>
    <t>主管部门</t>
  </si>
  <si>
    <t>北京市民政局</t>
  </si>
  <si>
    <t>实施单位</t>
  </si>
  <si>
    <t>北京市未成年人救助保护中心</t>
  </si>
  <si>
    <t>项目负责人</t>
  </si>
  <si>
    <t>白昼宏 张雪英 李军堂  王雪艳  刘英杰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</si>
  <si>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</si>
  <si>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</si>
  <si>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</si>
  <si>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</si>
  <si>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</si>
  <si>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</si>
  <si>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</si>
  <si>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</si>
  <si>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</si>
  <si>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</si>
  <si>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</si>
  <si>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</si>
  <si>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</si>
  <si>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</si>
  <si>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</si>
  <si>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</si>
  <si>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1、每年审核各类合同、协议、招标文件等，提供其他法律咨询服务。
2、完成在编职工年度体检工作，保障职工享受健康体检待遇。
3、确保驻站值守公安健康饮食，保障院区安全稳定运转。
4、提高救助专业化水平，保障院区应急服务。
5、保障离退休人员体检、生病探望、生日慰问、亲属去世探望、家庭困难探望工作顺利开展。
6、保障受助未成年人得到基本救助。</t>
  </si>
  <si>
    <r>
      <rPr>
        <sz val="10"/>
        <color rgb="FF000000"/>
        <rFont val="宋体"/>
        <charset val="134"/>
        <scheme val="minor"/>
      </rPr>
      <t>年度总体目标完成情况综述：
1、审核</t>
    </r>
    <r>
      <rPr>
        <sz val="10"/>
        <rFont val="宋体"/>
        <charset val="134"/>
        <scheme val="minor"/>
      </rPr>
      <t>各类合同、协议、招标文件等32份，提供其他法律咨询服务。
2</t>
    </r>
    <r>
      <rPr>
        <sz val="10"/>
        <color theme="1"/>
        <rFont val="宋体"/>
        <charset val="134"/>
        <scheme val="minor"/>
      </rPr>
      <t>、完成了救助工作人员年度体检工作，保障了健康体检待遇。
3、确保了驻站值守公安健康饮食，保障院区安全稳定运转。
4、提高了救助专业化水平，保障了院区应急服务。</t>
    </r>
    <r>
      <rPr>
        <sz val="10"/>
        <color rgb="FF000000"/>
        <rFont val="宋体"/>
        <charset val="134"/>
        <scheme val="minor"/>
      </rPr>
      <t xml:space="preserve">
5、为离退休人员提供了保障</t>
    </r>
    <r>
      <rPr>
        <sz val="10"/>
        <color rgb="FFFF0000"/>
        <rFont val="宋体"/>
        <charset val="134"/>
        <scheme val="minor"/>
      </rPr>
      <t>。</t>
    </r>
    <r>
      <rPr>
        <sz val="10"/>
        <color rgb="FF000000"/>
        <rFont val="宋体"/>
        <charset val="134"/>
        <scheme val="minor"/>
      </rPr>
      <t xml:space="preserve">
6、受助未成年人权益得到了保障</t>
    </r>
    <r>
      <rPr>
        <sz val="10"/>
        <color rgb="FFFF0000"/>
        <rFont val="宋体"/>
        <charset val="134"/>
        <scheme val="minor"/>
      </rPr>
      <t>。</t>
    </r>
  </si>
  <si>
    <t>绩效指标</t>
  </si>
  <si>
    <t>一级指标</t>
  </si>
  <si>
    <t>二级指标</t>
  </si>
  <si>
    <t>三级指标</t>
  </si>
  <si>
    <t>年度指标值</t>
  </si>
  <si>
    <t>实际完成值</t>
  </si>
  <si>
    <t>偏差原因分析及改进措施</t>
  </si>
  <si>
    <r>
      <rPr>
        <sz val="10"/>
        <color rgb="FF000000"/>
        <rFont val="宋体"/>
        <charset val="134"/>
        <scheme val="minor"/>
      </rPr>
      <t xml:space="preserve">产
出
指
标
</t>
    </r>
    <r>
      <rPr>
        <sz val="10"/>
        <color rgb="FFFF0000"/>
        <rFont val="宋体"/>
        <charset val="134"/>
        <scheme val="minor"/>
      </rPr>
      <t>(40分)</t>
    </r>
  </si>
  <si>
    <t>数量指标</t>
  </si>
  <si>
    <r>
      <rPr>
        <sz val="10"/>
        <color rgb="FF000000"/>
        <rFont val="宋体"/>
        <charset val="134"/>
        <scheme val="minor"/>
      </rPr>
      <t>开展咨询服务</t>
    </r>
    <r>
      <rPr>
        <sz val="10"/>
        <rFont val="宋体"/>
        <charset val="134"/>
        <scheme val="minor"/>
      </rPr>
      <t>及</t>
    </r>
    <r>
      <rPr>
        <sz val="10"/>
        <color rgb="FF000000"/>
        <rFont val="宋体"/>
        <charset val="134"/>
        <scheme val="minor"/>
      </rPr>
      <t>项目数量</t>
    </r>
  </si>
  <si>
    <t>＝3项</t>
  </si>
  <si>
    <t>11项</t>
  </si>
  <si>
    <t>偏差原因：依据工作实际情况开展咨询
改进措施：根据往年工作情况，合理测算咨询服务及项目数量</t>
  </si>
  <si>
    <t>聘请律师事务所</t>
  </si>
  <si>
    <t>＝1家</t>
  </si>
  <si>
    <t>1家</t>
  </si>
  <si>
    <t>天均驻站公安保障人数</t>
  </si>
  <si>
    <t>＝2人</t>
  </si>
  <si>
    <t>2人</t>
  </si>
  <si>
    <t>受助儿童保障率</t>
  </si>
  <si>
    <t>＝100%</t>
  </si>
  <si>
    <t>离退休人员生病住院探望数及家庭变故探望</t>
  </si>
  <si>
    <t>≥3人</t>
  </si>
  <si>
    <t>偏差原因：按照年度离退休人员实际情况开展探望工作，需探望人数不足3人
改进措施：加强对离退休人员的关心关爱，合理申报探望人数</t>
  </si>
  <si>
    <t>离退休人员生日慰问</t>
  </si>
  <si>
    <t>＝4人</t>
  </si>
  <si>
    <t>3人</t>
  </si>
  <si>
    <t>偏差原因：一人年初去世，未开展慰问。
改进措施：加强对离退休人员的关心关爱，合理申报预算</t>
  </si>
  <si>
    <t>救助工作人员及离退休人员体检数</t>
  </si>
  <si>
    <t>≥36人</t>
  </si>
  <si>
    <r>
      <rPr>
        <sz val="10"/>
        <color rgb="FF000000"/>
        <rFont val="宋体"/>
        <charset val="134"/>
        <scheme val="minor"/>
      </rPr>
      <t>36</t>
    </r>
    <r>
      <rPr>
        <sz val="10"/>
        <color theme="3" tint="0.399975585192419"/>
        <rFont val="宋体"/>
        <charset val="134"/>
        <scheme val="minor"/>
      </rPr>
      <t>人</t>
    </r>
  </si>
  <si>
    <t>质量指标</t>
  </si>
  <si>
    <t>法律服务工作验收合格率</t>
  </si>
  <si>
    <t>时效指标</t>
  </si>
  <si>
    <t>截止2023年12月底，项目完成率100%</t>
  </si>
  <si>
    <r>
      <rPr>
        <sz val="10"/>
        <color rgb="FF000000"/>
        <rFont val="宋体"/>
        <charset val="134"/>
        <scheme val="minor"/>
      </rPr>
      <t xml:space="preserve">效
益
指
标
</t>
    </r>
    <r>
      <rPr>
        <sz val="10"/>
        <color rgb="FFFF0000"/>
        <rFont val="宋体"/>
        <charset val="134"/>
        <scheme val="minor"/>
      </rPr>
      <t>(30分)</t>
    </r>
  </si>
  <si>
    <t>社会效益指标</t>
  </si>
  <si>
    <t>受助未成年人权益得到保障</t>
  </si>
  <si>
    <t>优</t>
  </si>
  <si>
    <t>工作人员体检得到保障</t>
  </si>
  <si>
    <t>法律咨询服务保证工作正常运转</t>
  </si>
  <si>
    <r>
      <rPr>
        <sz val="10"/>
        <color rgb="FF000000"/>
        <rFont val="宋体"/>
        <charset val="134"/>
        <scheme val="minor"/>
      </rPr>
      <t>成本指标</t>
    </r>
    <r>
      <rPr>
        <sz val="10"/>
        <color rgb="FFFF0000"/>
        <rFont val="宋体"/>
        <charset val="134"/>
        <scheme val="minor"/>
      </rPr>
      <t>（10分）</t>
    </r>
  </si>
  <si>
    <t>经济成本指标</t>
  </si>
  <si>
    <t>项目预算控制数</t>
  </si>
  <si>
    <t>≤35.11925万元</t>
  </si>
  <si>
    <t>26.926239万元</t>
  </si>
  <si>
    <r>
      <rPr>
        <sz val="10"/>
        <color rgb="FF000000"/>
        <rFont val="宋体"/>
        <charset val="134"/>
        <scheme val="minor"/>
      </rPr>
      <t xml:space="preserve">满意
度指
标
</t>
    </r>
    <r>
      <rPr>
        <sz val="10"/>
        <color rgb="FFFF0000"/>
        <rFont val="宋体"/>
        <charset val="134"/>
        <scheme val="minor"/>
      </rPr>
      <t>(10分)</t>
    </r>
  </si>
  <si>
    <t>服务对象
满意度指标</t>
  </si>
  <si>
    <t>具有行为能力的受助儿童满意率</t>
  </si>
  <si>
    <t>≥80%</t>
  </si>
  <si>
    <t>使用人员对律师服务满意度</t>
  </si>
  <si>
    <t>体检人员满意度</t>
  </si>
  <si>
    <t>≥85%</t>
  </si>
  <si>
    <t>总分</t>
  </si>
  <si>
    <t>项目支出绩效自评表填报说明</t>
  </si>
  <si>
    <t>（一）项目基本情况</t>
  </si>
  <si>
    <r>
      <rPr>
        <sz val="11"/>
        <rFont val="宋体"/>
        <charset val="134"/>
      </rPr>
      <t>1.项目名称：按照本次各部门自评项目清单中的项目名称填写。
2.主管部门：填写为</t>
    </r>
    <r>
      <rPr>
        <sz val="11"/>
        <color rgb="FFFF0000"/>
        <rFont val="宋体"/>
        <charset val="134"/>
      </rPr>
      <t>“北京市民政局”。</t>
    </r>
    <r>
      <rPr>
        <sz val="11"/>
        <rFont val="宋体"/>
        <charset val="134"/>
      </rPr>
      <t xml:space="preserve">
3.实施单位：填写具体项目执行单位</t>
    </r>
    <r>
      <rPr>
        <sz val="11"/>
        <color rgb="FFFF0000"/>
        <rFont val="宋体"/>
        <charset val="134"/>
      </rPr>
      <t>（市民政局本级</t>
    </r>
    <r>
      <rPr>
        <sz val="11"/>
        <rFont val="宋体"/>
        <charset val="134"/>
      </rPr>
      <t>或下属单位的名称）。
4.项目负责人及联系电话：据实填报。</t>
    </r>
  </si>
  <si>
    <t>（二）项目资金情况（单位是“万元”，保留六位小数）</t>
  </si>
  <si>
    <t>5.“年初预算数”填写项目年初预算金额。
6.“全年预算数”填写项目实际下达金额，是指项目执行过程中指标追加、调减后的预算金额。
7.“全年执行数”填写实际执行的资金额度。项目清单标红单元格缺少单位自有资金执行数据，请相关项目负责人在自评表中补充该部分数据。
8.“执行率”指全年执行数与全年预算数的比值，百分比保留小数点后两位，已设定计算公式和格式。
9.“得分”=“分值*执行率”，保留两位小数且不得超出“分值”上限。</t>
  </si>
  <si>
    <t>（三）年度总体目标情况</t>
  </si>
  <si>
    <t>10.“预期目标”填写内容与《项目支出绩效目标申报表》中年度总体目标保持一致，若履行了绩效目标调整审批程序，可根据调整后绩效目标表填写；
11.“实际完成情况”须对应“预期目标”，按照实际完成情况逐条填列。</t>
  </si>
  <si>
    <t>（四）绩效指标情况</t>
  </si>
  <si>
    <t>12.“年度指标值”须与《项目支出绩效目标申报表》设定的指标值保持一致，若履行了绩效目标调整审批程序，可根据调整后绩效目标表填写；
13.“实际完成值”须根据项目实际完成情况，对照“年度指标值”逐条填列；注意事项：定量指标的实际完成值须对应年度指标值填写明确具体的数值，而非区间范围值。例如，满意度指标，完成值不可填写为“≥90%”。定性指标需对应年度指标值填写实际完成情况。
14.“分值”指每条绩效指标的标准分值。各级指标标准分值须与《项目支出绩效目标申报表》设定的标准分值保持一致，若履行了绩效目标调整审批程序，可根据调整后绩效目标表填写。
15.“得分”计算分定量指标、定性指标2种。
①定量指标得分计算：若为正向指标，则得分计算方法应用全年实际值（B）/年度指标值（A）*该指标分值；若定量指标为反向指标，则得分计算方法应用年度指标值（A）/全年实际值（B）*该指标分值。若年初指标值设定偏低，应予以扣分，具体规则：（全年实际值—年度指标值）/年度指标值的结果超5倍（含），按照30%扣减该指标分值；超3倍(含）低于5倍的，则按20%扣减；超2倍（含）低于3倍的，按10%扣减。
②定性指标得分计算：根据指标完成情况分为达成年度指标、部分达成年度指标且有一定效果、未达成年度指标且效果较差3档，分别按照该指标对应分值区间100%-80%（含80%）、80-60%（含60%）、60%-0%合理确定分值。注意事项：需要保证定性指标的得分区间与“实际完成值”表述相匹配。
16.“偏差原因分析及改进措施”由项目单位根据指标的实际完成情况详细说明偏差原因及拟采取的改进措施。存在扣分的指标、年初指标值设定偏低得指标均须填写。
17.“总分”由预算执行率、产出、效益、满意度指标得分加和得出，已设定计算公式。</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</si>
</sst>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 numFmtId="178" formatCode="0.000000_);[Red]\(0.000000\)"/>
    <numFmt numFmtId="179" formatCode="0.00_ "/>
  </numFmts>
  <fonts count="34">
    <font>
      <sz val="12"/>
      <color indexed="8"/>
      <name val="等线"/>
      <charset val="134"/>
    </font>
    <font>
      <sz val="10"/>
      <name val="宋体"/>
      <charset val="134"/>
    </font>
    <font>
      <b/>
      <sz val="16"/>
      <name val="宋体"/>
      <charset val="134"/>
    </font>
    <font>
      <b/>
      <sz val="11"/>
      <name val="宋体"/>
      <charset val="134"/>
    </font>
    <font>
      <sz val="11"/>
      <name val="宋体"/>
      <charset val="134"/>
    </font>
    <font>
      <sz val="18"/>
      <color indexed="8"/>
      <name val="方正小标宋简体"/>
      <charset val="134"/>
    </font>
    <font>
      <sz val="10"/>
      <color indexed="8"/>
      <name val="宋体"/>
      <charset val="134"/>
      <scheme val="minor"/>
    </font>
    <font>
      <sz val="10"/>
      <name val="宋体"/>
      <charset val="134"/>
      <scheme val="minor"/>
    </font>
    <font>
      <sz val="10"/>
      <color rgb="FF000000"/>
      <name val="宋体"/>
      <charset val="134"/>
      <scheme val="minor"/>
    </font>
    <font>
      <b/>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FF0000"/>
      <name val="宋体"/>
      <charset val="134"/>
    </font>
    <font>
      <sz val="10"/>
      <color theme="1"/>
      <name val="宋体"/>
      <charset val="134"/>
      <scheme val="minor"/>
    </font>
    <font>
      <sz val="10"/>
      <color rgb="FFFF0000"/>
      <name val="宋体"/>
      <charset val="134"/>
      <scheme val="minor"/>
    </font>
    <font>
      <sz val="10"/>
      <color theme="3" tint="0.399975585192419"/>
      <name val="宋体"/>
      <charset val="134"/>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19"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20"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1" applyNumberFormat="0" applyFill="0" applyAlignment="0" applyProtection="0">
      <alignment vertical="center"/>
    </xf>
    <xf numFmtId="0" fontId="22" fillId="0" borderId="21" applyNumberFormat="0" applyFill="0" applyAlignment="0" applyProtection="0">
      <alignment vertical="center"/>
    </xf>
    <xf numFmtId="0" fontId="14" fillId="10" borderId="0" applyNumberFormat="0" applyBorder="0" applyAlignment="0" applyProtection="0">
      <alignment vertical="center"/>
    </xf>
    <xf numFmtId="0" fontId="17" fillId="0" borderId="22" applyNumberFormat="0" applyFill="0" applyAlignment="0" applyProtection="0">
      <alignment vertical="center"/>
    </xf>
    <xf numFmtId="0" fontId="14" fillId="11" borderId="0" applyNumberFormat="0" applyBorder="0" applyAlignment="0" applyProtection="0">
      <alignment vertical="center"/>
    </xf>
    <xf numFmtId="0" fontId="23" fillId="12" borderId="23" applyNumberFormat="0" applyAlignment="0" applyProtection="0">
      <alignment vertical="center"/>
    </xf>
    <xf numFmtId="0" fontId="24" fillId="12" borderId="19" applyNumberFormat="0" applyAlignment="0" applyProtection="0">
      <alignment vertical="center"/>
    </xf>
    <xf numFmtId="0" fontId="25" fillId="13" borderId="24"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25" applyNumberFormat="0" applyFill="0" applyAlignment="0" applyProtection="0">
      <alignment vertical="center"/>
    </xf>
    <xf numFmtId="0" fontId="27" fillId="0" borderId="26"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7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lignment vertical="center"/>
    </xf>
    <xf numFmtId="0" fontId="4" fillId="0" borderId="1" xfId="0" applyFont="1" applyBorder="1" applyAlignment="1">
      <alignment vertical="center" wrapText="1"/>
    </xf>
    <xf numFmtId="0" fontId="5"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177" fontId="6" fillId="2" borderId="6" xfId="0" applyNumberFormat="1" applyFont="1" applyFill="1" applyBorder="1" applyAlignment="1">
      <alignment horizontal="center" vertical="center" wrapText="1"/>
    </xf>
    <xf numFmtId="176" fontId="6" fillId="0" borderId="6" xfId="0" applyNumberFormat="1" applyFont="1" applyFill="1" applyBorder="1" applyAlignment="1">
      <alignment horizontal="center" vertical="center" wrapText="1"/>
    </xf>
    <xf numFmtId="0" fontId="6" fillId="0" borderId="6" xfId="0" applyFont="1" applyBorder="1" applyAlignment="1">
      <alignment horizontal="left" vertical="center" wrapText="1"/>
    </xf>
    <xf numFmtId="177" fontId="6" fillId="0" borderId="6" xfId="0" applyNumberFormat="1" applyFont="1" applyBorder="1" applyAlignment="1">
      <alignment horizontal="center" vertical="center" wrapText="1"/>
    </xf>
    <xf numFmtId="178" fontId="6" fillId="0" borderId="6" xfId="0" applyNumberFormat="1"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textRotation="255" wrapText="1"/>
    </xf>
    <xf numFmtId="176" fontId="6" fillId="0" borderId="3"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6" fillId="0" borderId="16" xfId="0" applyFont="1" applyBorder="1" applyAlignment="1">
      <alignment horizontal="center" vertical="center" textRotation="255" wrapText="1"/>
    </xf>
    <xf numFmtId="0" fontId="8"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8"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7" xfId="0" applyFont="1" applyBorder="1" applyAlignment="1">
      <alignment horizontal="center" vertical="center" textRotation="255"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textRotation="255" wrapText="1"/>
    </xf>
    <xf numFmtId="0" fontId="8" fillId="0" borderId="1" xfId="0" applyFont="1" applyBorder="1" applyAlignment="1">
      <alignment horizontal="center" vertical="center" wrapText="1"/>
    </xf>
    <xf numFmtId="0" fontId="8" fillId="0" borderId="6" xfId="0"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9" fontId="6"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8" fillId="0" borderId="1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9" fontId="6" fillId="0" borderId="13" xfId="0" applyNumberFormat="1" applyFont="1" applyBorder="1" applyAlignment="1">
      <alignment horizontal="center" vertical="center" wrapText="1"/>
    </xf>
    <xf numFmtId="0" fontId="6" fillId="0" borderId="16" xfId="0" applyFont="1" applyBorder="1" applyAlignment="1">
      <alignment horizontal="center" vertical="center" wrapText="1"/>
    </xf>
    <xf numFmtId="49" fontId="6" fillId="0" borderId="4" xfId="0" applyNumberFormat="1" applyFont="1" applyFill="1" applyBorder="1" applyAlignment="1">
      <alignment horizontal="center" vertical="center" wrapText="1"/>
    </xf>
    <xf numFmtId="0" fontId="8" fillId="0" borderId="17"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18" xfId="0" applyFont="1" applyBorder="1" applyAlignment="1">
      <alignment horizontal="center" vertical="center" wrapText="1"/>
    </xf>
    <xf numFmtId="0" fontId="8" fillId="0" borderId="9" xfId="0" applyFont="1" applyFill="1" applyBorder="1" applyAlignment="1">
      <alignment horizontal="center" vertical="center" wrapText="1"/>
    </xf>
    <xf numFmtId="49" fontId="6" fillId="0" borderId="7"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9"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10" fontId="6" fillId="0" borderId="6" xfId="0" applyNumberFormat="1" applyFont="1" applyFill="1" applyBorder="1" applyAlignment="1">
      <alignment horizontal="center" vertical="center" wrapText="1"/>
    </xf>
    <xf numFmtId="179" fontId="6" fillId="0" borderId="6" xfId="0" applyNumberFormat="1" applyFont="1" applyFill="1" applyBorder="1" applyAlignment="1">
      <alignment horizontal="center" vertical="center" wrapText="1"/>
    </xf>
    <xf numFmtId="176" fontId="6" fillId="0" borderId="5" xfId="0" applyNumberFormat="1" applyFont="1" applyBorder="1" applyAlignment="1">
      <alignment horizontal="center" vertical="center" wrapText="1"/>
    </xf>
    <xf numFmtId="0" fontId="6" fillId="0" borderId="5" xfId="0" applyFont="1" applyBorder="1" applyAlignment="1">
      <alignment horizontal="left" vertical="top" wrapText="1"/>
    </xf>
    <xf numFmtId="0" fontId="7" fillId="0" borderId="1" xfId="0" applyFont="1" applyFill="1" applyBorder="1" applyAlignment="1">
      <alignment horizontal="center" vertical="center" wrapText="1"/>
    </xf>
    <xf numFmtId="0" fontId="7" fillId="0" borderId="6" xfId="0" applyFont="1" applyFill="1" applyBorder="1" applyAlignment="1">
      <alignment horizontal="left" vertical="center" wrapText="1"/>
    </xf>
    <xf numFmtId="179" fontId="9"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C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zoomScale="85" zoomScaleNormal="85" workbookViewId="0">
      <selection activeCell="H5" sqref="H5:J5"/>
    </sheetView>
  </sheetViews>
  <sheetFormatPr defaultColWidth="9" defaultRowHeight="15.5"/>
  <cols>
    <col min="4" max="4" width="17.1230769230769" customWidth="1"/>
    <col min="5" max="5" width="20.1230769230769" customWidth="1"/>
    <col min="6" max="6" width="12.5" customWidth="1"/>
    <col min="7" max="7" width="13.5" customWidth="1"/>
    <col min="8" max="8" width="9.62307692307692" customWidth="1"/>
    <col min="9" max="9" width="8.5" customWidth="1"/>
    <col min="10" max="10" width="19.7461538461538" customWidth="1"/>
  </cols>
  <sheetData>
    <row r="1" ht="48" customHeight="1" spans="1:10">
      <c r="A1" s="5" t="s">
        <v>0</v>
      </c>
      <c r="B1" s="5"/>
      <c r="C1" s="5"/>
      <c r="D1" s="5"/>
      <c r="E1" s="5"/>
      <c r="F1" s="5"/>
      <c r="G1" s="5"/>
      <c r="H1" s="5"/>
      <c r="I1" s="5"/>
      <c r="J1" s="5"/>
    </row>
    <row r="2" ht="30" customHeight="1" spans="1:10">
      <c r="A2" s="6" t="s">
        <v>1</v>
      </c>
      <c r="B2" s="6"/>
      <c r="C2" s="6"/>
      <c r="D2" s="6"/>
      <c r="E2" s="6"/>
      <c r="F2" s="6"/>
      <c r="G2" s="6"/>
      <c r="H2" s="6"/>
      <c r="I2" s="6"/>
      <c r="J2" s="6"/>
    </row>
    <row r="3" ht="30" customHeight="1" spans="1:10">
      <c r="A3" s="7" t="s">
        <v>2</v>
      </c>
      <c r="B3" s="8"/>
      <c r="C3" s="9"/>
      <c r="D3" s="7" t="s">
        <v>3</v>
      </c>
      <c r="E3" s="8"/>
      <c r="F3" s="8"/>
      <c r="G3" s="8"/>
      <c r="H3" s="8"/>
      <c r="I3" s="8"/>
      <c r="J3" s="9"/>
    </row>
    <row r="4" ht="30" customHeight="1" spans="1:10">
      <c r="A4" s="7" t="s">
        <v>4</v>
      </c>
      <c r="B4" s="8"/>
      <c r="C4" s="9"/>
      <c r="D4" s="10" t="s">
        <v>5</v>
      </c>
      <c r="E4" s="11"/>
      <c r="F4" s="12"/>
      <c r="G4" s="13" t="s">
        <v>6</v>
      </c>
      <c r="H4" s="10" t="s">
        <v>7</v>
      </c>
      <c r="I4" s="11"/>
      <c r="J4" s="12"/>
    </row>
    <row r="5" ht="30" customHeight="1" spans="1:10">
      <c r="A5" s="7" t="s">
        <v>8</v>
      </c>
      <c r="B5" s="8"/>
      <c r="C5" s="9"/>
      <c r="D5" s="10" t="s">
        <v>9</v>
      </c>
      <c r="E5" s="11"/>
      <c r="F5" s="12"/>
      <c r="G5" s="13" t="s">
        <v>10</v>
      </c>
      <c r="H5" s="14">
        <v>65868811</v>
      </c>
      <c r="I5" s="66"/>
      <c r="J5" s="67"/>
    </row>
    <row r="6" ht="30" customHeight="1" spans="1:10">
      <c r="A6" s="15" t="s">
        <v>11</v>
      </c>
      <c r="B6" s="16"/>
      <c r="C6" s="17"/>
      <c r="D6" s="18"/>
      <c r="E6" s="19" t="s">
        <v>12</v>
      </c>
      <c r="F6" s="19" t="s">
        <v>13</v>
      </c>
      <c r="G6" s="19" t="s">
        <v>14</v>
      </c>
      <c r="H6" s="19" t="s">
        <v>15</v>
      </c>
      <c r="I6" s="19" t="s">
        <v>16</v>
      </c>
      <c r="J6" s="19" t="s">
        <v>17</v>
      </c>
    </row>
    <row r="7" ht="30" customHeight="1" spans="1:10">
      <c r="A7" s="20"/>
      <c r="B7" s="21"/>
      <c r="C7" s="22"/>
      <c r="D7" s="19" t="s">
        <v>18</v>
      </c>
      <c r="E7" s="23">
        <f>SUM(E8:E10)</f>
        <v>35.11925</v>
      </c>
      <c r="F7" s="23">
        <f>SUM(F8:F10)</f>
        <v>35.11925</v>
      </c>
      <c r="G7" s="23">
        <f>SUM(G8:G10)</f>
        <v>26.926239</v>
      </c>
      <c r="H7" s="24">
        <v>10</v>
      </c>
      <c r="I7" s="68">
        <f t="shared" ref="I7:I10" si="0">G7/F7</f>
        <v>0.766708827779637</v>
      </c>
      <c r="J7" s="69">
        <f>H7*I7</f>
        <v>7.66708827779637</v>
      </c>
    </row>
    <row r="8" ht="45" customHeight="1" spans="1:10">
      <c r="A8" s="20"/>
      <c r="B8" s="21"/>
      <c r="C8" s="22"/>
      <c r="D8" s="25" t="s">
        <v>19</v>
      </c>
      <c r="E8" s="26">
        <v>17.75925</v>
      </c>
      <c r="F8" s="26">
        <v>17.75925</v>
      </c>
      <c r="G8" s="27">
        <v>16.689989</v>
      </c>
      <c r="H8" s="13" t="s">
        <v>20</v>
      </c>
      <c r="I8" s="68">
        <f t="shared" si="0"/>
        <v>0.939791320016329</v>
      </c>
      <c r="J8" s="13" t="s">
        <v>20</v>
      </c>
    </row>
    <row r="9" ht="45" customHeight="1" spans="1:10">
      <c r="A9" s="20"/>
      <c r="B9" s="21"/>
      <c r="C9" s="22"/>
      <c r="D9" s="25" t="s">
        <v>21</v>
      </c>
      <c r="E9" s="26"/>
      <c r="F9" s="26"/>
      <c r="G9" s="27"/>
      <c r="H9" s="13" t="s">
        <v>20</v>
      </c>
      <c r="I9" s="13" t="s">
        <v>20</v>
      </c>
      <c r="J9" s="13" t="s">
        <v>20</v>
      </c>
    </row>
    <row r="10" ht="36" customHeight="1" spans="1:10">
      <c r="A10" s="28"/>
      <c r="B10" s="6"/>
      <c r="C10" s="29"/>
      <c r="D10" s="25" t="s">
        <v>22</v>
      </c>
      <c r="E10" s="26">
        <v>17.36</v>
      </c>
      <c r="F10" s="26">
        <v>17.36</v>
      </c>
      <c r="G10" s="27">
        <v>10.23625</v>
      </c>
      <c r="H10" s="13" t="s">
        <v>20</v>
      </c>
      <c r="I10" s="68">
        <f t="shared" si="0"/>
        <v>0.589645737327189</v>
      </c>
      <c r="J10" s="13" t="s">
        <v>20</v>
      </c>
    </row>
    <row r="11" ht="30" customHeight="1" spans="1:10">
      <c r="A11" s="30" t="s">
        <v>23</v>
      </c>
      <c r="B11" s="7" t="s">
        <v>24</v>
      </c>
      <c r="C11" s="8"/>
      <c r="D11" s="8"/>
      <c r="E11" s="8"/>
      <c r="F11" s="9"/>
      <c r="G11" s="31" t="s">
        <v>25</v>
      </c>
      <c r="H11" s="32"/>
      <c r="I11" s="32"/>
      <c r="J11" s="70"/>
    </row>
    <row r="12" ht="123.95" customHeight="1" spans="1:10">
      <c r="A12" s="33"/>
      <c r="B12" s="34" t="s">
        <v>26</v>
      </c>
      <c r="C12" s="35"/>
      <c r="D12" s="35"/>
      <c r="E12" s="35"/>
      <c r="F12" s="36"/>
      <c r="G12" s="37" t="s">
        <v>27</v>
      </c>
      <c r="H12" s="38"/>
      <c r="I12" s="38"/>
      <c r="J12" s="71"/>
    </row>
    <row r="13" ht="30" customHeight="1" spans="1:10">
      <c r="A13" s="39" t="s">
        <v>28</v>
      </c>
      <c r="B13" s="40" t="s">
        <v>29</v>
      </c>
      <c r="C13" s="19" t="s">
        <v>30</v>
      </c>
      <c r="D13" s="19" t="s">
        <v>31</v>
      </c>
      <c r="E13" s="7" t="s">
        <v>32</v>
      </c>
      <c r="F13" s="9"/>
      <c r="G13" s="19" t="s">
        <v>33</v>
      </c>
      <c r="H13" s="13" t="s">
        <v>15</v>
      </c>
      <c r="I13" s="19" t="s">
        <v>17</v>
      </c>
      <c r="J13" s="19" t="s">
        <v>34</v>
      </c>
    </row>
    <row r="14" ht="63.95" customHeight="1" spans="1:10">
      <c r="A14" s="41"/>
      <c r="B14" s="42" t="s">
        <v>35</v>
      </c>
      <c r="C14" s="17" t="s">
        <v>36</v>
      </c>
      <c r="D14" s="43" t="s">
        <v>37</v>
      </c>
      <c r="E14" s="44" t="s">
        <v>38</v>
      </c>
      <c r="F14" s="45"/>
      <c r="G14" s="13" t="s">
        <v>39</v>
      </c>
      <c r="H14" s="13">
        <v>3</v>
      </c>
      <c r="I14" s="72">
        <v>2.7</v>
      </c>
      <c r="J14" s="73" t="s">
        <v>40</v>
      </c>
    </row>
    <row r="15" ht="30" customHeight="1" spans="1:10">
      <c r="A15" s="41"/>
      <c r="B15" s="46"/>
      <c r="C15" s="22"/>
      <c r="D15" s="13" t="s">
        <v>41</v>
      </c>
      <c r="E15" s="44" t="s">
        <v>42</v>
      </c>
      <c r="F15" s="45"/>
      <c r="G15" s="19" t="s">
        <v>43</v>
      </c>
      <c r="H15" s="19">
        <v>3</v>
      </c>
      <c r="I15" s="46">
        <v>3</v>
      </c>
      <c r="J15" s="73"/>
    </row>
    <row r="16" ht="30" customHeight="1" spans="1:10">
      <c r="A16" s="41"/>
      <c r="B16" s="46"/>
      <c r="C16" s="22"/>
      <c r="D16" s="13" t="s">
        <v>44</v>
      </c>
      <c r="E16" s="44" t="s">
        <v>45</v>
      </c>
      <c r="F16" s="45"/>
      <c r="G16" s="19" t="s">
        <v>46</v>
      </c>
      <c r="H16" s="19">
        <v>5</v>
      </c>
      <c r="I16" s="46">
        <v>5</v>
      </c>
      <c r="J16" s="73"/>
    </row>
    <row r="17" ht="30" customHeight="1" spans="1:10">
      <c r="A17" s="41"/>
      <c r="B17" s="46"/>
      <c r="C17" s="22"/>
      <c r="D17" s="13" t="s">
        <v>47</v>
      </c>
      <c r="E17" s="44" t="s">
        <v>48</v>
      </c>
      <c r="F17" s="45"/>
      <c r="G17" s="47">
        <v>1</v>
      </c>
      <c r="H17" s="19">
        <v>3</v>
      </c>
      <c r="I17" s="46">
        <v>3</v>
      </c>
      <c r="J17" s="73"/>
    </row>
    <row r="18" ht="87.95" customHeight="1" spans="1:10">
      <c r="A18" s="41"/>
      <c r="B18" s="46"/>
      <c r="C18" s="22"/>
      <c r="D18" s="13" t="s">
        <v>49</v>
      </c>
      <c r="E18" s="44" t="s">
        <v>50</v>
      </c>
      <c r="F18" s="45"/>
      <c r="G18" s="48" t="s">
        <v>46</v>
      </c>
      <c r="H18" s="19">
        <v>6</v>
      </c>
      <c r="I18" s="46">
        <v>4</v>
      </c>
      <c r="J18" s="73" t="s">
        <v>51</v>
      </c>
    </row>
    <row r="19" ht="69.95" customHeight="1" spans="1:10">
      <c r="A19" s="41"/>
      <c r="B19" s="46"/>
      <c r="C19" s="22"/>
      <c r="D19" s="13" t="s">
        <v>52</v>
      </c>
      <c r="E19" s="44" t="s">
        <v>53</v>
      </c>
      <c r="F19" s="45"/>
      <c r="G19" s="48" t="s">
        <v>54</v>
      </c>
      <c r="H19" s="19">
        <v>3</v>
      </c>
      <c r="I19" s="46">
        <v>2</v>
      </c>
      <c r="J19" s="73" t="s">
        <v>55</v>
      </c>
    </row>
    <row r="20" ht="42.95" customHeight="1" spans="1:10">
      <c r="A20" s="41"/>
      <c r="B20" s="46"/>
      <c r="C20" s="22"/>
      <c r="D20" s="43" t="s">
        <v>56</v>
      </c>
      <c r="E20" s="44" t="s">
        <v>57</v>
      </c>
      <c r="F20" s="45"/>
      <c r="G20" s="49" t="s">
        <v>58</v>
      </c>
      <c r="H20" s="40">
        <v>6</v>
      </c>
      <c r="I20" s="46">
        <v>6</v>
      </c>
      <c r="J20" s="19"/>
    </row>
    <row r="21" ht="47.1" customHeight="1" spans="1:10">
      <c r="A21" s="41"/>
      <c r="B21" s="46"/>
      <c r="C21" s="17" t="s">
        <v>59</v>
      </c>
      <c r="D21" s="13" t="s">
        <v>60</v>
      </c>
      <c r="E21" s="44" t="s">
        <v>48</v>
      </c>
      <c r="F21" s="45"/>
      <c r="G21" s="50">
        <v>1</v>
      </c>
      <c r="H21" s="51">
        <v>8</v>
      </c>
      <c r="I21" s="46">
        <v>8</v>
      </c>
      <c r="J21" s="19"/>
    </row>
    <row r="22" ht="51.95" customHeight="1" spans="1:10">
      <c r="A22" s="41"/>
      <c r="B22" s="46"/>
      <c r="C22" s="17" t="s">
        <v>61</v>
      </c>
      <c r="D22" s="13" t="s">
        <v>62</v>
      </c>
      <c r="E22" s="44" t="s">
        <v>48</v>
      </c>
      <c r="F22" s="45"/>
      <c r="G22" s="52">
        <v>1</v>
      </c>
      <c r="H22" s="53">
        <v>3</v>
      </c>
      <c r="I22" s="19">
        <v>3</v>
      </c>
      <c r="J22" s="19"/>
    </row>
    <row r="23" ht="41.1" customHeight="1" spans="1:10">
      <c r="A23" s="41"/>
      <c r="B23" s="42" t="s">
        <v>63</v>
      </c>
      <c r="C23" s="17" t="s">
        <v>64</v>
      </c>
      <c r="D23" s="13" t="s">
        <v>65</v>
      </c>
      <c r="E23" s="44" t="s">
        <v>66</v>
      </c>
      <c r="F23" s="54"/>
      <c r="G23" s="46" t="s">
        <v>66</v>
      </c>
      <c r="H23" s="46">
        <v>10</v>
      </c>
      <c r="I23" s="46">
        <v>10</v>
      </c>
      <c r="J23" s="19"/>
    </row>
    <row r="24" ht="39" customHeight="1" spans="1:10">
      <c r="A24" s="41"/>
      <c r="B24" s="46"/>
      <c r="C24" s="22"/>
      <c r="D24" s="13" t="s">
        <v>67</v>
      </c>
      <c r="E24" s="44" t="s">
        <v>66</v>
      </c>
      <c r="F24" s="54"/>
      <c r="G24" s="46" t="s">
        <v>66</v>
      </c>
      <c r="H24" s="46">
        <v>10</v>
      </c>
      <c r="I24" s="46">
        <v>10</v>
      </c>
      <c r="J24" s="19"/>
    </row>
    <row r="25" ht="47.1" customHeight="1" spans="1:10">
      <c r="A25" s="41"/>
      <c r="B25" s="46"/>
      <c r="C25" s="29"/>
      <c r="D25" s="13" t="s">
        <v>68</v>
      </c>
      <c r="E25" s="44" t="s">
        <v>66</v>
      </c>
      <c r="F25" s="54"/>
      <c r="G25" s="46" t="s">
        <v>66</v>
      </c>
      <c r="H25" s="46">
        <v>10</v>
      </c>
      <c r="I25" s="46">
        <v>10</v>
      </c>
      <c r="J25" s="19"/>
    </row>
    <row r="26" ht="41.1" customHeight="1" spans="1:10">
      <c r="A26" s="41"/>
      <c r="B26" s="55" t="s">
        <v>69</v>
      </c>
      <c r="C26" s="40" t="s">
        <v>70</v>
      </c>
      <c r="D26" s="19" t="s">
        <v>71</v>
      </c>
      <c r="E26" s="56" t="s">
        <v>72</v>
      </c>
      <c r="F26" s="57"/>
      <c r="G26" s="13" t="s">
        <v>73</v>
      </c>
      <c r="H26" s="19">
        <v>10</v>
      </c>
      <c r="I26" s="19">
        <v>10</v>
      </c>
      <c r="J26" s="19"/>
    </row>
    <row r="27" ht="44.1" customHeight="1" spans="1:10">
      <c r="A27" s="41"/>
      <c r="B27" s="42" t="s">
        <v>74</v>
      </c>
      <c r="C27" s="46" t="s">
        <v>75</v>
      </c>
      <c r="D27" s="9" t="s">
        <v>76</v>
      </c>
      <c r="E27" s="56" t="s">
        <v>77</v>
      </c>
      <c r="F27" s="57"/>
      <c r="G27" s="47">
        <v>1</v>
      </c>
      <c r="H27" s="19">
        <v>4</v>
      </c>
      <c r="I27" s="19">
        <v>4</v>
      </c>
      <c r="J27" s="19"/>
    </row>
    <row r="28" ht="44.1" customHeight="1" spans="1:10">
      <c r="A28" s="41"/>
      <c r="B28" s="46"/>
      <c r="C28" s="46"/>
      <c r="D28" s="9" t="s">
        <v>78</v>
      </c>
      <c r="E28" s="56" t="s">
        <v>77</v>
      </c>
      <c r="F28" s="57"/>
      <c r="G28" s="47">
        <v>1</v>
      </c>
      <c r="H28" s="19">
        <v>3</v>
      </c>
      <c r="I28" s="19">
        <v>3</v>
      </c>
      <c r="J28" s="19"/>
    </row>
    <row r="29" ht="41.1" customHeight="1" spans="1:10">
      <c r="A29" s="41"/>
      <c r="B29" s="58"/>
      <c r="C29" s="58"/>
      <c r="D29" s="59" t="s">
        <v>79</v>
      </c>
      <c r="E29" s="60" t="s">
        <v>80</v>
      </c>
      <c r="F29" s="61"/>
      <c r="G29" s="62">
        <v>1</v>
      </c>
      <c r="H29" s="63">
        <v>3</v>
      </c>
      <c r="I29" s="63">
        <v>3</v>
      </c>
      <c r="J29" s="40"/>
    </row>
    <row r="30" ht="30" customHeight="1" spans="1:10">
      <c r="A30" s="64" t="s">
        <v>81</v>
      </c>
      <c r="B30" s="64"/>
      <c r="C30" s="64"/>
      <c r="D30" s="64"/>
      <c r="E30" s="64"/>
      <c r="F30" s="64"/>
      <c r="G30" s="64"/>
      <c r="H30" s="65">
        <f>SUM(H14:H29)+10</f>
        <v>100</v>
      </c>
      <c r="I30" s="74">
        <f>SUM(I14:I29)+J7</f>
        <v>94.3670882777964</v>
      </c>
      <c r="J30" s="46"/>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11:A12"/>
    <mergeCell ref="A13:A29"/>
    <mergeCell ref="B14:B22"/>
    <mergeCell ref="B23:B25"/>
    <mergeCell ref="B27:B29"/>
    <mergeCell ref="C14:C20"/>
    <mergeCell ref="C23:C25"/>
    <mergeCell ref="C27:C29"/>
    <mergeCell ref="A6:C10"/>
  </mergeCells>
  <pageMargins left="0.700694444444445" right="0.700694444444445" top="0.751388888888889" bottom="0.751388888888889" header="0.297916666666667" footer="0.297916666666667"/>
  <pageSetup paperSize="9" scale="60"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view="pageBreakPreview" zoomScaleNormal="100" workbookViewId="0">
      <selection activeCell="E9" sqref="D5:E9"/>
    </sheetView>
  </sheetViews>
  <sheetFormatPr defaultColWidth="10.8769230769231" defaultRowHeight="13"/>
  <cols>
    <col min="1" max="1" width="97.1230769230769" style="1" customWidth="1"/>
    <col min="2" max="16384" width="10.8769230769231" style="1"/>
  </cols>
  <sheetData>
    <row r="1" ht="21" spans="1:1">
      <c r="A1" s="2" t="s">
        <v>82</v>
      </c>
    </row>
    <row r="2" ht="26.1" customHeight="1" spans="1:1">
      <c r="A2" s="3" t="s">
        <v>83</v>
      </c>
    </row>
    <row r="3" ht="89.1" customHeight="1" spans="1:1">
      <c r="A3" s="4" t="s">
        <v>84</v>
      </c>
    </row>
    <row r="4" ht="32.1" customHeight="1" spans="1:1">
      <c r="A4" s="3" t="s">
        <v>85</v>
      </c>
    </row>
    <row r="5" ht="114.95" customHeight="1" spans="1:1">
      <c r="A5" s="4" t="s">
        <v>86</v>
      </c>
    </row>
    <row r="6" ht="26.1" customHeight="1" spans="1:1">
      <c r="A6" s="3" t="s">
        <v>87</v>
      </c>
    </row>
    <row r="7" ht="53.1" customHeight="1" spans="1:1">
      <c r="A7" s="4" t="s">
        <v>88</v>
      </c>
    </row>
    <row r="8" ht="26.1" customHeight="1" spans="1:1">
      <c r="A8" s="3" t="s">
        <v>89</v>
      </c>
    </row>
    <row r="9" ht="306" customHeight="1" spans="1:1">
      <c r="A9" s="4" t="s">
        <v>90</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未保救助业务相关经费</vt:lpstr>
      <vt:lpstr>自评表填报说明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cp:lastPrinted>2024-08-12T14:41:00Z</cp:lastPrinted>
  <dcterms:modified xsi:type="dcterms:W3CDTF">2024-11-22T09:51:52Z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E0BF7BE50A0845B3906412A8C4CDD073</vt:lpwstr>
  </property>
</Properties>
</file>