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 sheetId="1" r:id="rId1"/>
  </sheets>
  <definedNames>
    <definedName name="_xlnm.Print_Area" localSheetId="0">自评表!$A$1:$J$22</definedName>
  </definedNames>
  <calcPr calcId="144525"/>
</workbook>
</file>

<file path=xl/sharedStrings.xml><?xml version="1.0" encoding="utf-8"?>
<sst xmlns="http://schemas.openxmlformats.org/spreadsheetml/2006/main" count="76" uniqueCount="65">
  <si>
    <t xml:space="preserve">项目支出绩效自评表 </t>
  </si>
  <si>
    <t>（2023年度）</t>
  </si>
  <si>
    <t>项目名称</t>
  </si>
  <si>
    <t>北京通-养老助残卡制发卡服务</t>
  </si>
  <si>
    <t>主管部门</t>
  </si>
  <si>
    <t>北京市民政局</t>
  </si>
  <si>
    <t>实施单位</t>
  </si>
  <si>
    <t>北京市民政局本级</t>
  </si>
  <si>
    <t>项目负责人</t>
  </si>
  <si>
    <t>王小兵</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</si>
  <si>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</si>
  <si>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</si>
  <si>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</si>
  <si>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</si>
  <si>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</si>
  <si>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</si>
  <si>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</si>
  <si>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</si>
  <si>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</si>
  <si>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</si>
  <si>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</si>
  <si>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</si>
  <si>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</si>
  <si>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</si>
  <si>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</si>
  <si>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</si>
  <si>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2023年将北京通养老助残卡整合至民生卡实现“多卡合一”的工作尚未正式开始，老年人仍可申请办理北京通养老助残卡，须继续推进北京通养老助残卡制发工作，保障老年人依托北京通养老助残卡享受社会服务和社会优待的权利。</t>
  </si>
  <si>
    <t>年度总体目标完成情况综述：1.通过数据统计分析为相关政策的制定提供了决策依据，提高了养老服务科学化、信息化、精准化水平。2.持续保障老年人依托北京通养老助残卡享受社会服务和社会优待的权利。</t>
  </si>
  <si>
    <t>绩效指标</t>
  </si>
  <si>
    <t>一级指标</t>
  </si>
  <si>
    <t>二级指标</t>
  </si>
  <si>
    <t>三级指标</t>
  </si>
  <si>
    <t>年度指标值</t>
  </si>
  <si>
    <t>实际完成值</t>
  </si>
  <si>
    <t>偏差原因分析及改进措施</t>
  </si>
  <si>
    <t>产
出
指
标
(50分)</t>
  </si>
  <si>
    <t>数量指标</t>
  </si>
  <si>
    <t>制卡受理率</t>
  </si>
  <si>
    <t>＝100%</t>
  </si>
  <si>
    <t>服务对象人次</t>
  </si>
  <si>
    <t>≥20万人次</t>
  </si>
  <si>
    <t>24万人次</t>
  </si>
  <si>
    <t>质量指标</t>
  </si>
  <si>
    <t>制卡成功率</t>
  </si>
  <si>
    <t>≥99%</t>
  </si>
  <si>
    <t>时效指标</t>
  </si>
  <si>
    <t>截至2023年12月项目完成度</t>
  </si>
  <si>
    <t>从申请之日起完成制卡、发卡的时限</t>
  </si>
  <si>
    <t>≤30日</t>
  </si>
  <si>
    <t>20日</t>
  </si>
  <si>
    <t>效
益
指
标
(20分)</t>
  </si>
  <si>
    <t>社会效益指标</t>
  </si>
  <si>
    <t>保障老年人依托北京通养老助残卡享受社会服务和社会优待的权利</t>
  </si>
  <si>
    <t>优</t>
  </si>
  <si>
    <t>成本指标（10分）</t>
  </si>
  <si>
    <t>经济成本指标</t>
  </si>
  <si>
    <t>制发卡经费控制数</t>
  </si>
  <si>
    <t>≤784.0116万元</t>
  </si>
  <si>
    <t>763.34445万元</t>
  </si>
  <si>
    <t>该项目为追加项目，执行期至23年4月底，因此预算执行数采用了24年4月底的实际支出数。</t>
  </si>
  <si>
    <t>满意
度指
标(10分)</t>
  </si>
  <si>
    <t>服务对象
满意度指标</t>
  </si>
  <si>
    <t>持卡人综合满意度</t>
  </si>
  <si>
    <t>≥90%</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</si>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</sst>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
    <numFmt numFmtId="179"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auto="1"/>
      </right>
      <top style="thin">
        <color auto="1"/>
      </top>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29"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30"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1" applyNumberFormat="0" applyFill="0" applyAlignment="0" applyProtection="0">
      <alignment vertical="center"/>
    </xf>
    <xf numFmtId="0" fontId="17" fillId="0" borderId="31" applyNumberFormat="0" applyFill="0" applyAlignment="0" applyProtection="0">
      <alignment vertical="center"/>
    </xf>
    <xf numFmtId="0" fontId="9" fillId="10" borderId="0" applyNumberFormat="0" applyBorder="0" applyAlignment="0" applyProtection="0">
      <alignment vertical="center"/>
    </xf>
    <xf numFmtId="0" fontId="12" fillId="0" borderId="32" applyNumberFormat="0" applyFill="0" applyAlignment="0" applyProtection="0">
      <alignment vertical="center"/>
    </xf>
    <xf numFmtId="0" fontId="9" fillId="11" borderId="0" applyNumberFormat="0" applyBorder="0" applyAlignment="0" applyProtection="0">
      <alignment vertical="center"/>
    </xf>
    <xf numFmtId="0" fontId="18" fillId="12" borderId="33" applyNumberFormat="0" applyAlignment="0" applyProtection="0">
      <alignment vertical="center"/>
    </xf>
    <xf numFmtId="0" fontId="19" fillId="12" borderId="29" applyNumberFormat="0" applyAlignment="0" applyProtection="0">
      <alignment vertical="center"/>
    </xf>
    <xf numFmtId="0" fontId="20" fillId="13" borderId="34"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35" applyNumberFormat="0" applyFill="0" applyAlignment="0" applyProtection="0">
      <alignment vertical="center"/>
    </xf>
    <xf numFmtId="0" fontId="22" fillId="0" borderId="36"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72">
    <xf numFmtId="0" fontId="0" fillId="0" borderId="0" xfId="0">
      <alignment vertical="center"/>
    </xf>
    <xf numFmtId="0" fontId="0" fillId="0" borderId="0" xfId="0"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4" xfId="0" applyFont="1" applyFill="1" applyBorder="1" applyAlignment="1">
      <alignment horizontal="center" vertical="center" textRotation="255" wrapText="1"/>
    </xf>
    <xf numFmtId="0" fontId="2" fillId="0" borderId="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textRotation="255"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3" fillId="0" borderId="19" xfId="0" applyFont="1" applyFill="1" applyBorder="1" applyAlignment="1">
      <alignment vertical="center" wrapText="1"/>
    </xf>
    <xf numFmtId="49" fontId="3" fillId="0" borderId="20" xfId="0" applyNumberFormat="1" applyFont="1" applyFill="1" applyBorder="1" applyAlignment="1">
      <alignment horizontal="center" vertical="center"/>
    </xf>
    <xf numFmtId="49" fontId="3" fillId="0" borderId="21" xfId="0" applyNumberFormat="1" applyFont="1" applyFill="1" applyBorder="1" applyAlignment="1">
      <alignment horizontal="center" vertical="center"/>
    </xf>
    <xf numFmtId="9" fontId="2" fillId="0" borderId="18" xfId="0" applyNumberFormat="1" applyFont="1" applyFill="1" applyBorder="1" applyAlignment="1">
      <alignment horizontal="center" vertical="center" wrapText="1"/>
    </xf>
    <xf numFmtId="0" fontId="3" fillId="0" borderId="18"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19" xfId="0" applyFont="1" applyFill="1" applyBorder="1" applyAlignment="1">
      <alignment horizontal="center" vertical="center" wrapText="1"/>
    </xf>
    <xf numFmtId="9" fontId="3" fillId="0" borderId="19"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9" xfId="0" applyFont="1" applyFill="1" applyBorder="1" applyAlignment="1">
      <alignment horizontal="center" vertical="center"/>
    </xf>
    <xf numFmtId="178" fontId="2" fillId="0" borderId="23"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9"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0" fillId="0" borderId="0" xfId="0" applyFill="1">
      <alignment vertical="center"/>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28" xfId="0" applyFont="1" applyFill="1" applyBorder="1" applyAlignment="1">
      <alignment horizontal="center" vertical="center" wrapText="1"/>
    </xf>
    <xf numFmtId="179" fontId="4"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view="pageBreakPreview" zoomScale="84" zoomScaleNormal="101" workbookViewId="0">
      <selection activeCell="H5" sqref="H5:J5"/>
    </sheetView>
  </sheetViews>
  <sheetFormatPr defaultColWidth="9" defaultRowHeight="15.5"/>
  <cols>
    <col min="1" max="1" width="7.34615384615385" customWidth="1"/>
    <col min="4" max="4" width="24.2307692307692" customWidth="1"/>
    <col min="5" max="10" width="10.6384615384615" customWidth="1"/>
  </cols>
  <sheetData>
    <row r="1" ht="43" customHeight="1" spans="1:10">
      <c r="A1" s="2" t="s">
        <v>0</v>
      </c>
      <c r="B1" s="2"/>
      <c r="C1" s="2"/>
      <c r="D1" s="2"/>
      <c r="E1" s="2"/>
      <c r="F1" s="2"/>
      <c r="G1" s="2"/>
      <c r="H1" s="2"/>
      <c r="I1" s="2"/>
      <c r="J1" s="2"/>
    </row>
    <row r="2" ht="23" customHeight="1" spans="1:10">
      <c r="A2" s="3" t="s">
        <v>1</v>
      </c>
      <c r="B2" s="3"/>
      <c r="C2" s="3"/>
      <c r="D2" s="3"/>
      <c r="E2" s="3"/>
      <c r="F2" s="3"/>
      <c r="G2" s="3"/>
      <c r="H2" s="3"/>
      <c r="I2" s="3"/>
      <c r="J2" s="3"/>
    </row>
    <row r="3"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8" t="s">
        <v>9</v>
      </c>
      <c r="E5" s="9"/>
      <c r="F5" s="10"/>
      <c r="G5" s="11" t="s">
        <v>10</v>
      </c>
      <c r="H5" s="8">
        <v>65868811</v>
      </c>
      <c r="I5" s="9"/>
      <c r="J5" s="10"/>
    </row>
    <row r="6" ht="30" customHeight="1" spans="1:10">
      <c r="A6" s="12" t="s">
        <v>11</v>
      </c>
      <c r="B6" s="13"/>
      <c r="C6" s="14"/>
      <c r="D6" s="15"/>
      <c r="E6" s="7" t="s">
        <v>12</v>
      </c>
      <c r="F6" s="7" t="s">
        <v>13</v>
      </c>
      <c r="G6" s="7" t="s">
        <v>14</v>
      </c>
      <c r="H6" s="7" t="s">
        <v>15</v>
      </c>
      <c r="I6" s="7" t="s">
        <v>16</v>
      </c>
      <c r="J6" s="7" t="s">
        <v>17</v>
      </c>
    </row>
    <row r="7" ht="25" customHeight="1" spans="1:10">
      <c r="A7" s="16"/>
      <c r="B7" s="17"/>
      <c r="C7" s="18"/>
      <c r="D7" s="7" t="s">
        <v>18</v>
      </c>
      <c r="E7" s="19">
        <v>288</v>
      </c>
      <c r="F7" s="19">
        <v>784.0116</v>
      </c>
      <c r="G7" s="19">
        <f>288+319.780354+155.564096</f>
        <v>763.34445</v>
      </c>
      <c r="H7" s="20">
        <v>10</v>
      </c>
      <c r="I7" s="62">
        <f t="shared" ref="I7:I8" si="0">G7/F7</f>
        <v>0.973639229317525</v>
      </c>
      <c r="J7" s="63">
        <f>H7*I7</f>
        <v>9.73639229317526</v>
      </c>
    </row>
    <row r="8" ht="25" customHeight="1" spans="1:10">
      <c r="A8" s="16"/>
      <c r="B8" s="17"/>
      <c r="C8" s="18"/>
      <c r="D8" s="21" t="s">
        <v>19</v>
      </c>
      <c r="E8" s="19">
        <v>288</v>
      </c>
      <c r="F8" s="19">
        <v>784.0116</v>
      </c>
      <c r="G8" s="19">
        <f>288+319.780354+155.564096</f>
        <v>763.34445</v>
      </c>
      <c r="H8" s="7" t="s">
        <v>20</v>
      </c>
      <c r="I8" s="62">
        <f t="shared" si="0"/>
        <v>0.973639229317525</v>
      </c>
      <c r="J8" s="7" t="s">
        <v>20</v>
      </c>
    </row>
    <row r="9" ht="25" customHeight="1" spans="1:10">
      <c r="A9" s="16"/>
      <c r="B9" s="17"/>
      <c r="C9" s="18"/>
      <c r="D9" s="21" t="s">
        <v>21</v>
      </c>
      <c r="E9" s="7"/>
      <c r="F9" s="22"/>
      <c r="G9" s="22"/>
      <c r="H9" s="7" t="s">
        <v>20</v>
      </c>
      <c r="I9" s="7" t="s">
        <v>20</v>
      </c>
      <c r="J9" s="7" t="s">
        <v>20</v>
      </c>
    </row>
    <row r="10" ht="25" customHeight="1" spans="1:10">
      <c r="A10" s="23"/>
      <c r="B10" s="3"/>
      <c r="C10" s="24"/>
      <c r="D10" s="21" t="s">
        <v>22</v>
      </c>
      <c r="E10" s="7"/>
      <c r="F10" s="22"/>
      <c r="G10" s="22"/>
      <c r="H10" s="7" t="s">
        <v>20</v>
      </c>
      <c r="I10" s="7" t="s">
        <v>20</v>
      </c>
      <c r="J10" s="7" t="s">
        <v>20</v>
      </c>
    </row>
    <row r="11" ht="30" customHeight="1" spans="1:10">
      <c r="A11" s="25" t="s">
        <v>23</v>
      </c>
      <c r="B11" s="4" t="s">
        <v>24</v>
      </c>
      <c r="C11" s="5"/>
      <c r="D11" s="5"/>
      <c r="E11" s="5"/>
      <c r="F11" s="6"/>
      <c r="G11" s="26" t="s">
        <v>25</v>
      </c>
      <c r="H11" s="27"/>
      <c r="I11" s="27"/>
      <c r="J11" s="64"/>
    </row>
    <row r="12" s="1" customFormat="1" ht="77" customHeight="1" spans="1:10">
      <c r="A12" s="28"/>
      <c r="B12" s="29" t="s">
        <v>26</v>
      </c>
      <c r="C12" s="30"/>
      <c r="D12" s="30"/>
      <c r="E12" s="30"/>
      <c r="F12" s="31"/>
      <c r="G12" s="32" t="s">
        <v>27</v>
      </c>
      <c r="H12" s="33"/>
      <c r="I12" s="33"/>
      <c r="J12" s="65"/>
    </row>
    <row r="13" ht="30" customHeight="1" spans="1:11">
      <c r="A13" s="34" t="s">
        <v>28</v>
      </c>
      <c r="B13" s="35" t="s">
        <v>29</v>
      </c>
      <c r="C13" s="35" t="s">
        <v>30</v>
      </c>
      <c r="D13" s="36" t="s">
        <v>31</v>
      </c>
      <c r="E13" s="37" t="s">
        <v>32</v>
      </c>
      <c r="F13" s="38"/>
      <c r="G13" s="35" t="s">
        <v>33</v>
      </c>
      <c r="H13" s="35" t="s">
        <v>15</v>
      </c>
      <c r="I13" s="35" t="s">
        <v>17</v>
      </c>
      <c r="J13" s="35" t="s">
        <v>34</v>
      </c>
      <c r="K13" s="66"/>
    </row>
    <row r="14" ht="29" customHeight="1" spans="1:11">
      <c r="A14" s="39"/>
      <c r="B14" s="40" t="s">
        <v>35</v>
      </c>
      <c r="C14" s="41" t="s">
        <v>36</v>
      </c>
      <c r="D14" s="42" t="s">
        <v>37</v>
      </c>
      <c r="E14" s="43" t="s">
        <v>38</v>
      </c>
      <c r="F14" s="44"/>
      <c r="G14" s="45">
        <v>1</v>
      </c>
      <c r="H14" s="46">
        <v>20</v>
      </c>
      <c r="I14" s="67">
        <v>20</v>
      </c>
      <c r="J14" s="35"/>
      <c r="K14" s="66"/>
    </row>
    <row r="15" ht="29" customHeight="1" spans="1:11">
      <c r="A15" s="39"/>
      <c r="B15" s="47"/>
      <c r="C15" s="48"/>
      <c r="D15" s="42" t="s">
        <v>39</v>
      </c>
      <c r="E15" s="43" t="s">
        <v>40</v>
      </c>
      <c r="F15" s="44"/>
      <c r="G15" s="49" t="s">
        <v>41</v>
      </c>
      <c r="H15" s="46">
        <v>10</v>
      </c>
      <c r="I15" s="68">
        <v>10</v>
      </c>
      <c r="J15" s="35"/>
      <c r="K15" s="66"/>
    </row>
    <row r="16" ht="29" customHeight="1" spans="1:11">
      <c r="A16" s="39"/>
      <c r="B16" s="47"/>
      <c r="C16" s="48" t="s">
        <v>42</v>
      </c>
      <c r="D16" s="42" t="s">
        <v>43</v>
      </c>
      <c r="E16" s="43" t="s">
        <v>44</v>
      </c>
      <c r="F16" s="44"/>
      <c r="G16" s="50">
        <v>1</v>
      </c>
      <c r="H16" s="46">
        <v>10</v>
      </c>
      <c r="I16" s="68">
        <v>10</v>
      </c>
      <c r="J16" s="35"/>
      <c r="K16" s="66"/>
    </row>
    <row r="17" ht="29" customHeight="1" spans="1:11">
      <c r="A17" s="39"/>
      <c r="B17" s="47"/>
      <c r="C17" s="51" t="s">
        <v>45</v>
      </c>
      <c r="D17" s="42" t="s">
        <v>46</v>
      </c>
      <c r="E17" s="43" t="s">
        <v>38</v>
      </c>
      <c r="F17" s="44"/>
      <c r="G17" s="50">
        <v>1</v>
      </c>
      <c r="H17" s="46">
        <v>5</v>
      </c>
      <c r="I17" s="68">
        <v>5</v>
      </c>
      <c r="J17" s="35"/>
      <c r="K17" s="66"/>
    </row>
    <row r="18" ht="29" customHeight="1" spans="1:11">
      <c r="A18" s="39"/>
      <c r="B18" s="47"/>
      <c r="C18" s="52"/>
      <c r="D18" s="42" t="s">
        <v>47</v>
      </c>
      <c r="E18" s="43" t="s">
        <v>48</v>
      </c>
      <c r="F18" s="44"/>
      <c r="G18" s="49" t="s">
        <v>49</v>
      </c>
      <c r="H18" s="46">
        <v>5</v>
      </c>
      <c r="I18" s="68">
        <v>5</v>
      </c>
      <c r="J18" s="35"/>
      <c r="K18" s="66"/>
    </row>
    <row r="19" ht="65" spans="1:11">
      <c r="A19" s="39"/>
      <c r="B19" s="53" t="s">
        <v>50</v>
      </c>
      <c r="C19" s="54" t="s">
        <v>51</v>
      </c>
      <c r="D19" s="42" t="s">
        <v>52</v>
      </c>
      <c r="E19" s="43" t="s">
        <v>53</v>
      </c>
      <c r="F19" s="44"/>
      <c r="G19" s="49" t="s">
        <v>53</v>
      </c>
      <c r="H19" s="55">
        <v>20</v>
      </c>
      <c r="I19" s="68">
        <v>20</v>
      </c>
      <c r="J19" s="35"/>
      <c r="K19" s="66"/>
    </row>
    <row r="20" ht="91" spans="1:11">
      <c r="A20" s="39"/>
      <c r="B20" s="47" t="s">
        <v>54</v>
      </c>
      <c r="C20" s="48" t="s">
        <v>55</v>
      </c>
      <c r="D20" s="42" t="s">
        <v>56</v>
      </c>
      <c r="E20" s="43" t="s">
        <v>57</v>
      </c>
      <c r="F20" s="44"/>
      <c r="G20" s="48" t="s">
        <v>58</v>
      </c>
      <c r="H20" s="48">
        <v>10</v>
      </c>
      <c r="I20" s="68">
        <v>10</v>
      </c>
      <c r="J20" s="69" t="s">
        <v>59</v>
      </c>
      <c r="K20" s="66"/>
    </row>
    <row r="21" ht="39" spans="1:11">
      <c r="A21" s="39"/>
      <c r="B21" s="53" t="s">
        <v>60</v>
      </c>
      <c r="C21" s="51" t="s">
        <v>61</v>
      </c>
      <c r="D21" s="42" t="s">
        <v>62</v>
      </c>
      <c r="E21" s="43" t="s">
        <v>63</v>
      </c>
      <c r="F21" s="44"/>
      <c r="G21" s="56">
        <v>0.997</v>
      </c>
      <c r="H21" s="51">
        <v>10</v>
      </c>
      <c r="I21" s="70">
        <v>10</v>
      </c>
      <c r="J21" s="35"/>
      <c r="K21" s="66"/>
    </row>
    <row r="22" ht="30" customHeight="1" spans="1:11">
      <c r="A22" s="57" t="s">
        <v>64</v>
      </c>
      <c r="B22" s="58"/>
      <c r="C22" s="58"/>
      <c r="D22" s="59"/>
      <c r="E22" s="58"/>
      <c r="F22" s="58"/>
      <c r="G22" s="60"/>
      <c r="H22" s="61">
        <f>SUM(H14:H21)+10</f>
        <v>100</v>
      </c>
      <c r="I22" s="71">
        <f>SUM(I14:I21)+J7</f>
        <v>99.7363922931753</v>
      </c>
      <c r="J22" s="36"/>
      <c r="K22" s="66"/>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11:A12"/>
    <mergeCell ref="A13:A21"/>
    <mergeCell ref="B14:B18"/>
    <mergeCell ref="C14:C15"/>
    <mergeCell ref="C17:C18"/>
    <mergeCell ref="A6:C10"/>
  </mergeCells>
  <pageMargins left="0.700694444444445" right="0.700694444444445" top="0.751388888888889" bottom="0.751388888888889" header="0.297916666666667" footer="0.297916666666667"/>
  <pageSetup paperSize="9" scale="68"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2022-04-23T18:50:00Z</dcterms:created>
  <dcterms:modified xsi:type="dcterms:W3CDTF">2024-11-22T09:46:02Z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4E2FA5E886E869A516153E665DC0134C_43</vt:lpwstr>
  </property>
</Properties>
</file>