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'自评表（模板）'!$A$1:$J$22</definedName>
  </definedNames>
  <calcPr calcId="144525" concurrentCalc="0"/>
</workbook>
</file>

<file path=xl/sharedStrings.xml><?xml version="1.0" encoding="utf-8"?>
<sst xmlns="http://schemas.openxmlformats.org/spreadsheetml/2006/main" count="77" uniqueCount="66">
  <si>
    <t xml:space="preserve">项目支出绩效自评表 </t>
  </si>
  <si>
    <t>（2023年度）</t>
  </si>
  <si>
    <t>项目名称</t>
  </si>
  <si>
    <t>社会组织党建支持</t>
  </si>
  <si>
    <t>主管部门</t>
  </si>
  <si>
    <t>北京市民政局</t>
  </si>
  <si>
    <t>实施单位</t>
  </si>
  <si>
    <t>北京市社会组织管理中心</t>
  </si>
  <si>
    <t>项目负责人</t>
  </si>
  <si>
    <t>岳金柱</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</si>
  <si>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</si>
  <si>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</si>
  <si>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</si>
  <si>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</si>
  <si>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</si>
  <si>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</si>
  <si>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</si>
  <si>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</si>
  <si>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</si>
  <si>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</si>
  <si>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</si>
  <si>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</si>
  <si>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</si>
  <si>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</si>
  <si>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</si>
  <si>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</si>
  <si>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贯彻落实《关于加强和改进社会组织党的建设工作的实施意见》（京办发〔2016〕27号）《关于改革社会组织管理制度促进社会组织健康有序发展的实施意见》（京办发〔2017〕32号）《关于推动“两新”组织强党建促发展的若干措施》（京办字〔2021〕6号）文件规定以及市第十三次党代会和市委对于社会组织党建工作的最新要求，进一步深化社会组织党建工作，激发社会组织活力，发挥社会组织作用，更好地服务国际一流的和谐宜居之都建设，通过社会组织党建管理岗位经费、联合党委（行业党委）工作经费等内容，完善党建工作体制和保障机制，不断增强党组织的功能作用，进一步优化和提升联合党委组织体系，更好地发挥党建引领行业治理、行业发展，参与新时代首都发展。</t>
  </si>
  <si>
    <t>年度总体目标完成情况综述：
通过执行社会组织党建支持项目，进一步深化了社会组织党建工作，完善了党建工作体制和保障机制，不断强化了联合党委和社会组织党组织的功能作用，以党建引领激发社会组织党组织活力，引领社会组织和从业党员群众在防汛救灾、乡村振兴、社区治理、行业治理等服务首都高质量发展方面做出应有贡献，社会组织党组织保证政治方向、团结凝聚群众、推动事业发展等各方面功能越来越得到充分的发挥和体现。</t>
  </si>
  <si>
    <t>绩效指标</t>
  </si>
  <si>
    <t>一级指标</t>
  </si>
  <si>
    <t>二级指标</t>
  </si>
  <si>
    <t>三级指标</t>
  </si>
  <si>
    <t>年度指标值</t>
  </si>
  <si>
    <t>实际完成值</t>
  </si>
  <si>
    <t>偏差原因分析及改进措施</t>
  </si>
  <si>
    <t>产
出
指
标
(45分)</t>
  </si>
  <si>
    <t>数量指标</t>
  </si>
  <si>
    <t>支持社会组织党建管理岗位数量</t>
  </si>
  <si>
    <t>≥333个</t>
  </si>
  <si>
    <t>412个</t>
  </si>
  <si>
    <t>支持联合党委（行业党委）数量</t>
  </si>
  <si>
    <t>≥44个</t>
  </si>
  <si>
    <t>52个</t>
  </si>
  <si>
    <t>质量指标</t>
  </si>
  <si>
    <t>联合党委（行业党委） 党建工作考核结果优良率</t>
  </si>
  <si>
    <t>≥80%</t>
  </si>
  <si>
    <t>偏差原因：2023年度考评标准更加严格，扣分项多分值高，被评为优秀和良好档次的联合党委数量偏少。
改进措施：日常工作中，针对发现的问题及时督促整改。</t>
  </si>
  <si>
    <t>社会组织党建管理岗位考核结果优良率</t>
  </si>
  <si>
    <t>时效指标</t>
  </si>
  <si>
    <t>截至2023年12月底联合党委（行业党委）党建工作考核完成率</t>
  </si>
  <si>
    <t>=100%</t>
  </si>
  <si>
    <t>效
益
指
标
(25分)</t>
  </si>
  <si>
    <t>社会效益指标</t>
  </si>
  <si>
    <t>不断提升社会组织党建工作成效</t>
  </si>
  <si>
    <t>优</t>
  </si>
  <si>
    <t>偏差原因：党建引领行业治理及行业发展有待进一步加强。
改进措施：配合社会工作部推进党建与行业监管融合。</t>
  </si>
  <si>
    <t>成本指标（10分）</t>
  </si>
  <si>
    <t>经济成本指标</t>
  </si>
  <si>
    <t>项目预算控制数</t>
  </si>
  <si>
    <t>≤3177.2万元</t>
  </si>
  <si>
    <t>3129万元</t>
  </si>
  <si>
    <t>满意
度指
标
(10分)</t>
  </si>
  <si>
    <t>服务对象
满意度指标</t>
  </si>
  <si>
    <t>联合党委满意度</t>
  </si>
  <si>
    <t>≥90%</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</si>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</sst>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 numFmtId="178" formatCode="0.00_ "/>
    <numFmt numFmtId="179" formatCode="0_ "/>
  </numFmts>
  <fonts count="22">
    <font>
      <sz val="12"/>
      <color indexed="8"/>
      <name val="等线"/>
      <charset val="134"/>
    </font>
    <font>
      <sz val="18"/>
      <name val="方正小标宋简体"/>
      <charset val="134"/>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3"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6" borderId="19" applyNumberFormat="0" applyFont="0" applyAlignment="0" applyProtection="0">
      <alignment vertical="center"/>
    </xf>
    <xf numFmtId="0" fontId="7" fillId="5"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0" applyNumberFormat="0" applyFill="0" applyAlignment="0" applyProtection="0">
      <alignment vertical="center"/>
    </xf>
    <xf numFmtId="0" fontId="15" fillId="0" borderId="20" applyNumberFormat="0" applyFill="0" applyAlignment="0" applyProtection="0">
      <alignment vertical="center"/>
    </xf>
    <xf numFmtId="0" fontId="7" fillId="7" borderId="0" applyNumberFormat="0" applyBorder="0" applyAlignment="0" applyProtection="0">
      <alignment vertical="center"/>
    </xf>
    <xf numFmtId="0" fontId="10" fillId="0" borderId="21" applyNumberFormat="0" applyFill="0" applyAlignment="0" applyProtection="0">
      <alignment vertical="center"/>
    </xf>
    <xf numFmtId="0" fontId="7" fillId="8" borderId="0" applyNumberFormat="0" applyBorder="0" applyAlignment="0" applyProtection="0">
      <alignment vertical="center"/>
    </xf>
    <xf numFmtId="0" fontId="16" fillId="2" borderId="22" applyNumberFormat="0" applyAlignment="0" applyProtection="0">
      <alignment vertical="center"/>
    </xf>
    <xf numFmtId="0" fontId="17" fillId="2" borderId="18" applyNumberFormat="0" applyAlignment="0" applyProtection="0">
      <alignment vertical="center"/>
    </xf>
    <xf numFmtId="0" fontId="18" fillId="9" borderId="23" applyNumberFormat="0" applyAlignment="0" applyProtection="0">
      <alignment vertical="center"/>
    </xf>
    <xf numFmtId="0" fontId="4" fillId="4" borderId="0" applyNumberFormat="0" applyBorder="0" applyAlignment="0" applyProtection="0">
      <alignment vertical="center"/>
    </xf>
    <xf numFmtId="0" fontId="7" fillId="10" borderId="0" applyNumberFormat="0" applyBorder="0" applyAlignment="0" applyProtection="0">
      <alignment vertical="center"/>
    </xf>
    <xf numFmtId="0" fontId="19" fillId="0" borderId="24" applyNumberFormat="0" applyFill="0" applyAlignment="0" applyProtection="0">
      <alignment vertical="center"/>
    </xf>
    <xf numFmtId="0" fontId="20" fillId="0" borderId="25" applyNumberFormat="0" applyFill="0" applyAlignment="0" applyProtection="0">
      <alignment vertical="center"/>
    </xf>
    <xf numFmtId="0" fontId="21" fillId="3" borderId="0" applyNumberFormat="0" applyBorder="0" applyAlignment="0" applyProtection="0">
      <alignment vertical="center"/>
    </xf>
    <xf numFmtId="0" fontId="6" fillId="11" borderId="0" applyNumberFormat="0" applyBorder="0" applyAlignment="0" applyProtection="0">
      <alignment vertical="center"/>
    </xf>
    <xf numFmtId="0" fontId="4" fillId="12" borderId="0" applyNumberFormat="0" applyBorder="0" applyAlignment="0" applyProtection="0">
      <alignment vertical="center"/>
    </xf>
    <xf numFmtId="0" fontId="7" fillId="13" borderId="0" applyNumberFormat="0" applyBorder="0" applyAlignment="0" applyProtection="0">
      <alignment vertical="center"/>
    </xf>
    <xf numFmtId="0" fontId="4" fillId="14" borderId="0" applyNumberFormat="0" applyBorder="0" applyAlignment="0" applyProtection="0">
      <alignment vertical="center"/>
    </xf>
    <xf numFmtId="0" fontId="4" fillId="7"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7" fillId="13" borderId="0" applyNumberFormat="0" applyBorder="0" applyAlignment="0" applyProtection="0">
      <alignment vertical="center"/>
    </xf>
    <xf numFmtId="0" fontId="4" fillId="7" borderId="0" applyNumberFormat="0" applyBorder="0" applyAlignment="0" applyProtection="0">
      <alignment vertical="center"/>
    </xf>
    <xf numFmtId="0" fontId="7" fillId="7" borderId="0" applyNumberFormat="0" applyBorder="0" applyAlignment="0" applyProtection="0">
      <alignment vertical="center"/>
    </xf>
    <xf numFmtId="0" fontId="7" fillId="17" borderId="0" applyNumberFormat="0" applyBorder="0" applyAlignment="0" applyProtection="0">
      <alignment vertical="center"/>
    </xf>
    <xf numFmtId="0" fontId="4" fillId="4" borderId="0" applyNumberFormat="0" applyBorder="0" applyAlignment="0" applyProtection="0">
      <alignment vertical="center"/>
    </xf>
    <xf numFmtId="0" fontId="7" fillId="4" borderId="0" applyNumberFormat="0" applyBorder="0" applyAlignment="0" applyProtection="0">
      <alignment vertical="center"/>
    </xf>
  </cellStyleXfs>
  <cellXfs count="5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7" fontId="2" fillId="0"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Border="1" applyAlignment="1">
      <alignment vertical="center" wrapText="1"/>
    </xf>
    <xf numFmtId="0" fontId="2" fillId="0" borderId="16" xfId="0" applyFont="1" applyBorder="1" applyAlignment="1">
      <alignment horizontal="center" vertical="center" wrapText="1"/>
    </xf>
    <xf numFmtId="10" fontId="2" fillId="0" borderId="5" xfId="0" applyNumberFormat="1" applyFont="1" applyBorder="1" applyAlignment="1">
      <alignment horizontal="center" vertical="center" wrapText="1"/>
    </xf>
    <xf numFmtId="10" fontId="2" fillId="0" borderId="5"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9" fontId="2" fillId="0" borderId="5" xfId="0" applyNumberFormat="1" applyFont="1" applyBorder="1" applyAlignment="1">
      <alignment horizontal="center" vertical="center" wrapText="1"/>
    </xf>
    <xf numFmtId="0" fontId="2" fillId="0" borderId="10" xfId="0" applyFont="1" applyBorder="1" applyAlignment="1">
      <alignment horizontal="center" vertical="center" textRotation="255" wrapText="1"/>
    </xf>
    <xf numFmtId="0" fontId="2" fillId="0" borderId="1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2" borderId="1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179" fontId="2" fillId="0" borderId="5" xfId="0" applyNumberFormat="1" applyFont="1" applyBorder="1" applyAlignment="1">
      <alignment horizontal="center" vertical="center" wrapText="1"/>
    </xf>
    <xf numFmtId="178" fontId="2" fillId="0" borderId="5" xfId="0" applyNumberFormat="1" applyFont="1" applyBorder="1" applyAlignment="1">
      <alignment horizontal="center" vertical="center" wrapText="1"/>
    </xf>
    <xf numFmtId="178" fontId="3"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118" zoomScaleNormal="101" workbookViewId="0">
      <selection activeCell="H5" sqref="H5:J5"/>
    </sheetView>
  </sheetViews>
  <sheetFormatPr defaultColWidth="9" defaultRowHeight="15.5"/>
  <cols>
    <col min="4" max="4" width="14.4076923076923" customWidth="1"/>
    <col min="5" max="7" width="12.3692307692308" customWidth="1"/>
    <col min="8" max="9" width="10.6230769230769" customWidth="1"/>
    <col min="10" max="10" width="26.9846153846154"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7"/>
      <c r="F4" s="8"/>
      <c r="G4" s="9" t="s">
        <v>6</v>
      </c>
      <c r="H4" s="6" t="s">
        <v>7</v>
      </c>
      <c r="I4" s="7"/>
      <c r="J4" s="8"/>
    </row>
    <row r="5" ht="30" customHeight="1" spans="1:10">
      <c r="A5" s="3" t="s">
        <v>8</v>
      </c>
      <c r="B5" s="4"/>
      <c r="C5" s="5"/>
      <c r="D5" s="6" t="s">
        <v>9</v>
      </c>
      <c r="E5" s="7"/>
      <c r="F5" s="8"/>
      <c r="G5" s="9" t="s">
        <v>10</v>
      </c>
      <c r="H5" s="6">
        <v>65868811</v>
      </c>
      <c r="I5" s="7"/>
      <c r="J5" s="8"/>
    </row>
    <row r="6" ht="30" customHeight="1" spans="1:10">
      <c r="A6" s="10" t="s">
        <v>11</v>
      </c>
      <c r="B6" s="11"/>
      <c r="C6" s="12"/>
      <c r="D6" s="13"/>
      <c r="E6" s="14" t="s">
        <v>12</v>
      </c>
      <c r="F6" s="14" t="s">
        <v>13</v>
      </c>
      <c r="G6" s="14" t="s">
        <v>14</v>
      </c>
      <c r="H6" s="14" t="s">
        <v>15</v>
      </c>
      <c r="I6" s="14" t="s">
        <v>16</v>
      </c>
      <c r="J6" s="14" t="s">
        <v>17</v>
      </c>
    </row>
    <row r="7" ht="30" customHeight="1" spans="1:10">
      <c r="A7" s="15"/>
      <c r="B7" s="16"/>
      <c r="C7" s="17"/>
      <c r="D7" s="14" t="s">
        <v>18</v>
      </c>
      <c r="E7" s="18">
        <v>3177.2</v>
      </c>
      <c r="F7" s="18">
        <v>3129</v>
      </c>
      <c r="G7" s="18">
        <v>3129</v>
      </c>
      <c r="H7" s="19">
        <v>10</v>
      </c>
      <c r="I7" s="46">
        <f t="shared" ref="I7:I10" si="0">G7/F7</f>
        <v>1</v>
      </c>
      <c r="J7" s="47">
        <f>H7*I7</f>
        <v>10</v>
      </c>
    </row>
    <row r="8" ht="45" customHeight="1" spans="1:10">
      <c r="A8" s="15"/>
      <c r="B8" s="16"/>
      <c r="C8" s="17"/>
      <c r="D8" s="20" t="s">
        <v>19</v>
      </c>
      <c r="E8" s="18">
        <v>3177.2</v>
      </c>
      <c r="F8" s="18">
        <v>3129</v>
      </c>
      <c r="G8" s="18">
        <v>3129</v>
      </c>
      <c r="H8" s="14" t="s">
        <v>20</v>
      </c>
      <c r="I8" s="46">
        <f t="shared" si="0"/>
        <v>1</v>
      </c>
      <c r="J8" s="14" t="s">
        <v>20</v>
      </c>
    </row>
    <row r="9" ht="45" customHeight="1" spans="1:10">
      <c r="A9" s="15"/>
      <c r="B9" s="16"/>
      <c r="C9" s="17"/>
      <c r="D9" s="20" t="s">
        <v>21</v>
      </c>
      <c r="E9" s="14"/>
      <c r="F9" s="21"/>
      <c r="G9" s="21"/>
      <c r="H9" s="14" t="s">
        <v>20</v>
      </c>
      <c r="I9" s="46" t="s">
        <v>20</v>
      </c>
      <c r="J9" s="14" t="s">
        <v>20</v>
      </c>
    </row>
    <row r="10" ht="36" customHeight="1" spans="1:10">
      <c r="A10" s="22"/>
      <c r="B10" s="2"/>
      <c r="C10" s="23"/>
      <c r="D10" s="20" t="s">
        <v>22</v>
      </c>
      <c r="E10" s="14"/>
      <c r="F10" s="21"/>
      <c r="G10" s="21"/>
      <c r="H10" s="14" t="s">
        <v>20</v>
      </c>
      <c r="I10" s="46" t="s">
        <v>20</v>
      </c>
      <c r="J10" s="14" t="s">
        <v>20</v>
      </c>
    </row>
    <row r="11" ht="30" customHeight="1" spans="1:10">
      <c r="A11" s="24" t="s">
        <v>23</v>
      </c>
      <c r="B11" s="3" t="s">
        <v>24</v>
      </c>
      <c r="C11" s="4"/>
      <c r="D11" s="4"/>
      <c r="E11" s="4"/>
      <c r="F11" s="5"/>
      <c r="G11" s="25" t="s">
        <v>25</v>
      </c>
      <c r="H11" s="26"/>
      <c r="I11" s="26"/>
      <c r="J11" s="48"/>
    </row>
    <row r="12" ht="138" customHeight="1" spans="1:10">
      <c r="A12" s="27"/>
      <c r="B12" s="28" t="s">
        <v>26</v>
      </c>
      <c r="C12" s="29"/>
      <c r="D12" s="29"/>
      <c r="E12" s="29"/>
      <c r="F12" s="30"/>
      <c r="G12" s="28" t="s">
        <v>27</v>
      </c>
      <c r="H12" s="29"/>
      <c r="I12" s="29"/>
      <c r="J12" s="30"/>
    </row>
    <row r="13" ht="30" customHeight="1" spans="1:10">
      <c r="A13" s="24" t="s">
        <v>28</v>
      </c>
      <c r="B13" s="14" t="s">
        <v>29</v>
      </c>
      <c r="C13" s="14" t="s">
        <v>30</v>
      </c>
      <c r="D13" s="14" t="s">
        <v>31</v>
      </c>
      <c r="E13" s="3" t="s">
        <v>32</v>
      </c>
      <c r="F13" s="5"/>
      <c r="G13" s="14" t="s">
        <v>33</v>
      </c>
      <c r="H13" s="9" t="s">
        <v>15</v>
      </c>
      <c r="I13" s="14" t="s">
        <v>17</v>
      </c>
      <c r="J13" s="14" t="s">
        <v>34</v>
      </c>
    </row>
    <row r="14" ht="45" customHeight="1" spans="1:10">
      <c r="A14" s="31"/>
      <c r="B14" s="32" t="s">
        <v>35</v>
      </c>
      <c r="C14" s="32" t="s">
        <v>36</v>
      </c>
      <c r="D14" s="33" t="s">
        <v>37</v>
      </c>
      <c r="E14" s="3" t="s">
        <v>38</v>
      </c>
      <c r="F14" s="5"/>
      <c r="G14" s="14" t="s">
        <v>39</v>
      </c>
      <c r="H14" s="14">
        <v>10</v>
      </c>
      <c r="I14" s="49">
        <v>10</v>
      </c>
      <c r="J14" s="14"/>
    </row>
    <row r="15" ht="45" customHeight="1" spans="1:10">
      <c r="A15" s="31"/>
      <c r="B15" s="34"/>
      <c r="C15" s="34"/>
      <c r="D15" s="33" t="s">
        <v>40</v>
      </c>
      <c r="E15" s="3" t="s">
        <v>41</v>
      </c>
      <c r="F15" s="5"/>
      <c r="G15" s="14" t="s">
        <v>42</v>
      </c>
      <c r="H15" s="14">
        <v>10</v>
      </c>
      <c r="I15" s="49">
        <v>10</v>
      </c>
      <c r="J15" s="14"/>
    </row>
    <row r="16" ht="85" customHeight="1" spans="1:10">
      <c r="A16" s="31"/>
      <c r="B16" s="34"/>
      <c r="C16" s="32" t="s">
        <v>43</v>
      </c>
      <c r="D16" s="33" t="s">
        <v>44</v>
      </c>
      <c r="E16" s="3" t="s">
        <v>45</v>
      </c>
      <c r="F16" s="5"/>
      <c r="G16" s="35">
        <v>0.7692</v>
      </c>
      <c r="H16" s="14">
        <v>10</v>
      </c>
      <c r="I16" s="50">
        <v>9.62</v>
      </c>
      <c r="J16" s="20" t="s">
        <v>46</v>
      </c>
    </row>
    <row r="17" ht="58" customHeight="1" spans="1:10">
      <c r="A17" s="31"/>
      <c r="B17" s="34"/>
      <c r="C17" s="34"/>
      <c r="D17" s="33" t="s">
        <v>47</v>
      </c>
      <c r="E17" s="3" t="s">
        <v>45</v>
      </c>
      <c r="F17" s="5"/>
      <c r="G17" s="36">
        <v>0.9951</v>
      </c>
      <c r="H17" s="14">
        <v>10</v>
      </c>
      <c r="I17" s="49">
        <v>10</v>
      </c>
      <c r="J17" s="14"/>
    </row>
    <row r="18" ht="75" customHeight="1" spans="1:10">
      <c r="A18" s="31"/>
      <c r="B18" s="34"/>
      <c r="C18" s="32" t="s">
        <v>48</v>
      </c>
      <c r="D18" s="33" t="s">
        <v>49</v>
      </c>
      <c r="E18" s="37" t="s">
        <v>50</v>
      </c>
      <c r="F18" s="38"/>
      <c r="G18" s="39">
        <v>1</v>
      </c>
      <c r="H18" s="14">
        <v>5</v>
      </c>
      <c r="I18" s="49">
        <v>5</v>
      </c>
      <c r="J18" s="14"/>
    </row>
    <row r="19" ht="83" customHeight="1" spans="1:10">
      <c r="A19" s="40"/>
      <c r="B19" s="41" t="s">
        <v>51</v>
      </c>
      <c r="C19" s="12" t="s">
        <v>52</v>
      </c>
      <c r="D19" s="33" t="s">
        <v>53</v>
      </c>
      <c r="E19" s="3" t="s">
        <v>54</v>
      </c>
      <c r="F19" s="5"/>
      <c r="G19" s="14" t="s">
        <v>54</v>
      </c>
      <c r="H19" s="14">
        <v>25</v>
      </c>
      <c r="I19" s="49">
        <v>23</v>
      </c>
      <c r="J19" s="20" t="s">
        <v>55</v>
      </c>
    </row>
    <row r="20" ht="43" customHeight="1" spans="1:10">
      <c r="A20" s="31"/>
      <c r="B20" s="34" t="s">
        <v>56</v>
      </c>
      <c r="C20" s="32" t="s">
        <v>57</v>
      </c>
      <c r="D20" s="33" t="s">
        <v>58</v>
      </c>
      <c r="E20" s="3" t="s">
        <v>59</v>
      </c>
      <c r="F20" s="5"/>
      <c r="G20" s="14" t="s">
        <v>60</v>
      </c>
      <c r="H20" s="14">
        <v>10</v>
      </c>
      <c r="I20" s="49">
        <v>10</v>
      </c>
      <c r="J20" s="14"/>
    </row>
    <row r="21" ht="75" customHeight="1" spans="1:10">
      <c r="A21" s="31"/>
      <c r="B21" s="32" t="s">
        <v>61</v>
      </c>
      <c r="C21" s="32" t="s">
        <v>62</v>
      </c>
      <c r="D21" s="33" t="s">
        <v>63</v>
      </c>
      <c r="E21" s="3" t="s">
        <v>64</v>
      </c>
      <c r="F21" s="5"/>
      <c r="G21" s="39">
        <v>1</v>
      </c>
      <c r="H21" s="14">
        <v>10</v>
      </c>
      <c r="I21" s="49">
        <v>10</v>
      </c>
      <c r="J21" s="14"/>
    </row>
    <row r="22" ht="30" customHeight="1" spans="1:10">
      <c r="A22" s="42" t="s">
        <v>65</v>
      </c>
      <c r="B22" s="43"/>
      <c r="C22" s="43"/>
      <c r="D22" s="43"/>
      <c r="E22" s="43"/>
      <c r="F22" s="43"/>
      <c r="G22" s="44"/>
      <c r="H22" s="45">
        <f>SUM(H14:H21)+10</f>
        <v>100</v>
      </c>
      <c r="I22" s="51">
        <f>SUM(I14:I21)+J7</f>
        <v>97.62</v>
      </c>
      <c r="J22" s="32"/>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8"/>
    <mergeCell ref="C14:C15"/>
    <mergeCell ref="C16:C17"/>
    <mergeCell ref="A6:C10"/>
  </mergeCells>
  <pageMargins left="0.700694444444445" right="0.700694444444445" top="0.196527777777778" bottom="0.275" header="0.297916666666667" footer="0.297916666666667"/>
  <pageSetup paperSize="8" scale="9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2022-04-20T10:50:00Z</dcterms:created>
  <dcterms:modified xsi:type="dcterms:W3CDTF">2024-11-22T09:49:03Z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FBAEE5B1311D4CBD8F00FA743A9488E2</vt:lpwstr>
  </property>
</Properties>
</file>