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730" windowHeight="10210"/>
  </bookViews>
  <sheets>
    <sheet name="自评表（模板）" sheetId="1" r:id="rId1"/>
  </sheets>
  <definedNames>
    <definedName name="_xlnm.Print_Area" localSheetId="0">'自评表（模板）'!$A$1:$J$20</definedName>
  </definedNames>
  <calcPr calcId="144525"/>
</workbook>
</file>

<file path=xl/sharedStrings.xml><?xml version="1.0" encoding="utf-8"?>
<sst xmlns="http://schemas.openxmlformats.org/spreadsheetml/2006/main" count="71" uniqueCount="61">
  <si>
    <t>项目支出绩效自评表</t>
  </si>
  <si>
    <t>（2023年度）</t>
  </si>
  <si>
    <t>项目名称</t>
  </si>
  <si>
    <t>社会组织党组织党务工作队伍能力提升</t>
  </si>
  <si>
    <t>主管部门</t>
  </si>
  <si>
    <t>北京市民政局</t>
  </si>
  <si>
    <t>实施单位</t>
  </si>
  <si>
    <t>北京市民政教育管理学院</t>
  </si>
  <si>
    <t>项目负责人</t>
  </si>
  <si>
    <t>魏金龙</t>
  </si>
  <si>
    <t>联系电话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</si>
  <si>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</si>
  <si>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</si>
  <si>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</si>
  <si>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</si>
  <si>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</si>
  <si>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</si>
  <si>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</si>
  <si>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</si>
  <si>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 xml:space="preserve">    其中：当年财政拨款</t>
  </si>
  <si>
    <t>——</t>
  </si>
  <si>
    <t xml:space="preserve">    上年结转资金</t>
  </si>
  <si>
    <t xml:space="preserve">    其他资金</t>
  </si>
  <si>
    <t>年度总体目标</t>
  </si>
  <si>
    <t>预期目标</t>
  </si>
  <si>
    <t>实际完成情况</t>
  </si>
  <si>
    <t>年初设定目标：
通过组织社会组织党组织党务工作队伍能力提升活动，加强党的领导，提升党性修养，提高党务工作质量，树立“四个意识”，坚定“四个自信”，做到“两个维护”。</t>
  </si>
  <si>
    <t>年度总体目标完成情况综述：
通过开展党务工作者、联合党委委员、党支部书记等能力提升活动，加强了党的领导，提高了社会组织综合党委系统党员党性修养，提高了党务工作质量，较好完成了年度活动目标。因支部归属和划分等原因，取消了正式支部能力提升活动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</si>
  <si>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</si>
  <si>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</si>
  <si>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</si>
  <si>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</si>
  <si>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</si>
  <si>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</si>
  <si>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</si>
  <si>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</si>
  <si>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</t>
  </si>
  <si>
    <t>服务能力提升活动参与人数</t>
  </si>
  <si>
    <t>≥500人次</t>
  </si>
  <si>
    <t>964人次</t>
  </si>
  <si>
    <t>质量指标</t>
  </si>
  <si>
    <t>活动出勤率</t>
  </si>
  <si>
    <t>≥90%</t>
  </si>
  <si>
    <t>时效指标</t>
  </si>
  <si>
    <t>截止2023年11月底，项目完成度</t>
  </si>
  <si>
    <t>＝100%</t>
  </si>
  <si>
    <t>效
益
指
标
(30分)</t>
  </si>
  <si>
    <t>社会效益指标</t>
  </si>
  <si>
    <t>提高活动参与人员党性修养</t>
  </si>
  <si>
    <t>优</t>
  </si>
  <si>
    <t>偏差原因：因力量有限，无法做到完全跟踪问效，课堂上参与的积极性不高。
改进措施：提高课程设置和授课质量；加强调研了解；适时开展座谈或利用会议时机了解。</t>
  </si>
  <si>
    <t>成本指标
（5分）</t>
  </si>
  <si>
    <t>经济成本指标</t>
  </si>
  <si>
    <t>项目预算控制数</t>
  </si>
  <si>
    <t>≤52.8233万元</t>
  </si>
  <si>
    <t>30.45106万元</t>
  </si>
  <si>
    <t>满意度
指标
(10分)</t>
  </si>
  <si>
    <t>服务对象
满意度指标</t>
  </si>
  <si>
    <t>参与活动人员投诉率</t>
  </si>
  <si>
    <t>≤10%</t>
  </si>
  <si>
    <t>总分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</si>
</sst>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.000000_);[Red]\(0.000000\)"/>
    <numFmt numFmtId="178" formatCode="0.00_ "/>
  </numFmts>
  <fonts count="24">
    <font>
      <sz val="12"/>
      <color indexed="8"/>
      <name val="等线"/>
      <charset val="134"/>
    </font>
    <font>
      <sz val="18"/>
      <color indexed="8"/>
      <name val="方正小标宋简体"/>
      <charset val="134"/>
    </font>
    <font>
      <sz val="10"/>
      <color indexed="8"/>
      <name val="宋体"/>
      <charset val="134"/>
      <scheme val="minor"/>
    </font>
    <font>
      <sz val="10"/>
      <name val="宋体"/>
      <charset val="134"/>
      <scheme val="minor"/>
    </font>
    <font>
      <b/>
      <sz val="10"/>
      <color indexed="8"/>
      <name val="宋体"/>
      <charset val="134"/>
      <scheme val="minor"/>
    </font>
    <font>
      <sz val="10"/>
      <color indexed="49"/>
      <name val="宋体"/>
      <charset val="134"/>
      <scheme val="minor"/>
    </font>
    <font>
      <sz val="11"/>
      <color indexed="8"/>
      <name val="宋体"/>
      <charset val="0"/>
    </font>
    <font>
      <sz val="11"/>
      <color indexed="62"/>
      <name val="宋体"/>
      <charset val="0"/>
    </font>
    <font>
      <sz val="11"/>
      <color indexed="60"/>
      <name val="宋体"/>
      <charset val="0"/>
    </font>
    <font>
      <sz val="11"/>
      <color indexed="9"/>
      <name val="宋体"/>
      <charset val="0"/>
    </font>
    <font>
      <u/>
      <sz val="11"/>
      <color indexed="12"/>
      <name val="宋体"/>
      <charset val="0"/>
    </font>
    <font>
      <u/>
      <sz val="11"/>
      <color indexed="20"/>
      <name val="宋体"/>
      <charset val="0"/>
    </font>
    <font>
      <b/>
      <sz val="11"/>
      <color indexed="62"/>
      <name val="宋体"/>
      <charset val="134"/>
    </font>
    <font>
      <sz val="11"/>
      <color indexed="10"/>
      <name val="宋体"/>
      <charset val="0"/>
    </font>
    <font>
      <b/>
      <sz val="18"/>
      <color indexed="62"/>
      <name val="宋体"/>
      <charset val="134"/>
    </font>
    <font>
      <i/>
      <sz val="11"/>
      <color indexed="23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3"/>
      <name val="宋体"/>
      <charset val="0"/>
    </font>
    <font>
      <b/>
      <sz val="11"/>
      <color indexed="52"/>
      <name val="宋体"/>
      <charset val="0"/>
    </font>
    <font>
      <b/>
      <sz val="11"/>
      <color indexed="9"/>
      <name val="宋体"/>
      <charset val="0"/>
    </font>
    <font>
      <sz val="11"/>
      <color indexed="52"/>
      <name val="宋体"/>
      <charset val="0"/>
    </font>
    <font>
      <b/>
      <sz val="11"/>
      <color indexed="8"/>
      <name val="宋体"/>
      <charset val="0"/>
    </font>
    <font>
      <sz val="11"/>
      <color indexed="17"/>
      <name val="宋体"/>
      <charset val="0"/>
    </font>
  </fonts>
  <fills count="1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3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7" fillId="4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6" borderId="19" applyNumberFormat="0" applyFont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0" applyNumberFormat="0" applyFill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2" fillId="0" borderId="21" applyNumberFormat="0" applyFill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8" fillId="2" borderId="22" applyNumberFormat="0" applyAlignment="0" applyProtection="0">
      <alignment vertical="center"/>
    </xf>
    <xf numFmtId="0" fontId="19" fillId="2" borderId="18" applyNumberFormat="0" applyAlignment="0" applyProtection="0">
      <alignment vertical="center"/>
    </xf>
    <xf numFmtId="0" fontId="20" fillId="9" borderId="23" applyNumberFormat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21" fillId="0" borderId="24" applyNumberFormat="0" applyFill="0" applyAlignment="0" applyProtection="0">
      <alignment vertical="center"/>
    </xf>
    <xf numFmtId="0" fontId="22" fillId="0" borderId="25" applyNumberFormat="0" applyFill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</cellStyleXfs>
  <cellXfs count="56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177" fontId="2" fillId="0" borderId="5" xfId="0" applyNumberFormat="1" applyFont="1" applyFill="1" applyBorder="1" applyAlignment="1">
      <alignment horizontal="center" vertical="center" wrapText="1"/>
    </xf>
    <xf numFmtId="176" fontId="2" fillId="2" borderId="5" xfId="0" applyNumberFormat="1" applyFont="1" applyFill="1" applyBorder="1" applyAlignment="1">
      <alignment horizontal="center" vertical="center" wrapText="1"/>
    </xf>
    <xf numFmtId="0" fontId="2" fillId="0" borderId="5" xfId="0" applyFont="1" applyBorder="1" applyAlignment="1">
      <alignment vertical="center" wrapText="1"/>
    </xf>
    <xf numFmtId="0" fontId="2" fillId="0" borderId="5" xfId="0" applyFont="1" applyBorder="1" applyAlignment="1">
      <alignment horizontal="left" vertical="center" wrapText="1"/>
    </xf>
    <xf numFmtId="176" fontId="2" fillId="0" borderId="5" xfId="0" applyNumberFormat="1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textRotation="255" wrapText="1"/>
    </xf>
    <xf numFmtId="176" fontId="2" fillId="0" borderId="6" xfId="0" applyNumberFormat="1" applyFont="1" applyBorder="1" applyAlignment="1">
      <alignment horizontal="center" vertical="center" wrapText="1"/>
    </xf>
    <xf numFmtId="176" fontId="2" fillId="0" borderId="7" xfId="0" applyNumberFormat="1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textRotation="255" wrapText="1"/>
    </xf>
    <xf numFmtId="0" fontId="2" fillId="0" borderId="2" xfId="0" applyNumberFormat="1" applyFont="1" applyFill="1" applyBorder="1" applyAlignment="1">
      <alignment horizontal="left" vertical="top" wrapText="1"/>
    </xf>
    <xf numFmtId="0" fontId="2" fillId="0" borderId="3" xfId="0" applyNumberFormat="1" applyFont="1" applyFill="1" applyBorder="1" applyAlignment="1">
      <alignment horizontal="left" vertical="top" wrapText="1"/>
    </xf>
    <xf numFmtId="0" fontId="2" fillId="0" borderId="16" xfId="0" applyNumberFormat="1" applyFont="1" applyFill="1" applyBorder="1" applyAlignment="1">
      <alignment horizontal="left" vertical="top" wrapText="1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textRotation="255" wrapText="1"/>
    </xf>
    <xf numFmtId="0" fontId="2" fillId="0" borderId="16" xfId="0" applyFont="1" applyBorder="1" applyAlignment="1">
      <alignment horizontal="center" vertical="center" wrapText="1"/>
    </xf>
    <xf numFmtId="0" fontId="2" fillId="0" borderId="4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9" fontId="3" fillId="0" borderId="5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textRotation="255" wrapText="1"/>
    </xf>
    <xf numFmtId="0" fontId="2" fillId="0" borderId="17" xfId="0" applyFont="1" applyBorder="1" applyAlignment="1">
      <alignment horizontal="center" vertical="center" wrapText="1"/>
    </xf>
    <xf numFmtId="9" fontId="2" fillId="0" borderId="5" xfId="0" applyNumberFormat="1" applyFont="1" applyFill="1" applyBorder="1" applyAlignment="1" applyProtection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10" fontId="2" fillId="2" borderId="5" xfId="0" applyNumberFormat="1" applyFont="1" applyFill="1" applyBorder="1" applyAlignment="1">
      <alignment horizontal="center" vertical="center" wrapText="1"/>
    </xf>
    <xf numFmtId="178" fontId="2" fillId="2" borderId="5" xfId="0" applyNumberFormat="1" applyFont="1" applyFill="1" applyBorder="1" applyAlignment="1">
      <alignment horizontal="center" vertical="center" wrapText="1"/>
    </xf>
    <xf numFmtId="176" fontId="2" fillId="0" borderId="8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left" vertical="center" wrapText="1"/>
    </xf>
    <xf numFmtId="178" fontId="4" fillId="2" borderId="14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0"/>
  <sheetViews>
    <sheetView tabSelected="1" view="pageBreakPreview" zoomScale="93" zoomScaleNormal="101" workbookViewId="0">
      <selection activeCell="H5" sqref="H5:J5"/>
    </sheetView>
  </sheetViews>
  <sheetFormatPr defaultColWidth="9" defaultRowHeight="15.5"/>
  <cols>
    <col min="2" max="2" width="9.81538461538462" customWidth="1"/>
    <col min="4" max="4" width="14.7769230769231" customWidth="1"/>
    <col min="5" max="5" width="9.83846153846154" customWidth="1"/>
    <col min="6" max="6" width="10.0923076923077" customWidth="1"/>
    <col min="7" max="7" width="9.85384615384615" customWidth="1"/>
    <col min="8" max="8" width="9.35384615384615" customWidth="1"/>
    <col min="9" max="9" width="10.6230769230769" customWidth="1"/>
    <col min="10" max="10" width="19.5461538461538" customWidth="1"/>
  </cols>
  <sheetData>
    <row r="1" ht="48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30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30" customHeight="1" spans="1:10">
      <c r="A3" s="3" t="s">
        <v>2</v>
      </c>
      <c r="B3" s="4"/>
      <c r="C3" s="5"/>
      <c r="D3" s="3" t="s">
        <v>3</v>
      </c>
      <c r="E3" s="4"/>
      <c r="F3" s="4"/>
      <c r="G3" s="4"/>
      <c r="H3" s="4"/>
      <c r="I3" s="4"/>
      <c r="J3" s="5"/>
    </row>
    <row r="4" ht="30" customHeight="1" spans="1:10">
      <c r="A4" s="3" t="s">
        <v>4</v>
      </c>
      <c r="B4" s="4"/>
      <c r="C4" s="5"/>
      <c r="D4" s="6" t="s">
        <v>5</v>
      </c>
      <c r="E4" s="7"/>
      <c r="F4" s="8"/>
      <c r="G4" s="9" t="s">
        <v>6</v>
      </c>
      <c r="H4" s="6" t="s">
        <v>7</v>
      </c>
      <c r="I4" s="7"/>
      <c r="J4" s="8"/>
    </row>
    <row r="5" ht="30" customHeight="1" spans="1:10">
      <c r="A5" s="3" t="s">
        <v>8</v>
      </c>
      <c r="B5" s="4"/>
      <c r="C5" s="5"/>
      <c r="D5" s="6" t="s">
        <v>9</v>
      </c>
      <c r="E5" s="7"/>
      <c r="F5" s="8"/>
      <c r="G5" s="9" t="s">
        <v>10</v>
      </c>
      <c r="H5" s="6">
        <v>65868811</v>
      </c>
      <c r="I5" s="7"/>
      <c r="J5" s="8"/>
    </row>
    <row r="6" ht="30" customHeight="1" spans="1:10">
      <c r="A6" s="10" t="s">
        <v>11</v>
      </c>
      <c r="B6" s="11"/>
      <c r="C6" s="12"/>
      <c r="D6" s="13"/>
      <c r="E6" s="14" t="s">
        <v>12</v>
      </c>
      <c r="F6" s="14" t="s">
        <v>13</v>
      </c>
      <c r="G6" s="14" t="s">
        <v>14</v>
      </c>
      <c r="H6" s="14" t="s">
        <v>15</v>
      </c>
      <c r="I6" s="14" t="s">
        <v>16</v>
      </c>
      <c r="J6" s="14" t="s">
        <v>17</v>
      </c>
    </row>
    <row r="7" ht="30" customHeight="1" spans="1:10">
      <c r="A7" s="15"/>
      <c r="B7" s="16"/>
      <c r="C7" s="17"/>
      <c r="D7" s="14" t="s">
        <v>18</v>
      </c>
      <c r="E7" s="18">
        <v>52.8233</v>
      </c>
      <c r="F7" s="18">
        <v>32.47586</v>
      </c>
      <c r="G7" s="18">
        <v>30.45106</v>
      </c>
      <c r="H7" s="19">
        <v>10</v>
      </c>
      <c r="I7" s="51">
        <f t="shared" ref="I7:I10" si="0">G7/F7</f>
        <v>0.937652151474972</v>
      </c>
      <c r="J7" s="52">
        <f>H7*I7</f>
        <v>9.37652151474973</v>
      </c>
    </row>
    <row r="8" ht="45" customHeight="1" spans="1:10">
      <c r="A8" s="15"/>
      <c r="B8" s="16"/>
      <c r="C8" s="17"/>
      <c r="D8" s="20" t="s">
        <v>19</v>
      </c>
      <c r="E8" s="18">
        <v>52.8233</v>
      </c>
      <c r="F8" s="18">
        <v>32.47586</v>
      </c>
      <c r="G8" s="18">
        <v>30.45106</v>
      </c>
      <c r="H8" s="14" t="s">
        <v>20</v>
      </c>
      <c r="I8" s="51">
        <f t="shared" si="0"/>
        <v>0.937652151474972</v>
      </c>
      <c r="J8" s="14" t="s">
        <v>20</v>
      </c>
    </row>
    <row r="9" ht="45" customHeight="1" spans="1:10">
      <c r="A9" s="15"/>
      <c r="B9" s="16"/>
      <c r="C9" s="17"/>
      <c r="D9" s="21" t="s">
        <v>21</v>
      </c>
      <c r="E9" s="14"/>
      <c r="F9" s="22"/>
      <c r="G9" s="22"/>
      <c r="H9" s="14" t="s">
        <v>20</v>
      </c>
      <c r="I9" s="14" t="s">
        <v>20</v>
      </c>
      <c r="J9" s="14" t="s">
        <v>20</v>
      </c>
    </row>
    <row r="10" ht="36" customHeight="1" spans="1:10">
      <c r="A10" s="23"/>
      <c r="B10" s="2"/>
      <c r="C10" s="24"/>
      <c r="D10" s="21" t="s">
        <v>22</v>
      </c>
      <c r="E10" s="14"/>
      <c r="F10" s="22"/>
      <c r="G10" s="22"/>
      <c r="H10" s="14" t="s">
        <v>20</v>
      </c>
      <c r="I10" s="14" t="s">
        <v>20</v>
      </c>
      <c r="J10" s="14" t="s">
        <v>20</v>
      </c>
    </row>
    <row r="11" ht="30" customHeight="1" spans="1:10">
      <c r="A11" s="25" t="s">
        <v>23</v>
      </c>
      <c r="B11" s="3" t="s">
        <v>24</v>
      </c>
      <c r="C11" s="4"/>
      <c r="D11" s="4"/>
      <c r="E11" s="4"/>
      <c r="F11" s="5"/>
      <c r="G11" s="26" t="s">
        <v>25</v>
      </c>
      <c r="H11" s="27"/>
      <c r="I11" s="27"/>
      <c r="J11" s="53"/>
    </row>
    <row r="12" ht="87" customHeight="1" spans="1:10">
      <c r="A12" s="28"/>
      <c r="B12" s="29" t="s">
        <v>26</v>
      </c>
      <c r="C12" s="30"/>
      <c r="D12" s="30"/>
      <c r="E12" s="30"/>
      <c r="F12" s="30"/>
      <c r="G12" s="31" t="s">
        <v>27</v>
      </c>
      <c r="H12" s="31"/>
      <c r="I12" s="31"/>
      <c r="J12" s="31"/>
    </row>
    <row r="13" ht="30" customHeight="1" spans="1:10">
      <c r="A13" s="25" t="s">
        <v>28</v>
      </c>
      <c r="B13" s="32" t="s">
        <v>29</v>
      </c>
      <c r="C13" s="32" t="s">
        <v>30</v>
      </c>
      <c r="D13" s="14" t="s">
        <v>31</v>
      </c>
      <c r="E13" s="3" t="s">
        <v>32</v>
      </c>
      <c r="F13" s="5"/>
      <c r="G13" s="33" t="s">
        <v>33</v>
      </c>
      <c r="H13" s="34" t="s">
        <v>15</v>
      </c>
      <c r="I13" s="33" t="s">
        <v>17</v>
      </c>
      <c r="J13" s="33" t="s">
        <v>34</v>
      </c>
    </row>
    <row r="14" ht="111" customHeight="1" spans="1:10">
      <c r="A14" s="35"/>
      <c r="B14" s="36" t="s">
        <v>35</v>
      </c>
      <c r="C14" s="36" t="s">
        <v>36</v>
      </c>
      <c r="D14" s="37" t="s">
        <v>37</v>
      </c>
      <c r="E14" s="38" t="s">
        <v>38</v>
      </c>
      <c r="F14" s="39"/>
      <c r="G14" s="40" t="s">
        <v>39</v>
      </c>
      <c r="H14" s="14">
        <v>20</v>
      </c>
      <c r="I14" s="14">
        <v>20</v>
      </c>
      <c r="J14" s="54"/>
    </row>
    <row r="15" ht="37" customHeight="1" spans="1:10">
      <c r="A15" s="35"/>
      <c r="B15" s="36"/>
      <c r="C15" s="36" t="s">
        <v>40</v>
      </c>
      <c r="D15" s="37" t="s">
        <v>41</v>
      </c>
      <c r="E15" s="38" t="s">
        <v>42</v>
      </c>
      <c r="F15" s="39"/>
      <c r="G15" s="41">
        <v>0.9</v>
      </c>
      <c r="H15" s="14">
        <v>10</v>
      </c>
      <c r="I15" s="14">
        <v>10</v>
      </c>
      <c r="J15" s="14"/>
    </row>
    <row r="16" ht="44" customHeight="1" spans="1:10">
      <c r="A16" s="35"/>
      <c r="B16" s="36"/>
      <c r="C16" s="36" t="s">
        <v>43</v>
      </c>
      <c r="D16" s="37" t="s">
        <v>44</v>
      </c>
      <c r="E16" s="42" t="s">
        <v>45</v>
      </c>
      <c r="F16" s="43"/>
      <c r="G16" s="41">
        <v>1</v>
      </c>
      <c r="H16" s="14">
        <v>10</v>
      </c>
      <c r="I16" s="14">
        <v>10</v>
      </c>
      <c r="J16" s="14"/>
    </row>
    <row r="17" ht="141" customHeight="1" spans="1:10">
      <c r="A17" s="35"/>
      <c r="B17" s="36" t="s">
        <v>46</v>
      </c>
      <c r="C17" s="36" t="s">
        <v>47</v>
      </c>
      <c r="D17" s="37" t="s">
        <v>48</v>
      </c>
      <c r="E17" s="38" t="s">
        <v>49</v>
      </c>
      <c r="F17" s="39"/>
      <c r="G17" s="40" t="s">
        <v>49</v>
      </c>
      <c r="H17" s="14">
        <v>35</v>
      </c>
      <c r="I17" s="14">
        <v>30</v>
      </c>
      <c r="J17" s="21" t="s">
        <v>50</v>
      </c>
    </row>
    <row r="18" ht="43" customHeight="1" spans="1:10">
      <c r="A18" s="44"/>
      <c r="B18" s="45" t="s">
        <v>51</v>
      </c>
      <c r="C18" s="45" t="s">
        <v>52</v>
      </c>
      <c r="D18" s="20" t="s">
        <v>53</v>
      </c>
      <c r="E18" s="38" t="s">
        <v>54</v>
      </c>
      <c r="F18" s="39"/>
      <c r="G18" s="40" t="s">
        <v>55</v>
      </c>
      <c r="H18" s="14">
        <v>5</v>
      </c>
      <c r="I18" s="14">
        <v>5</v>
      </c>
      <c r="J18" s="14"/>
    </row>
    <row r="19" ht="63" customHeight="1" spans="1:10">
      <c r="A19" s="44"/>
      <c r="B19" s="32" t="s">
        <v>56</v>
      </c>
      <c r="C19" s="32" t="s">
        <v>57</v>
      </c>
      <c r="D19" s="20" t="s">
        <v>58</v>
      </c>
      <c r="E19" s="3" t="s">
        <v>59</v>
      </c>
      <c r="F19" s="5"/>
      <c r="G19" s="46">
        <v>0</v>
      </c>
      <c r="H19" s="14">
        <v>10</v>
      </c>
      <c r="I19" s="14">
        <v>10</v>
      </c>
      <c r="J19" s="14"/>
    </row>
    <row r="20" ht="30" customHeight="1" spans="1:10">
      <c r="A20" s="47" t="s">
        <v>60</v>
      </c>
      <c r="B20" s="48"/>
      <c r="C20" s="48"/>
      <c r="D20" s="48"/>
      <c r="E20" s="48"/>
      <c r="F20" s="48"/>
      <c r="G20" s="49"/>
      <c r="H20" s="50">
        <f>SUM(H14:H19)+10</f>
        <v>100</v>
      </c>
      <c r="I20" s="55">
        <f>SUM(I14:I19)+J7</f>
        <v>94.3765215147497</v>
      </c>
      <c r="J20" s="32"/>
    </row>
  </sheetData>
  <mergeCells count="26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A20:G20"/>
    <mergeCell ref="A11:A12"/>
    <mergeCell ref="A13:A19"/>
    <mergeCell ref="B14:B16"/>
    <mergeCell ref="A6:C10"/>
  </mergeCells>
  <pageMargins left="0.700694444444445" right="0.700694444444445" top="0.751388888888889" bottom="0.751388888888889" header="0.297916666666667" footer="0.297916666666667"/>
  <pageSetup paperSize="9" scale="69" fitToHeight="0" orientation="portrait" horizont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自评表（模板）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刘璇</cp:lastModifiedBy>
  <dcterms:created xsi:type="dcterms:W3CDTF">2022-04-20T02:50:00Z</dcterms:created>
  <dcterms:modified xsi:type="dcterms:W3CDTF">2024-11-22T09:49:56Z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2052-11.1.0.12165</vt:lpwstr>
  </property>
  <property fmtid="{D5CDD505-2E9C-101B-9397-08002B2CF9AE}" pid="3" name="ICV">
    <vt:lpwstr>AFC2FD85528A49A0B525DE35366D5D07</vt:lpwstr>
  </property>
</Properties>
</file>