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'自评表（模板）'!$A$1:$J$49</definedName>
  </definedNames>
  <calcPr calcId="144525"/>
</workbook>
</file>

<file path=xl/sharedStrings.xml><?xml version="1.0" encoding="utf-8"?>
<sst xmlns="http://schemas.openxmlformats.org/spreadsheetml/2006/main" count="152" uniqueCount="129">
  <si>
    <t xml:space="preserve">项目支出绩效自评表 </t>
  </si>
  <si>
    <t>（2023年度）</t>
  </si>
  <si>
    <t>项目名称</t>
  </si>
  <si>
    <t>民政信息系统运维服务</t>
  </si>
  <si>
    <t>主管部门</t>
  </si>
  <si>
    <t>北京市民政局</t>
  </si>
  <si>
    <t>实施单位</t>
  </si>
  <si>
    <t>中共北京市委社会工作委员会北京市民政局综合事务中心</t>
  </si>
  <si>
    <t>项目负责人</t>
  </si>
  <si>
    <t>赵洋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</si>
  <si>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</si>
  <si>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</si>
  <si>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</si>
  <si>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</si>
  <si>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</si>
  <si>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</si>
  <si>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</si>
  <si>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</si>
  <si>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</si>
  <si>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</si>
  <si>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</si>
  <si>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</si>
  <si>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</si>
  <si>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</si>
  <si>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</si>
  <si>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</si>
  <si>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完成2023年度社会建设和民政信息系统运维、机房硬件设备运维、视频会议设备运维、政务云资源租用、信息安全服务、运维监理等相关服务。</t>
  </si>
  <si>
    <t>年度总体目标完成情况综述：
完成2023年度社会建设和民政信息系统运维、机房硬件设备运维、视频会议设备运维、政务云资源租用、信息安全服务、运维监理等相关服务，硬件维护数量200个、软件维护数量1个、应用系统维护数量22个、租用专线6条、租用专属云1个、主机托管数量1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</si>
  <si>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</si>
  <si>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</si>
  <si>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</si>
  <si>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</si>
  <si>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</si>
  <si>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</si>
  <si>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</si>
  <si>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(56分)</t>
  </si>
  <si>
    <t>数量指标</t>
  </si>
  <si>
    <t>主机托管数量</t>
  </si>
  <si>
    <t>=1个</t>
  </si>
  <si>
    <t>1个</t>
  </si>
  <si>
    <t>硬件维护数量</t>
  </si>
  <si>
    <t>≥200个</t>
  </si>
  <si>
    <t>200个</t>
  </si>
  <si>
    <t>应用系统维护数量</t>
  </si>
  <si>
    <t>≥22个</t>
  </si>
  <si>
    <t>22个</t>
  </si>
  <si>
    <t>租用专线</t>
  </si>
  <si>
    <t>＝6条</t>
  </si>
  <si>
    <t>6条</t>
  </si>
  <si>
    <t>租用专属云</t>
  </si>
  <si>
    <t>＝1个</t>
  </si>
  <si>
    <t>软件维护数量</t>
  </si>
  <si>
    <t>≥1个</t>
  </si>
  <si>
    <t>质量指标</t>
  </si>
  <si>
    <t>数据差错率</t>
  </si>
  <si>
    <t>≤2%</t>
  </si>
  <si>
    <t>租用专属云故障次数</t>
  </si>
  <si>
    <t>≤3次</t>
  </si>
  <si>
    <t>0次</t>
  </si>
  <si>
    <t>软件维护故障次数</t>
  </si>
  <si>
    <t>≤60次</t>
  </si>
  <si>
    <t>25次</t>
  </si>
  <si>
    <t>系统验收合格率</t>
  </si>
  <si>
    <t>≥0%</t>
  </si>
  <si>
    <t>主机托管故障次数</t>
  </si>
  <si>
    <t>≤10次</t>
  </si>
  <si>
    <t>系统集成完成率</t>
  </si>
  <si>
    <t>≥50%</t>
  </si>
  <si>
    <t>终端无故障运行率</t>
  </si>
  <si>
    <t>≥90%</t>
  </si>
  <si>
    <t>硬件维护故障次数</t>
  </si>
  <si>
    <t>≤40次</t>
  </si>
  <si>
    <t>28次</t>
  </si>
  <si>
    <t>租用专线故障次数</t>
  </si>
  <si>
    <t>系统正常运行率</t>
  </si>
  <si>
    <t>≥95%</t>
  </si>
  <si>
    <t>系统故障修复率</t>
  </si>
  <si>
    <t>≥98%</t>
  </si>
  <si>
    <t>租用互联网带宽故障次数</t>
  </si>
  <si>
    <t>时效指标</t>
  </si>
  <si>
    <t>故障应急响应时间</t>
  </si>
  <si>
    <t>≤15分钟</t>
  </si>
  <si>
    <t>15分钟</t>
  </si>
  <si>
    <t>故障修复时间</t>
  </si>
  <si>
    <t>≤2小时</t>
  </si>
  <si>
    <t>2小时</t>
  </si>
  <si>
    <t>效益
指
标
(20分)</t>
  </si>
  <si>
    <t>社会效益指标</t>
  </si>
  <si>
    <t>数据共享率</t>
  </si>
  <si>
    <t>硬件使用率</t>
  </si>
  <si>
    <t>系统利用率</t>
  </si>
  <si>
    <t>CPU、内存、存储设备等资源利用率</t>
  </si>
  <si>
    <t>可持续影响指标</t>
  </si>
  <si>
    <t>系统、设备未来持续使用年限</t>
  </si>
  <si>
    <t>≥2年</t>
  </si>
  <si>
    <t>5年</t>
  </si>
  <si>
    <t>成本指标（10分）</t>
  </si>
  <si>
    <t>经济成本指标</t>
  </si>
  <si>
    <t>租用互联网带宽成本</t>
  </si>
  <si>
    <t>≤56万元</t>
  </si>
  <si>
    <t>56万元</t>
  </si>
  <si>
    <t>应用系统维护成本</t>
  </si>
  <si>
    <t>≤700万元</t>
  </si>
  <si>
    <t>700万元</t>
  </si>
  <si>
    <t>年度维护成本变化率</t>
  </si>
  <si>
    <t>≤0%</t>
  </si>
  <si>
    <t>租用专属云成本</t>
  </si>
  <si>
    <t>≤370万元</t>
  </si>
  <si>
    <t>370万元</t>
  </si>
  <si>
    <t>硬件维护成本</t>
  </si>
  <si>
    <t>≤112万元</t>
  </si>
  <si>
    <t>112万元</t>
  </si>
  <si>
    <t>主机托管成本</t>
  </si>
  <si>
    <t>≤0万元</t>
  </si>
  <si>
    <t>4万元</t>
  </si>
  <si>
    <t>偏差原因：年初绩效指标值设定有误；
改进措施：今后设定绩效指标时将充分考虑项目实际情况，合理设定年度指标值。</t>
  </si>
  <si>
    <t>数据维护成本</t>
  </si>
  <si>
    <t>≤210万元</t>
  </si>
  <si>
    <t>210万元</t>
  </si>
  <si>
    <t>软件维护成本</t>
  </si>
  <si>
    <t>≤7万元</t>
  </si>
  <si>
    <t>7万元</t>
  </si>
  <si>
    <t>租用专线成本</t>
  </si>
  <si>
    <t>满意
度指
标
(4分)</t>
  </si>
  <si>
    <t>服务对象
满意度指标</t>
  </si>
  <si>
    <t>使用人员满意度</t>
  </si>
  <si>
    <t>项目为跨年项目，暂未开展满意度调查。</t>
  </si>
  <si>
    <t>偏差原因：项目为跨年项目，截至2023年底尚未完成，暂未开展满意度调查，项目执行过程中相关人员满意度情况较好。
改进措施：待项目完成后将及时开展满意度调查。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</si>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</sst>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33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6" fillId="0" borderId="3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3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36" applyNumberFormat="0" applyAlignment="0" applyProtection="0">
      <alignment vertical="center"/>
    </xf>
    <xf numFmtId="0" fontId="18" fillId="8" borderId="32" applyNumberFormat="0" applyAlignment="0" applyProtection="0">
      <alignment vertical="center"/>
    </xf>
    <xf numFmtId="0" fontId="19" fillId="9" borderId="37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10" fontId="2" fillId="0" borderId="18" xfId="0" applyNumberFormat="1" applyFont="1" applyFill="1" applyBorder="1" applyAlignment="1">
      <alignment horizontal="center" vertical="center" wrapText="1"/>
    </xf>
    <xf numFmtId="9" fontId="2" fillId="0" borderId="18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9" fontId="2" fillId="0" borderId="3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79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78" fontId="4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9"/>
  <sheetViews>
    <sheetView tabSelected="1" view="pageBreakPreview" zoomScale="55" zoomScaleNormal="101" workbookViewId="0">
      <selection activeCell="H5" sqref="H5:J5"/>
    </sheetView>
  </sheetViews>
  <sheetFormatPr defaultColWidth="9" defaultRowHeight="15.5"/>
  <cols>
    <col min="4" max="4" width="10.6230769230769" customWidth="1"/>
    <col min="5" max="7" width="12.2" customWidth="1"/>
    <col min="8" max="9" width="10.6230769230769" customWidth="1"/>
    <col min="10" max="10" width="19.1692307692308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3"/>
      <c r="J5" s="54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2702.549931</v>
      </c>
      <c r="F7" s="16">
        <v>2338.895195</v>
      </c>
      <c r="G7" s="16">
        <v>2323.532007</v>
      </c>
      <c r="H7" s="17">
        <v>10</v>
      </c>
      <c r="I7" s="55">
        <f t="shared" ref="I7:I10" si="0">G7/F7</f>
        <v>0.993431433767172</v>
      </c>
      <c r="J7" s="56">
        <f>H7*I7</f>
        <v>9.93431433767172</v>
      </c>
    </row>
    <row r="8" ht="45" customHeight="1" spans="1:10">
      <c r="A8" s="13"/>
      <c r="B8" s="14"/>
      <c r="C8" s="15"/>
      <c r="D8" s="18" t="s">
        <v>19</v>
      </c>
      <c r="E8" s="16">
        <v>2702.549931</v>
      </c>
      <c r="F8" s="16">
        <v>2338.895195</v>
      </c>
      <c r="G8" s="16">
        <v>2323.532007</v>
      </c>
      <c r="H8" s="7" t="s">
        <v>20</v>
      </c>
      <c r="I8" s="55">
        <f t="shared" si="0"/>
        <v>0.993431433767172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7"/>
      <c r="G9" s="17"/>
      <c r="H9" s="7" t="s">
        <v>20</v>
      </c>
      <c r="I9" s="7" t="s">
        <v>20</v>
      </c>
      <c r="J9" s="7" t="s">
        <v>20</v>
      </c>
    </row>
    <row r="10" ht="36" customHeight="1" spans="1:10">
      <c r="A10" s="19"/>
      <c r="B10" s="3"/>
      <c r="C10" s="20"/>
      <c r="D10" s="18" t="s">
        <v>22</v>
      </c>
      <c r="E10" s="7"/>
      <c r="F10" s="17"/>
      <c r="G10" s="17"/>
      <c r="H10" s="7" t="s">
        <v>20</v>
      </c>
      <c r="I10" s="7" t="s">
        <v>20</v>
      </c>
      <c r="J10" s="7" t="s">
        <v>20</v>
      </c>
    </row>
    <row r="1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57"/>
    </row>
    <row r="12" s="1" customFormat="1" ht="88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58"/>
    </row>
    <row r="13" ht="30" customHeight="1" spans="1:10">
      <c r="A13" s="21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5"/>
      <c r="G14" s="36" t="s">
        <v>39</v>
      </c>
      <c r="H14" s="7">
        <v>3</v>
      </c>
      <c r="I14" s="7">
        <v>3</v>
      </c>
      <c r="J14" s="7"/>
    </row>
    <row r="15" ht="30" customHeight="1" spans="1:10">
      <c r="A15" s="30"/>
      <c r="B15" s="37"/>
      <c r="C15" s="38"/>
      <c r="D15" s="39" t="s">
        <v>40</v>
      </c>
      <c r="E15" s="40" t="s">
        <v>41</v>
      </c>
      <c r="F15" s="41"/>
      <c r="G15" s="36" t="s">
        <v>42</v>
      </c>
      <c r="H15" s="7">
        <v>2</v>
      </c>
      <c r="I15" s="7">
        <v>2</v>
      </c>
      <c r="J15" s="7"/>
    </row>
    <row r="16" ht="30" customHeight="1" spans="1:10">
      <c r="A16" s="30"/>
      <c r="B16" s="37"/>
      <c r="C16" s="38"/>
      <c r="D16" s="39" t="s">
        <v>43</v>
      </c>
      <c r="E16" s="40" t="s">
        <v>44</v>
      </c>
      <c r="F16" s="41"/>
      <c r="G16" s="36" t="s">
        <v>45</v>
      </c>
      <c r="H16" s="7">
        <v>3</v>
      </c>
      <c r="I16" s="7">
        <v>3</v>
      </c>
      <c r="J16" s="7"/>
    </row>
    <row r="17" ht="30" customHeight="1" spans="1:10">
      <c r="A17" s="30"/>
      <c r="B17" s="37"/>
      <c r="C17" s="38"/>
      <c r="D17" s="39" t="s">
        <v>46</v>
      </c>
      <c r="E17" s="40" t="s">
        <v>47</v>
      </c>
      <c r="F17" s="41"/>
      <c r="G17" s="36" t="s">
        <v>48</v>
      </c>
      <c r="H17" s="7">
        <v>3</v>
      </c>
      <c r="I17" s="7">
        <v>3</v>
      </c>
      <c r="J17" s="7"/>
    </row>
    <row r="18" ht="30" customHeight="1" spans="1:10">
      <c r="A18" s="30"/>
      <c r="B18" s="37"/>
      <c r="C18" s="38"/>
      <c r="D18" s="39" t="s">
        <v>49</v>
      </c>
      <c r="E18" s="40" t="s">
        <v>50</v>
      </c>
      <c r="F18" s="41"/>
      <c r="G18" s="36" t="s">
        <v>39</v>
      </c>
      <c r="H18" s="7">
        <v>3</v>
      </c>
      <c r="I18" s="7">
        <v>3</v>
      </c>
      <c r="J18" s="7"/>
    </row>
    <row r="19" ht="30" customHeight="1" spans="1:10">
      <c r="A19" s="30"/>
      <c r="B19" s="37"/>
      <c r="C19" s="38"/>
      <c r="D19" s="39" t="s">
        <v>51</v>
      </c>
      <c r="E19" s="40" t="s">
        <v>52</v>
      </c>
      <c r="F19" s="41"/>
      <c r="G19" s="36" t="s">
        <v>39</v>
      </c>
      <c r="H19" s="7">
        <v>2</v>
      </c>
      <c r="I19" s="7">
        <v>2</v>
      </c>
      <c r="J19" s="7"/>
    </row>
    <row r="20" ht="30" customHeight="1" spans="1:10">
      <c r="A20" s="30"/>
      <c r="B20" s="37"/>
      <c r="C20" s="38" t="s">
        <v>53</v>
      </c>
      <c r="D20" s="39" t="s">
        <v>54</v>
      </c>
      <c r="E20" s="40" t="s">
        <v>55</v>
      </c>
      <c r="F20" s="41"/>
      <c r="G20" s="42">
        <v>0.0199</v>
      </c>
      <c r="H20" s="7">
        <v>3</v>
      </c>
      <c r="I20" s="7">
        <v>3</v>
      </c>
      <c r="J20" s="7"/>
    </row>
    <row r="21" ht="30" customHeight="1" spans="1:10">
      <c r="A21" s="30"/>
      <c r="B21" s="37"/>
      <c r="C21" s="38"/>
      <c r="D21" s="39" t="s">
        <v>56</v>
      </c>
      <c r="E21" s="40" t="s">
        <v>57</v>
      </c>
      <c r="F21" s="41"/>
      <c r="G21" s="43" t="s">
        <v>58</v>
      </c>
      <c r="H21" s="7">
        <v>3</v>
      </c>
      <c r="I21" s="7">
        <v>3</v>
      </c>
      <c r="J21" s="7"/>
    </row>
    <row r="22" ht="30" customHeight="1" spans="1:10">
      <c r="A22" s="30"/>
      <c r="B22" s="37"/>
      <c r="C22" s="38"/>
      <c r="D22" s="39" t="s">
        <v>59</v>
      </c>
      <c r="E22" s="40" t="s">
        <v>60</v>
      </c>
      <c r="F22" s="41"/>
      <c r="G22" s="36" t="s">
        <v>61</v>
      </c>
      <c r="H22" s="7">
        <v>3</v>
      </c>
      <c r="I22" s="7">
        <v>3</v>
      </c>
      <c r="J22" s="7"/>
    </row>
    <row r="23" ht="30" customHeight="1" spans="1:10">
      <c r="A23" s="30"/>
      <c r="B23" s="37"/>
      <c r="C23" s="38"/>
      <c r="D23" s="39" t="s">
        <v>62</v>
      </c>
      <c r="E23" s="40" t="s">
        <v>63</v>
      </c>
      <c r="F23" s="41"/>
      <c r="G23" s="43">
        <v>0</v>
      </c>
      <c r="H23" s="7">
        <v>3</v>
      </c>
      <c r="I23" s="7">
        <v>3</v>
      </c>
      <c r="J23" s="7"/>
    </row>
    <row r="24" ht="30" customHeight="1" spans="1:10">
      <c r="A24" s="30"/>
      <c r="B24" s="37"/>
      <c r="C24" s="38"/>
      <c r="D24" s="39" t="s">
        <v>64</v>
      </c>
      <c r="E24" s="40" t="s">
        <v>65</v>
      </c>
      <c r="F24" s="41"/>
      <c r="G24" s="36" t="s">
        <v>58</v>
      </c>
      <c r="H24" s="7">
        <v>3</v>
      </c>
      <c r="I24" s="7">
        <v>3</v>
      </c>
      <c r="J24" s="7"/>
    </row>
    <row r="25" ht="30" customHeight="1" spans="1:10">
      <c r="A25" s="30"/>
      <c r="B25" s="37"/>
      <c r="C25" s="38"/>
      <c r="D25" s="39" t="s">
        <v>66</v>
      </c>
      <c r="E25" s="40" t="s">
        <v>67</v>
      </c>
      <c r="F25" s="41"/>
      <c r="G25" s="43">
        <v>0.5</v>
      </c>
      <c r="H25" s="7">
        <v>1</v>
      </c>
      <c r="I25" s="7">
        <v>1</v>
      </c>
      <c r="J25" s="7"/>
    </row>
    <row r="26" ht="30" customHeight="1" spans="1:10">
      <c r="A26" s="30"/>
      <c r="B26" s="37"/>
      <c r="C26" s="38"/>
      <c r="D26" s="39" t="s">
        <v>68</v>
      </c>
      <c r="E26" s="40" t="s">
        <v>69</v>
      </c>
      <c r="F26" s="41"/>
      <c r="G26" s="43">
        <v>0.96</v>
      </c>
      <c r="H26" s="7">
        <v>3</v>
      </c>
      <c r="I26" s="7">
        <v>3</v>
      </c>
      <c r="J26" s="7"/>
    </row>
    <row r="27" ht="30" customHeight="1" spans="1:10">
      <c r="A27" s="30"/>
      <c r="B27" s="37"/>
      <c r="C27" s="38"/>
      <c r="D27" s="39" t="s">
        <v>70</v>
      </c>
      <c r="E27" s="40" t="s">
        <v>71</v>
      </c>
      <c r="F27" s="41"/>
      <c r="G27" s="36" t="s">
        <v>72</v>
      </c>
      <c r="H27" s="7">
        <v>3</v>
      </c>
      <c r="I27" s="7">
        <v>3</v>
      </c>
      <c r="J27" s="7"/>
    </row>
    <row r="28" ht="30" customHeight="1" spans="1:10">
      <c r="A28" s="30"/>
      <c r="B28" s="37"/>
      <c r="C28" s="38"/>
      <c r="D28" s="39" t="s">
        <v>73</v>
      </c>
      <c r="E28" s="40" t="s">
        <v>57</v>
      </c>
      <c r="F28" s="41"/>
      <c r="G28" s="36" t="s">
        <v>58</v>
      </c>
      <c r="H28" s="7">
        <v>3</v>
      </c>
      <c r="I28" s="7">
        <v>3</v>
      </c>
      <c r="J28" s="7"/>
    </row>
    <row r="29" ht="30" customHeight="1" spans="1:10">
      <c r="A29" s="30"/>
      <c r="B29" s="37"/>
      <c r="C29" s="38"/>
      <c r="D29" s="39" t="s">
        <v>74</v>
      </c>
      <c r="E29" s="40" t="s">
        <v>75</v>
      </c>
      <c r="F29" s="41"/>
      <c r="G29" s="43">
        <v>0.97</v>
      </c>
      <c r="H29" s="7">
        <v>3</v>
      </c>
      <c r="I29" s="7">
        <v>3</v>
      </c>
      <c r="J29" s="7"/>
    </row>
    <row r="30" ht="30" customHeight="1" spans="1:10">
      <c r="A30" s="30"/>
      <c r="B30" s="37"/>
      <c r="C30" s="38"/>
      <c r="D30" s="39" t="s">
        <v>76</v>
      </c>
      <c r="E30" s="40" t="s">
        <v>77</v>
      </c>
      <c r="F30" s="41"/>
      <c r="G30" s="43">
        <v>1</v>
      </c>
      <c r="H30" s="7">
        <v>3</v>
      </c>
      <c r="I30" s="7">
        <v>3</v>
      </c>
      <c r="J30" s="7"/>
    </row>
    <row r="31" ht="30" customHeight="1" spans="1:10">
      <c r="A31" s="30"/>
      <c r="B31" s="37"/>
      <c r="C31" s="38"/>
      <c r="D31" s="39" t="s">
        <v>78</v>
      </c>
      <c r="E31" s="40" t="s">
        <v>57</v>
      </c>
      <c r="F31" s="41"/>
      <c r="G31" s="36" t="s">
        <v>58</v>
      </c>
      <c r="H31" s="7">
        <v>3</v>
      </c>
      <c r="I31" s="7">
        <v>3</v>
      </c>
      <c r="J31" s="7"/>
    </row>
    <row r="32" ht="30" customHeight="1" spans="1:10">
      <c r="A32" s="30"/>
      <c r="B32" s="37"/>
      <c r="C32" s="38" t="s">
        <v>79</v>
      </c>
      <c r="D32" s="39" t="s">
        <v>80</v>
      </c>
      <c r="E32" s="40" t="s">
        <v>81</v>
      </c>
      <c r="F32" s="41"/>
      <c r="G32" s="36" t="s">
        <v>82</v>
      </c>
      <c r="H32" s="7">
        <v>3</v>
      </c>
      <c r="I32" s="7">
        <v>3</v>
      </c>
      <c r="J32" s="7"/>
    </row>
    <row r="33" ht="30" customHeight="1" spans="1:10">
      <c r="A33" s="30"/>
      <c r="B33" s="37"/>
      <c r="C33" s="38"/>
      <c r="D33" s="39" t="s">
        <v>83</v>
      </c>
      <c r="E33" s="40" t="s">
        <v>84</v>
      </c>
      <c r="F33" s="41"/>
      <c r="G33" s="36" t="s">
        <v>85</v>
      </c>
      <c r="H33" s="7">
        <v>3</v>
      </c>
      <c r="I33" s="7">
        <v>3</v>
      </c>
      <c r="J33" s="7"/>
    </row>
    <row r="34" ht="30" customHeight="1" spans="1:10">
      <c r="A34" s="30"/>
      <c r="B34" s="44" t="s">
        <v>86</v>
      </c>
      <c r="C34" s="38" t="s">
        <v>87</v>
      </c>
      <c r="D34" s="39" t="s">
        <v>88</v>
      </c>
      <c r="E34" s="40" t="s">
        <v>69</v>
      </c>
      <c r="F34" s="41"/>
      <c r="G34" s="43">
        <v>0.92</v>
      </c>
      <c r="H34" s="7">
        <v>4</v>
      </c>
      <c r="I34" s="7">
        <v>4</v>
      </c>
      <c r="J34" s="7"/>
    </row>
    <row r="35" ht="30" customHeight="1" spans="1:10">
      <c r="A35" s="30"/>
      <c r="B35" s="44"/>
      <c r="C35" s="38"/>
      <c r="D35" s="39" t="s">
        <v>89</v>
      </c>
      <c r="E35" s="40" t="s">
        <v>77</v>
      </c>
      <c r="F35" s="41"/>
      <c r="G35" s="43">
        <v>1</v>
      </c>
      <c r="H35" s="7">
        <v>4</v>
      </c>
      <c r="I35" s="7">
        <v>4</v>
      </c>
      <c r="J35" s="7"/>
    </row>
    <row r="36" ht="30" customHeight="1" spans="1:10">
      <c r="A36" s="30"/>
      <c r="B36" s="44"/>
      <c r="C36" s="38"/>
      <c r="D36" s="39" t="s">
        <v>90</v>
      </c>
      <c r="E36" s="40" t="s">
        <v>75</v>
      </c>
      <c r="F36" s="41"/>
      <c r="G36" s="43">
        <v>1</v>
      </c>
      <c r="H36" s="7">
        <v>4</v>
      </c>
      <c r="I36" s="7">
        <v>4</v>
      </c>
      <c r="J36" s="7"/>
    </row>
    <row r="37" ht="30" customHeight="1" spans="1:10">
      <c r="A37" s="30"/>
      <c r="B37" s="44"/>
      <c r="C37" s="38"/>
      <c r="D37" s="39" t="s">
        <v>91</v>
      </c>
      <c r="E37" s="40" t="s">
        <v>67</v>
      </c>
      <c r="F37" s="41"/>
      <c r="G37" s="43">
        <v>0.66</v>
      </c>
      <c r="H37" s="7">
        <v>4</v>
      </c>
      <c r="I37" s="7">
        <v>4</v>
      </c>
      <c r="J37" s="7"/>
    </row>
    <row r="38" ht="49" customHeight="1" spans="1:10">
      <c r="A38" s="30"/>
      <c r="B38" s="45"/>
      <c r="C38" s="38" t="s">
        <v>92</v>
      </c>
      <c r="D38" s="39" t="s">
        <v>93</v>
      </c>
      <c r="E38" s="40" t="s">
        <v>94</v>
      </c>
      <c r="F38" s="41"/>
      <c r="G38" s="36" t="s">
        <v>95</v>
      </c>
      <c r="H38" s="7">
        <v>4</v>
      </c>
      <c r="I38" s="7">
        <v>4</v>
      </c>
      <c r="J38" s="7"/>
    </row>
    <row r="39" ht="30" customHeight="1" spans="1:10">
      <c r="A39" s="30"/>
      <c r="B39" s="31" t="s">
        <v>96</v>
      </c>
      <c r="C39" s="38" t="s">
        <v>97</v>
      </c>
      <c r="D39" s="39" t="s">
        <v>98</v>
      </c>
      <c r="E39" s="40" t="s">
        <v>99</v>
      </c>
      <c r="F39" s="41"/>
      <c r="G39" s="36" t="s">
        <v>100</v>
      </c>
      <c r="H39" s="7">
        <v>1</v>
      </c>
      <c r="I39" s="7">
        <v>1</v>
      </c>
      <c r="J39" s="7"/>
    </row>
    <row r="40" ht="30" customHeight="1" spans="1:10">
      <c r="A40" s="30"/>
      <c r="B40" s="37"/>
      <c r="C40" s="38"/>
      <c r="D40" s="39" t="s">
        <v>101</v>
      </c>
      <c r="E40" s="40" t="s">
        <v>102</v>
      </c>
      <c r="F40" s="41"/>
      <c r="G40" s="36" t="s">
        <v>103</v>
      </c>
      <c r="H40" s="7">
        <v>2</v>
      </c>
      <c r="I40" s="7">
        <v>2</v>
      </c>
      <c r="J40" s="7"/>
    </row>
    <row r="41" ht="30" customHeight="1" spans="1:10">
      <c r="A41" s="30"/>
      <c r="B41" s="37"/>
      <c r="C41" s="38"/>
      <c r="D41" s="39" t="s">
        <v>104</v>
      </c>
      <c r="E41" s="40" t="s">
        <v>105</v>
      </c>
      <c r="F41" s="41"/>
      <c r="G41" s="43">
        <v>0</v>
      </c>
      <c r="H41" s="7">
        <v>1</v>
      </c>
      <c r="I41" s="7">
        <v>1</v>
      </c>
      <c r="J41" s="7"/>
    </row>
    <row r="42" ht="30" customHeight="1" spans="1:10">
      <c r="A42" s="30"/>
      <c r="B42" s="37"/>
      <c r="C42" s="38"/>
      <c r="D42" s="39" t="s">
        <v>106</v>
      </c>
      <c r="E42" s="40" t="s">
        <v>107</v>
      </c>
      <c r="F42" s="41"/>
      <c r="G42" s="36" t="s">
        <v>108</v>
      </c>
      <c r="H42" s="7">
        <v>1</v>
      </c>
      <c r="I42" s="7">
        <v>1</v>
      </c>
      <c r="J42" s="7"/>
    </row>
    <row r="43" ht="30" customHeight="1" spans="1:10">
      <c r="A43" s="30"/>
      <c r="B43" s="37"/>
      <c r="C43" s="38"/>
      <c r="D43" s="39" t="s">
        <v>109</v>
      </c>
      <c r="E43" s="40" t="s">
        <v>110</v>
      </c>
      <c r="F43" s="41"/>
      <c r="G43" s="36" t="s">
        <v>111</v>
      </c>
      <c r="H43" s="7">
        <v>1</v>
      </c>
      <c r="I43" s="7">
        <v>1</v>
      </c>
      <c r="J43" s="7"/>
    </row>
    <row r="44" ht="65" spans="1:10">
      <c r="A44" s="30"/>
      <c r="B44" s="37"/>
      <c r="C44" s="38"/>
      <c r="D44" s="39" t="s">
        <v>112</v>
      </c>
      <c r="E44" s="40" t="s">
        <v>113</v>
      </c>
      <c r="F44" s="41"/>
      <c r="G44" s="36" t="s">
        <v>114</v>
      </c>
      <c r="H44" s="7">
        <v>1</v>
      </c>
      <c r="I44" s="7">
        <v>0</v>
      </c>
      <c r="J44" s="18" t="s">
        <v>115</v>
      </c>
    </row>
    <row r="45" ht="30" customHeight="1" spans="1:10">
      <c r="A45" s="30"/>
      <c r="B45" s="37"/>
      <c r="C45" s="38"/>
      <c r="D45" s="39" t="s">
        <v>116</v>
      </c>
      <c r="E45" s="40" t="s">
        <v>117</v>
      </c>
      <c r="F45" s="41"/>
      <c r="G45" s="36" t="s">
        <v>118</v>
      </c>
      <c r="H45" s="7">
        <v>1</v>
      </c>
      <c r="I45" s="7">
        <v>1</v>
      </c>
      <c r="J45" s="7"/>
    </row>
    <row r="46" ht="30" customHeight="1" spans="1:10">
      <c r="A46" s="30"/>
      <c r="B46" s="37"/>
      <c r="C46" s="38"/>
      <c r="D46" s="39" t="s">
        <v>119</v>
      </c>
      <c r="E46" s="40" t="s">
        <v>120</v>
      </c>
      <c r="F46" s="41"/>
      <c r="G46" s="36" t="s">
        <v>121</v>
      </c>
      <c r="H46" s="7">
        <v>1</v>
      </c>
      <c r="I46" s="7">
        <v>1</v>
      </c>
      <c r="J46" s="7"/>
    </row>
    <row r="47" ht="30" customHeight="1" spans="1:10">
      <c r="A47" s="30"/>
      <c r="B47" s="46"/>
      <c r="C47" s="38"/>
      <c r="D47" s="39" t="s">
        <v>122</v>
      </c>
      <c r="E47" s="40" t="s">
        <v>120</v>
      </c>
      <c r="F47" s="41"/>
      <c r="G47" s="36" t="s">
        <v>121</v>
      </c>
      <c r="H47" s="7">
        <v>1</v>
      </c>
      <c r="I47" s="7">
        <v>1</v>
      </c>
      <c r="J47" s="7"/>
    </row>
    <row r="48" ht="116" customHeight="1" spans="1:10">
      <c r="A48" s="30"/>
      <c r="B48" s="31" t="s">
        <v>123</v>
      </c>
      <c r="C48" s="47" t="s">
        <v>124</v>
      </c>
      <c r="D48" s="48" t="s">
        <v>125</v>
      </c>
      <c r="E48" s="49" t="s">
        <v>69</v>
      </c>
      <c r="F48" s="50"/>
      <c r="G48" s="51" t="s">
        <v>126</v>
      </c>
      <c r="H48" s="31">
        <v>4</v>
      </c>
      <c r="I48" s="59">
        <v>2</v>
      </c>
      <c r="J48" s="60" t="s">
        <v>127</v>
      </c>
    </row>
    <row r="49" ht="30" customHeight="1" spans="1:10">
      <c r="A49" s="52" t="s">
        <v>128</v>
      </c>
      <c r="B49" s="52"/>
      <c r="C49" s="52"/>
      <c r="D49" s="52"/>
      <c r="E49" s="52"/>
      <c r="F49" s="52"/>
      <c r="G49" s="52"/>
      <c r="H49" s="52">
        <f>SUM(H14:H48)+10</f>
        <v>100</v>
      </c>
      <c r="I49" s="61">
        <f>SUM(I14:I48)+J7</f>
        <v>96.9343143376717</v>
      </c>
      <c r="J49" s="62"/>
    </row>
  </sheetData>
  <mergeCells count="6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A49:G49"/>
    <mergeCell ref="A11:A12"/>
    <mergeCell ref="A13:A48"/>
    <mergeCell ref="B14:B33"/>
    <mergeCell ref="B34:B38"/>
    <mergeCell ref="B39:B47"/>
    <mergeCell ref="C14:C19"/>
    <mergeCell ref="C20:C31"/>
    <mergeCell ref="C32:C33"/>
    <mergeCell ref="C34:C37"/>
    <mergeCell ref="C39:C47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  <rowBreaks count="1" manualBreakCount="1">
    <brk id="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2022-04-22T02:50:00Z</dcterms:created>
  <dcterms:modified xsi:type="dcterms:W3CDTF">2024-11-22T09:59:50Z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D3A4774A5D3BA4F790DD3D66F0FFA034_43</vt:lpwstr>
  </property>
</Properties>
</file>