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'自评表（模板）'!$A$1:$J$23</definedName>
  </definedNames>
  <calcPr calcId="144525"/>
</workbook>
</file>

<file path=xl/sharedStrings.xml><?xml version="1.0" encoding="utf-8"?>
<sst xmlns="http://schemas.openxmlformats.org/spreadsheetml/2006/main" count="82" uniqueCount="69">
  <si>
    <t>项目支出绩效自评表</t>
  </si>
  <si>
    <t>（2023年度）</t>
  </si>
  <si>
    <t>项目名称</t>
  </si>
  <si>
    <t>社会组织阵地建设服务</t>
  </si>
  <si>
    <t>主管部门</t>
  </si>
  <si>
    <t>北京市民政局</t>
  </si>
  <si>
    <t>实施单位</t>
  </si>
  <si>
    <t>北京市社会组织管理中心</t>
  </si>
  <si>
    <t>项目负责人</t>
  </si>
  <si>
    <t>许丽敏</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</si>
  <si>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</si>
  <si>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</si>
  <si>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</si>
  <si>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</si>
  <si>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</si>
  <si>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</si>
  <si>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</si>
  <si>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</si>
  <si>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</si>
  <si>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</si>
  <si>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</si>
  <si>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</si>
  <si>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</si>
  <si>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</si>
  <si>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</si>
  <si>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</si>
  <si>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贯彻落实中共中央办公厅、国务院办公厅《关于改革社会组织管理制度促进社会组织健康有序发展的意见》（中办发〔2016〕46号）及《中共北京市委办公厅 北京市人民政府办公厅印发&lt;关于改革社会组织管理制度促进社会组织健康有序发展的实施意见&gt;的通知》（京办发〔2017〕32号），发挥社会组织政策法规和优秀项目展示的主阵地作用，通过阵地建设，集中传播北京特色的社会组织文化，引导社会组织在服务国家、服务社会、服务群众、服务行业中发挥作用，促进社会组织健康有序发展。</t>
  </si>
  <si>
    <r>
      <rPr>
        <sz val="10"/>
        <rFont val="宋体"/>
        <charset val="134"/>
        <scheme val="minor"/>
      </rPr>
      <t>年度总体目标完成情况综述：</t>
    </r>
    <r>
      <rPr>
        <sz val="10"/>
        <color indexed="8"/>
        <rFont val="宋体"/>
        <charset val="134"/>
        <scheme val="minor"/>
      </rPr>
      <t xml:space="preserve">
2023年，通过实施《北京社会组织》编制服务项目、政务新媒体运营项目以及社会组织线上服务项目，共印发《北京社会组织》36000本，政务公众号发布信息257条，综合打造社会组织政策法规宣传和社会组织展示的主阵地，大力传播北京特色社会组织文化，促进社会组织健康有序发展，有序引导本市社会组织在服务国家、服务社会、服务群众、服务行业中更好发挥作用。</t>
    </r>
  </si>
  <si>
    <t>绩效指标</t>
  </si>
  <si>
    <t>一级指标</t>
  </si>
  <si>
    <t>二级指标</t>
  </si>
  <si>
    <t>三级指标</t>
  </si>
  <si>
    <t>年度指标值</t>
  </si>
  <si>
    <t>实际完成值</t>
  </si>
  <si>
    <t>偏差原因分析及改进措施</t>
  </si>
  <si>
    <t>产
出
指
标
(40分)</t>
  </si>
  <si>
    <t>数量指标</t>
  </si>
  <si>
    <t>政务新媒体发布信息数量</t>
  </si>
  <si>
    <t>≥120个</t>
  </si>
  <si>
    <t>257个</t>
  </si>
  <si>
    <t>编发《北京社会组织》册数</t>
  </si>
  <si>
    <t>≥30600册</t>
  </si>
  <si>
    <t>36000册</t>
  </si>
  <si>
    <t>质量指标</t>
  </si>
  <si>
    <t>《北京社会组织》达到合同规定的标准的比率</t>
  </si>
  <si>
    <t>≥95%</t>
  </si>
  <si>
    <t>政务新媒体平台运营服务达到合同规定的标准的比率</t>
  </si>
  <si>
    <t>时效指标</t>
  </si>
  <si>
    <t>《北京社会组织》编写工作完成时间</t>
  </si>
  <si>
    <t>＝12月</t>
  </si>
  <si>
    <t>12月</t>
  </si>
  <si>
    <t>效
益
指
标
(30分)</t>
  </si>
  <si>
    <t>社会效益指标</t>
  </si>
  <si>
    <t>持续对首都社会组织提供引导与阵地保障</t>
  </si>
  <si>
    <t>优</t>
  </si>
  <si>
    <t>偏差原因：社会组织政策法规宣传和社会组织展示等方面形式与内容均还有提升空间。
改进措施：下一步在宣传形式和内容方面继续探索提升工作水平。</t>
  </si>
  <si>
    <t>北京市社会组织健康有序发展</t>
  </si>
  <si>
    <t>偏差原因：该项目对社会组织健康有序发展起到积极促进作用，但离满分仍有差距。
改进措施：下一步继续提升工作水平持续促进社会组织发展。</t>
  </si>
  <si>
    <t>成本指标（10分）</t>
  </si>
  <si>
    <t>经济成本指标</t>
  </si>
  <si>
    <t>项目预算控制数</t>
  </si>
  <si>
    <t>≤88.1544万元</t>
  </si>
  <si>
    <t>88.1544万元</t>
  </si>
  <si>
    <t>满意
度指
标
(10分)</t>
  </si>
  <si>
    <t>服务对象
满意度指标</t>
  </si>
  <si>
    <t>北京市社会组织满意度</t>
  </si>
  <si>
    <t>≥90%</t>
  </si>
  <si>
    <t>偏差原因：2023年度项目满意度调查以线下为主，样本数不多。
改进措施：今后扩大调查范围。</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</si>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</sst>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3">
    <font>
      <sz val="12"/>
      <color indexed="8"/>
      <name val="等线"/>
      <charset val="134"/>
    </font>
    <font>
      <sz val="18"/>
      <color indexed="8"/>
      <name val="方正小标宋简体"/>
      <charset val="134"/>
    </font>
    <font>
      <sz val="10"/>
      <color indexed="8"/>
      <name val="宋体"/>
      <charset val="134"/>
      <scheme val="minor"/>
    </font>
    <font>
      <sz val="10"/>
      <name val="宋体"/>
      <charset val="134"/>
      <scheme val="minor"/>
    </font>
    <font>
      <b/>
      <sz val="10"/>
      <name val="宋体"/>
      <charset val="134"/>
      <scheme val="minor"/>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3"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6" borderId="19" applyNumberFormat="0" applyFont="0" applyAlignment="0" applyProtection="0">
      <alignment vertical="center"/>
    </xf>
    <xf numFmtId="0" fontId="8" fillId="5"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0" applyNumberFormat="0" applyFill="0" applyAlignment="0" applyProtection="0">
      <alignment vertical="center"/>
    </xf>
    <xf numFmtId="0" fontId="16" fillId="0" borderId="20" applyNumberFormat="0" applyFill="0" applyAlignment="0" applyProtection="0">
      <alignment vertical="center"/>
    </xf>
    <xf numFmtId="0" fontId="8" fillId="7" borderId="0" applyNumberFormat="0" applyBorder="0" applyAlignment="0" applyProtection="0">
      <alignment vertical="center"/>
    </xf>
    <xf numFmtId="0" fontId="11" fillId="0" borderId="21" applyNumberFormat="0" applyFill="0" applyAlignment="0" applyProtection="0">
      <alignment vertical="center"/>
    </xf>
    <xf numFmtId="0" fontId="8" fillId="8" borderId="0" applyNumberFormat="0" applyBorder="0" applyAlignment="0" applyProtection="0">
      <alignment vertical="center"/>
    </xf>
    <xf numFmtId="0" fontId="17" fillId="2" borderId="22" applyNumberFormat="0" applyAlignment="0" applyProtection="0">
      <alignment vertical="center"/>
    </xf>
    <xf numFmtId="0" fontId="18" fillId="2" borderId="18" applyNumberFormat="0" applyAlignment="0" applyProtection="0">
      <alignment vertical="center"/>
    </xf>
    <xf numFmtId="0" fontId="19" fillId="9" borderId="23" applyNumberFormat="0" applyAlignment="0" applyProtection="0">
      <alignment vertical="center"/>
    </xf>
    <xf numFmtId="0" fontId="5" fillId="4" borderId="0" applyNumberFormat="0" applyBorder="0" applyAlignment="0" applyProtection="0">
      <alignment vertical="center"/>
    </xf>
    <xf numFmtId="0" fontId="8" fillId="10" borderId="0" applyNumberFormat="0" applyBorder="0" applyAlignment="0" applyProtection="0">
      <alignment vertical="center"/>
    </xf>
    <xf numFmtId="0" fontId="20" fillId="0" borderId="24" applyNumberFormat="0" applyFill="0" applyAlignment="0" applyProtection="0">
      <alignment vertical="center"/>
    </xf>
    <xf numFmtId="0" fontId="21" fillId="0" borderId="25" applyNumberFormat="0" applyFill="0" applyAlignment="0" applyProtection="0">
      <alignment vertical="center"/>
    </xf>
    <xf numFmtId="0" fontId="22" fillId="3" borderId="0" applyNumberFormat="0" applyBorder="0" applyAlignment="0" applyProtection="0">
      <alignment vertical="center"/>
    </xf>
    <xf numFmtId="0" fontId="7" fillId="11" borderId="0" applyNumberFormat="0" applyBorder="0" applyAlignment="0" applyProtection="0">
      <alignment vertical="center"/>
    </xf>
    <xf numFmtId="0" fontId="5" fillId="12" borderId="0" applyNumberFormat="0" applyBorder="0" applyAlignment="0" applyProtection="0">
      <alignment vertical="center"/>
    </xf>
    <xf numFmtId="0" fontId="8" fillId="13" borderId="0" applyNumberFormat="0" applyBorder="0" applyAlignment="0" applyProtection="0">
      <alignment vertical="center"/>
    </xf>
    <xf numFmtId="0" fontId="5" fillId="14" borderId="0" applyNumberFormat="0" applyBorder="0" applyAlignment="0" applyProtection="0">
      <alignment vertical="center"/>
    </xf>
    <xf numFmtId="0" fontId="5" fillId="7" borderId="0" applyNumberFormat="0" applyBorder="0" applyAlignment="0" applyProtection="0">
      <alignment vertical="center"/>
    </xf>
    <xf numFmtId="0" fontId="5" fillId="5" borderId="0" applyNumberFormat="0" applyBorder="0" applyAlignment="0" applyProtection="0">
      <alignment vertical="center"/>
    </xf>
    <xf numFmtId="0" fontId="5" fillId="5"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8" fillId="13" borderId="0" applyNumberFormat="0" applyBorder="0" applyAlignment="0" applyProtection="0">
      <alignment vertical="center"/>
    </xf>
    <xf numFmtId="0" fontId="5" fillId="7" borderId="0" applyNumberFormat="0" applyBorder="0" applyAlignment="0" applyProtection="0">
      <alignment vertical="center"/>
    </xf>
    <xf numFmtId="0" fontId="8" fillId="7" borderId="0" applyNumberFormat="0" applyBorder="0" applyAlignment="0" applyProtection="0">
      <alignment vertical="center"/>
    </xf>
    <xf numFmtId="0" fontId="8" fillId="17" borderId="0" applyNumberFormat="0" applyBorder="0" applyAlignment="0" applyProtection="0">
      <alignment vertical="center"/>
    </xf>
    <xf numFmtId="0" fontId="5" fillId="4" borderId="0" applyNumberFormat="0" applyBorder="0" applyAlignment="0" applyProtection="0">
      <alignment vertical="center"/>
    </xf>
    <xf numFmtId="0" fontId="8" fillId="4" borderId="0" applyNumberFormat="0" applyBorder="0" applyAlignment="0" applyProtection="0">
      <alignment vertical="center"/>
    </xf>
  </cellStyleXfs>
  <cellXfs count="62">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6" fontId="3" fillId="2" borderId="5" xfId="0" applyNumberFormat="1" applyFont="1" applyFill="1" applyBorder="1" applyAlignment="1">
      <alignment horizontal="center" vertical="center" wrapText="1"/>
    </xf>
    <xf numFmtId="177" fontId="3"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6" fontId="3"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177"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3" fillId="0" borderId="2" xfId="0" applyFont="1" applyBorder="1" applyAlignment="1">
      <alignment horizontal="left" vertical="top" wrapText="1"/>
    </xf>
    <xf numFmtId="0" fontId="3" fillId="0" borderId="14" xfId="0" applyFont="1" applyBorder="1" applyAlignment="1">
      <alignment horizontal="center" vertical="center" textRotation="255" wrapText="1"/>
    </xf>
    <xf numFmtId="0" fontId="3" fillId="0" borderId="1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 xfId="0" applyFont="1" applyBorder="1" applyAlignment="1">
      <alignment vertical="center" wrapText="1"/>
    </xf>
    <xf numFmtId="0" fontId="3" fillId="0" borderId="11" xfId="0" applyFont="1" applyBorder="1" applyAlignment="1">
      <alignment horizontal="center" vertical="center" wrapText="1"/>
    </xf>
    <xf numFmtId="9" fontId="3" fillId="0" borderId="5"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3" fillId="0" borderId="17" xfId="0" applyFont="1" applyBorder="1" applyAlignment="1">
      <alignment horizontal="center" vertical="center" textRotation="255" wrapText="1"/>
    </xf>
    <xf numFmtId="0" fontId="3" fillId="0" borderId="1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2" borderId="1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0" fontId="3" fillId="2" borderId="5" xfId="0" applyNumberFormat="1" applyFont="1" applyFill="1" applyBorder="1" applyAlignment="1">
      <alignment horizontal="center" vertical="center" wrapText="1"/>
    </xf>
    <xf numFmtId="178" fontId="3" fillId="2" borderId="5"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178" fontId="3"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178" fontId="4" fillId="2" borderId="1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115" zoomScaleNormal="101" workbookViewId="0">
      <selection activeCell="H5" sqref="H5:J5"/>
    </sheetView>
  </sheetViews>
  <sheetFormatPr defaultColWidth="9" defaultRowHeight="15.5"/>
  <cols>
    <col min="4" max="4" width="10.6230769230769" customWidth="1"/>
    <col min="5" max="5" width="9.5" customWidth="1"/>
    <col min="6" max="6" width="10.9" customWidth="1"/>
    <col min="7" max="7" width="10.1" customWidth="1"/>
    <col min="8" max="9" width="10.6230769230769" customWidth="1"/>
    <col min="10" max="10" width="18.9076923076923"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6" t="s">
        <v>5</v>
      </c>
      <c r="E4" s="7"/>
      <c r="F4" s="8"/>
      <c r="G4" s="9" t="s">
        <v>6</v>
      </c>
      <c r="H4" s="6" t="s">
        <v>7</v>
      </c>
      <c r="I4" s="7"/>
      <c r="J4" s="8"/>
    </row>
    <row r="5" ht="30" customHeight="1" spans="1:10">
      <c r="A5" s="3" t="s">
        <v>8</v>
      </c>
      <c r="B5" s="4"/>
      <c r="C5" s="5"/>
      <c r="D5" s="6" t="s">
        <v>9</v>
      </c>
      <c r="E5" s="7"/>
      <c r="F5" s="8"/>
      <c r="G5" s="9" t="s">
        <v>10</v>
      </c>
      <c r="H5" s="10">
        <v>65868811</v>
      </c>
      <c r="I5" s="54"/>
      <c r="J5" s="55"/>
    </row>
    <row r="6" ht="30" customHeight="1" spans="1:10">
      <c r="A6" s="11" t="s">
        <v>11</v>
      </c>
      <c r="B6" s="12"/>
      <c r="C6" s="13"/>
      <c r="D6" s="14"/>
      <c r="E6" s="15" t="s">
        <v>12</v>
      </c>
      <c r="F6" s="15" t="s">
        <v>13</v>
      </c>
      <c r="G6" s="15" t="s">
        <v>14</v>
      </c>
      <c r="H6" s="15" t="s">
        <v>15</v>
      </c>
      <c r="I6" s="15" t="s">
        <v>16</v>
      </c>
      <c r="J6" s="15" t="s">
        <v>17</v>
      </c>
    </row>
    <row r="7" ht="30" customHeight="1" spans="1:10">
      <c r="A7" s="16"/>
      <c r="B7" s="17"/>
      <c r="C7" s="18"/>
      <c r="D7" s="15" t="s">
        <v>18</v>
      </c>
      <c r="E7" s="19">
        <v>88.1544</v>
      </c>
      <c r="F7" s="19">
        <v>88.1544</v>
      </c>
      <c r="G7" s="19">
        <v>88.1544</v>
      </c>
      <c r="H7" s="20">
        <v>10</v>
      </c>
      <c r="I7" s="56">
        <f t="shared" ref="I7:I10" si="0">G7/F7</f>
        <v>1</v>
      </c>
      <c r="J7" s="57">
        <f>H7*I7</f>
        <v>10</v>
      </c>
    </row>
    <row r="8" ht="45" customHeight="1" spans="1:10">
      <c r="A8" s="16"/>
      <c r="B8" s="17"/>
      <c r="C8" s="18"/>
      <c r="D8" s="21" t="s">
        <v>19</v>
      </c>
      <c r="E8" s="22">
        <v>88.1544</v>
      </c>
      <c r="F8" s="19">
        <v>88.1544</v>
      </c>
      <c r="G8" s="19">
        <v>88.1544</v>
      </c>
      <c r="H8" s="23" t="s">
        <v>20</v>
      </c>
      <c r="I8" s="56">
        <f t="shared" si="0"/>
        <v>1</v>
      </c>
      <c r="J8" s="23" t="s">
        <v>20</v>
      </c>
    </row>
    <row r="9" ht="45" customHeight="1" spans="1:10">
      <c r="A9" s="16"/>
      <c r="B9" s="17"/>
      <c r="C9" s="18"/>
      <c r="D9" s="21" t="s">
        <v>21</v>
      </c>
      <c r="E9" s="15"/>
      <c r="F9" s="24"/>
      <c r="G9" s="24"/>
      <c r="H9" s="15" t="s">
        <v>20</v>
      </c>
      <c r="I9" s="15" t="s">
        <v>20</v>
      </c>
      <c r="J9" s="15" t="s">
        <v>20</v>
      </c>
    </row>
    <row r="10" ht="36" customHeight="1" spans="1:10">
      <c r="A10" s="25"/>
      <c r="B10" s="2"/>
      <c r="C10" s="26"/>
      <c r="D10" s="21" t="s">
        <v>22</v>
      </c>
      <c r="E10" s="15"/>
      <c r="F10" s="24"/>
      <c r="G10" s="24"/>
      <c r="H10" s="15" t="s">
        <v>20</v>
      </c>
      <c r="I10" s="15" t="s">
        <v>20</v>
      </c>
      <c r="J10" s="15" t="s">
        <v>20</v>
      </c>
    </row>
    <row r="11" ht="30" customHeight="1" spans="1:10">
      <c r="A11" s="27" t="s">
        <v>23</v>
      </c>
      <c r="B11" s="3" t="s">
        <v>24</v>
      </c>
      <c r="C11" s="4"/>
      <c r="D11" s="4"/>
      <c r="E11" s="4"/>
      <c r="F11" s="5"/>
      <c r="G11" s="28" t="s">
        <v>25</v>
      </c>
      <c r="H11" s="29"/>
      <c r="I11" s="29"/>
      <c r="J11" s="58"/>
    </row>
    <row r="12" ht="140" customHeight="1" spans="1:10">
      <c r="A12" s="30"/>
      <c r="B12" s="31" t="s">
        <v>26</v>
      </c>
      <c r="C12" s="32"/>
      <c r="D12" s="32"/>
      <c r="E12" s="32"/>
      <c r="F12" s="33"/>
      <c r="G12" s="34" t="s">
        <v>27</v>
      </c>
      <c r="H12" s="32"/>
      <c r="I12" s="32"/>
      <c r="J12" s="33"/>
    </row>
    <row r="13" ht="50" customHeight="1" spans="1:10">
      <c r="A13" s="35" t="s">
        <v>28</v>
      </c>
      <c r="B13" s="36" t="s">
        <v>29</v>
      </c>
      <c r="C13" s="23" t="s">
        <v>30</v>
      </c>
      <c r="D13" s="23" t="s">
        <v>31</v>
      </c>
      <c r="E13" s="37" t="s">
        <v>32</v>
      </c>
      <c r="F13" s="38"/>
      <c r="G13" s="23" t="s">
        <v>33</v>
      </c>
      <c r="H13" s="39" t="s">
        <v>15</v>
      </c>
      <c r="I13" s="23" t="s">
        <v>17</v>
      </c>
      <c r="J13" s="23" t="s">
        <v>34</v>
      </c>
    </row>
    <row r="14" ht="60" customHeight="1" spans="1:10">
      <c r="A14" s="40"/>
      <c r="B14" s="41" t="s">
        <v>35</v>
      </c>
      <c r="C14" s="42" t="s">
        <v>36</v>
      </c>
      <c r="D14" s="43" t="s">
        <v>37</v>
      </c>
      <c r="E14" s="37" t="s">
        <v>38</v>
      </c>
      <c r="F14" s="38"/>
      <c r="G14" s="23" t="s">
        <v>39</v>
      </c>
      <c r="H14" s="23">
        <v>8</v>
      </c>
      <c r="I14" s="23">
        <v>8</v>
      </c>
      <c r="J14" s="23"/>
    </row>
    <row r="15" ht="48" customHeight="1" spans="1:10">
      <c r="A15" s="40"/>
      <c r="B15" s="41"/>
      <c r="C15" s="44"/>
      <c r="D15" s="43" t="s">
        <v>40</v>
      </c>
      <c r="E15" s="37" t="s">
        <v>41</v>
      </c>
      <c r="F15" s="38"/>
      <c r="G15" s="23" t="s">
        <v>42</v>
      </c>
      <c r="H15" s="23">
        <v>8</v>
      </c>
      <c r="I15" s="23">
        <v>8</v>
      </c>
      <c r="J15" s="23"/>
    </row>
    <row r="16" ht="77" customHeight="1" spans="1:10">
      <c r="A16" s="40"/>
      <c r="B16" s="41"/>
      <c r="C16" s="42" t="s">
        <v>43</v>
      </c>
      <c r="D16" s="43" t="s">
        <v>44</v>
      </c>
      <c r="E16" s="37" t="s">
        <v>45</v>
      </c>
      <c r="F16" s="38"/>
      <c r="G16" s="45">
        <v>1</v>
      </c>
      <c r="H16" s="23">
        <v>8</v>
      </c>
      <c r="I16" s="23">
        <v>8</v>
      </c>
      <c r="J16" s="23"/>
    </row>
    <row r="17" ht="74" customHeight="1" spans="1:10">
      <c r="A17" s="40"/>
      <c r="B17" s="41"/>
      <c r="C17" s="44"/>
      <c r="D17" s="43" t="s">
        <v>46</v>
      </c>
      <c r="E17" s="37" t="s">
        <v>45</v>
      </c>
      <c r="F17" s="38"/>
      <c r="G17" s="45">
        <v>1</v>
      </c>
      <c r="H17" s="23">
        <v>8</v>
      </c>
      <c r="I17" s="23">
        <v>8</v>
      </c>
      <c r="J17" s="23"/>
    </row>
    <row r="18" ht="67" customHeight="1" spans="1:10">
      <c r="A18" s="40"/>
      <c r="B18" s="41"/>
      <c r="C18" s="42" t="s">
        <v>47</v>
      </c>
      <c r="D18" s="43" t="s">
        <v>48</v>
      </c>
      <c r="E18" s="46" t="s">
        <v>49</v>
      </c>
      <c r="F18" s="47"/>
      <c r="G18" s="23" t="s">
        <v>50</v>
      </c>
      <c r="H18" s="23">
        <v>8</v>
      </c>
      <c r="I18" s="23">
        <v>8</v>
      </c>
      <c r="J18" s="23"/>
    </row>
    <row r="19" ht="128" customHeight="1" spans="1:10">
      <c r="A19" s="48"/>
      <c r="B19" s="49" t="s">
        <v>51</v>
      </c>
      <c r="C19" s="36" t="s">
        <v>52</v>
      </c>
      <c r="D19" s="43" t="s">
        <v>53</v>
      </c>
      <c r="E19" s="37" t="s">
        <v>54</v>
      </c>
      <c r="F19" s="38"/>
      <c r="G19" s="23" t="s">
        <v>54</v>
      </c>
      <c r="H19" s="23">
        <v>15</v>
      </c>
      <c r="I19" s="59">
        <v>13.5</v>
      </c>
      <c r="J19" s="60" t="s">
        <v>55</v>
      </c>
    </row>
    <row r="20" ht="123" customHeight="1" spans="1:10">
      <c r="A20" s="48"/>
      <c r="B20" s="49"/>
      <c r="C20" s="49"/>
      <c r="D20" s="43" t="s">
        <v>56</v>
      </c>
      <c r="E20" s="37" t="s">
        <v>54</v>
      </c>
      <c r="F20" s="38"/>
      <c r="G20" s="23" t="s">
        <v>54</v>
      </c>
      <c r="H20" s="23">
        <v>15</v>
      </c>
      <c r="I20" s="59">
        <v>13.5</v>
      </c>
      <c r="J20" s="60" t="s">
        <v>57</v>
      </c>
    </row>
    <row r="21" ht="57" customHeight="1" spans="1:10">
      <c r="A21" s="48"/>
      <c r="B21" s="36" t="s">
        <v>58</v>
      </c>
      <c r="C21" s="36" t="s">
        <v>59</v>
      </c>
      <c r="D21" s="43" t="s">
        <v>60</v>
      </c>
      <c r="E21" s="37" t="s">
        <v>61</v>
      </c>
      <c r="F21" s="38"/>
      <c r="G21" s="23" t="s">
        <v>62</v>
      </c>
      <c r="H21" s="23">
        <v>10</v>
      </c>
      <c r="I21" s="23">
        <v>10</v>
      </c>
      <c r="J21" s="23"/>
    </row>
    <row r="22" ht="102" customHeight="1" spans="1:10">
      <c r="A22" s="48"/>
      <c r="B22" s="36" t="s">
        <v>63</v>
      </c>
      <c r="C22" s="36" t="s">
        <v>64</v>
      </c>
      <c r="D22" s="43" t="s">
        <v>65</v>
      </c>
      <c r="E22" s="37" t="s">
        <v>66</v>
      </c>
      <c r="F22" s="38"/>
      <c r="G22" s="45">
        <v>0.98</v>
      </c>
      <c r="H22" s="23">
        <v>10</v>
      </c>
      <c r="I22" s="23">
        <v>9</v>
      </c>
      <c r="J22" s="60" t="s">
        <v>67</v>
      </c>
    </row>
    <row r="23" ht="37" customHeight="1" spans="1:10">
      <c r="A23" s="50" t="s">
        <v>68</v>
      </c>
      <c r="B23" s="51"/>
      <c r="C23" s="51"/>
      <c r="D23" s="51"/>
      <c r="E23" s="51"/>
      <c r="F23" s="51"/>
      <c r="G23" s="52"/>
      <c r="H23" s="53">
        <f>SUM(H14:H22)+10</f>
        <v>100</v>
      </c>
      <c r="I23" s="61">
        <v>96</v>
      </c>
      <c r="J23" s="36"/>
    </row>
  </sheetData>
  <mergeCells count="3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11:A12"/>
    <mergeCell ref="A13:A22"/>
    <mergeCell ref="B14:B18"/>
    <mergeCell ref="B19:B20"/>
    <mergeCell ref="C14:C15"/>
    <mergeCell ref="C16:C17"/>
    <mergeCell ref="C19:C20"/>
    <mergeCell ref="A6:C10"/>
  </mergeCells>
  <pageMargins left="0.700694444444445" right="0.700694444444445" top="0.751388888888889" bottom="0.751388888888889" header="0.297916666666667" footer="0.297916666666667"/>
  <pageSetup paperSize="9" scale="71"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2022-04-20T10:50:00Z</dcterms:created>
  <dcterms:modified xsi:type="dcterms:W3CDTF">2024-11-22T09:48:52Z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24E71B59D88B4C6886606E98A0398558</vt:lpwstr>
  </property>
</Properties>
</file>