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2" windowHeight="8325"/>
  </bookViews>
  <sheets>
    <sheet name="北京市红十字会"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<sst xmlns="http://schemas.openxmlformats.org/spreadsheetml/2006/main" count="164" uniqueCount="120">
  <si>
    <t>北京市红十字会2023年度部门整体绩效评价指标体系评分表</t>
  </si>
  <si>
    <t>一、当年预算执行情况（20分）</t>
  </si>
  <si>
    <t>一级指标</t>
  </si>
  <si>
    <t>二级指标</t>
  </si>
  <si>
    <t>预算数（万元）</t>
  </si>
  <si>
    <t>执行数（万元）</t>
  </si>
  <si>
    <t>预算执行率</t>
  </si>
  <si>
    <t>分值</t>
  </si>
  <si>
    <t>自评得分</t>
  </si>
  <si>
    <t>指标解释</t>
  </si>
  <si>
    <t>评分标准</t>
  </si>
  <si>
    <t>当年预算执行情况（20分）</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</si>
  <si>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</si>
  <si>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</si>
  <si>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含）-300%区间，则按照该指标分值的10%扣分；计算结果在300%（含）-500%区间，则按照该指标分值的20%扣分；计算结果高于500%（含），则按照该指标分值的30%扣分。</t>
  </si>
  <si>
    <t>基本支出</t>
  </si>
  <si>
    <t>--</t>
  </si>
  <si>
    <t>项目支出</t>
  </si>
  <si>
    <t>其他</t>
  </si>
  <si>
    <t>二、整体绩效目标实际情况（60分）</t>
  </si>
  <si>
    <t>三级指标</t>
  </si>
  <si>
    <t>指标值</t>
  </si>
  <si>
    <t>完成值</t>
  </si>
  <si>
    <t>得分</t>
  </si>
  <si>
    <t>整体绩效目标实现情况（60分）</t>
  </si>
  <si>
    <t>产出
（30分）</t>
  </si>
  <si>
    <t>促进主题教育走深走实</t>
  </si>
  <si>
    <t>深入开展“健康基层行”服务群众活动</t>
  </si>
  <si>
    <t>组织医疗志愿服务团队深入乡村、社区，开展健康科普、健康咨询、应急救护培训、义诊巡诊等服务群众活动，先后深入房山、门头沟、密云、延庆等近十区所属城乡社区，服务当地群众达4000余人次。</t>
  </si>
  <si>
    <t>评价应急救护科普宣传及应急救护培训工作完成度。
评价要点：应急救护科普宣教及专家委员会建设项目的完成率</t>
  </si>
  <si>
    <t>完成计划工作的90%以上，满分；每少完成10%的工作量扣0.3分，扣完为止。</t>
  </si>
  <si>
    <t>坚持聚焦主责主业，努力推动首都红十字事业高质量发展</t>
  </si>
  <si>
    <t>加强应急救援体系建设</t>
  </si>
  <si>
    <t>积极落实《中国红十字会总会关于建立健全红十字应急救援区域协作机制的意见》，多次牵头组织召开工作协调会，开展应急救援资源现状调查，组织中部协作区应急救援综合演练，初步达成中部协作区组建预期目标。按照总会提出的“地市级红十字会至少建立一支救援队伍”目标要求，会同西城、朝阳、密云、延庆区会新建红十字救援队5支，市会救援队伍总数累计达到26支，其中国家级救援队3支，市属救援队7支，区属救援队16支，救援队员达2000余人。</t>
  </si>
  <si>
    <t>评价应急救援体系建设工作完成度。
评价重点：红十字应急救援体系建设项目的完成率</t>
  </si>
  <si>
    <t>完成计划工作的90%以上，满分；每少完成10%的工作量扣0.4分，扣完为止。</t>
  </si>
  <si>
    <t>同上</t>
  </si>
  <si>
    <t>做好应急救护知识的宣传普及和应急救护知识技能的培训</t>
  </si>
  <si>
    <t>在应急救护知识的宣传普及上，在机场、火车站、交通枢纽、高校等设置宣传屏幕进行应急救护宣传，在北京交通广播黄金时段播出30期《应急云课堂》节目，并通过微信公众号、微博等平台，普及各类避险逃生和自救互救知识，累计1443万余人次收听收看。在急救能力建设上，对救援服务中心（999）指挥调度平台进行升级完善，扎实推进院前急救能力建设，不断提升非急救医疗服务质量水平。在应急救护培训上，积极开展应急救护培训“五进”活动，与市教委、市交通委、市国资委、市应急局等部门联合，开展心肺复苏（CPR）技能和AED使用等急救知识技能培训。全年举办市民安全大讲堂23节，累计完成16学时救护员培训督导31期，2023年全市红十字系统累计完成各类取证培训15.63万人。</t>
  </si>
  <si>
    <t>评价红十字应急救护培训工作完成度。
评价重点：社会急救能力建设培训和红十字应急救护培训项目的完成率</t>
  </si>
  <si>
    <t>推进无偿献血、造血干细胞、遗体捐献宣传动员工作</t>
  </si>
  <si>
    <t>深入城乡社区、学校、企业、机关等，开展“三献”知识科普宣传，在高校、社区和相关企事业单位开展科普讲座35场，在血液中心、高校、志愿服务点投放宣传品万余件，宣传彩页15万张，为入库志愿者发送慰问短信50多万条。联合市卫健委推动开展无偿献血宣传表彰工作，积极组织开展无偿献血活动，积极开展造血干细胞捐献相关工作。新增设了北京中医药大学遗体接受站。组织线上线下同步开展第十七届“生命•遇见”遗体和器官（组织）捐献者追思活动。</t>
  </si>
  <si>
    <t>评价“三献”工作完成度。
评价重点：无偿献血、造血干细胞捐献宣传推广及招募项目的完成率</t>
  </si>
  <si>
    <t>不断拓宽筹资渠道，进一步凝聚社会捐赠资源</t>
  </si>
  <si>
    <t>努力拓宽筹资渠道，不断增强筹资项目吸引力和影响力</t>
  </si>
  <si>
    <t>坚持创新募捐方式，积极探索“互联网＋人道资源动员”新模式，以“博爱在京城”“5•8公益日”“99公益日”为依托，建立线上与线下相结合募捐筹资机制，努力拓宽筹资渠道。充分运用新媒体开展筹资宣传，着力打造一批具有首都特色、区域特点的人道公益项目，不断增强筹资项目吸引力和影响力。</t>
  </si>
  <si>
    <t>评价红十字人道救助和生命教育工作完成度。
评价要点：红十字人道救助和生命教育活动项目的完成率</t>
  </si>
  <si>
    <t>用心讲好红十字故事，不断提升红十字工作社会影响力</t>
  </si>
  <si>
    <t>开展系列宣传活动，加大宣传力度，提升红十字工作社会影响力</t>
  </si>
  <si>
    <t>积极组织开展“5•8世界红十字日”系列宣传活动，在海淀公园举办“百姓身边的红十字”主题开放日活动，深入宣传首都红十字系统在“三救三献”主责主业方面高质量发展成效，全方位展现首都广大红十字工作者、会员、志愿者精神风貌。红十字工作者、志愿者积极与群众交流互动，传播红十字文化知识，让首都群众近距离了解红十字工作，参与红十字活动，约6000余名首都群众参加现场活动，多家媒体对活动进行了宣传报道，取得了较好的宣传效果和社会效应。严格落实《北京市红十字会新闻宣传工作管理办法》，进一步规范和加强新闻宣传工作，充分利用官网、微博、微信公众号及抖音等新媒体平台开展红十字工作宣传。依照总会开展生命教育相关要求，结合首都实际，采取多种方式开展生命教育宣传。</t>
  </si>
  <si>
    <t>评价新闻宣传工作完成度。
评价重点：红十字宣传工作项目的完成率</t>
  </si>
  <si>
    <t>进一步加强基层组织建设，不断夯实红十字事业发展基础</t>
  </si>
  <si>
    <t>积极拓展基层组织覆盖面，不断增强基层组织活力</t>
  </si>
  <si>
    <t>积极推进城市社区“博爱家园”和“博爱校医室”示范点建设，圆满完成总会“博爱家园”考察验收和市会“博爱校医室”验收工作，朝阳区安贞街道安华里社区、西城区月坛街道三里河二区社区“博爱家园”项目入选总会《博爱家园案例集》。积极做好会员发展工作，全年新增会员3余万人，收缴个人会费10524.8元，团体会费24000元。积极开展形式多样的红十字志愿服务活动，组织志愿服务队开展“3.5学雷锋志愿服务”“5.8红十字博爱周志愿服务”等特色志愿服务活动，共开展志愿服务活动项目600余个，累计上岗志愿者1.3万余名，服务时长8万余小时。认真做好红十字志愿者先进典型的挖掘、推荐和表彰等工作，推荐33名优秀志愿者参加总会“志愿服务先进典型”和北京市“五星志愿者”评选，有效激发了红十字志愿者为红十字事业作奉献的热情。</t>
  </si>
  <si>
    <t>评价服务群众的红十字工作完成度。
评价重点：基层组织建设项目和红十字青少年与志愿服务项目的完成率</t>
  </si>
  <si>
    <t>加强人道救助工作，助力精准帮困</t>
  </si>
  <si>
    <t>聚焦最易受损群体需求、探索实施精准救助的有效路径、推动红十字人道救助提质增效</t>
  </si>
  <si>
    <t>依照红十字会人道救助职责要求，积极对北京市特困对象进行人道救助，围绕助老、助残、助幼、助困、助学以及大病救助等，开展“千人公益救助活动”“博爱在京城 健康乡村行”“博爱光明行”“小天使基金”“两节送温暖”等救助活动。在“两节送温暖”活动中，全市红十字系统共支出救助款物2355.23万元，其中支出救助款2262.56万元，物资92.67万元，惠及首都25万余个家庭。在日常救助中，围绕助老、助医、助学、助困等领域，年度累计救助1934户，救助资金支出419.98万元。在中央专项彩票公益金大病儿童救助项目中，救助白血病和先天性心脏病患儿55人次，共计164.5万元。</t>
  </si>
  <si>
    <t>评价人道救助工作完成度。
评价重点：市红十字会人道救助工作的完成率</t>
  </si>
  <si>
    <t>根据市委市政府统一部署，积极参与防汛救灾等工作</t>
  </si>
  <si>
    <t>北京洪涝灾情期间，市红十字会根据市委市政府统一部署，迅速组织全市红十字系统救援力量参与防汛救灾工作，紧急派出医疗救护、水域救援等11支红十字救援队，投入专业救援装备60台（套），赶赴灾情严重的房山区、门头沟区开展防汛救援，较好完成了各项防汛救援任务。其中，救援服务中心派出12辆救援救护车辆和30余名医护人员，转运、现场处置各类患者100余人。</t>
  </si>
  <si>
    <t>评价人道救助工作完成度。
评价重点：市红十字会备灾救灾工作的完成率</t>
  </si>
  <si>
    <t>效果
（30分）</t>
  </si>
  <si>
    <t>社会效益</t>
  </si>
  <si>
    <t>深入学习二十大会议精神，切实加强红十字组织自身建设</t>
  </si>
  <si>
    <t>坚持把深入学习贯彻习近平新时代中国特色社会主义思想作为首要政治任务，按照“学思想、强党性、重实践、建新功”总要求，并结合首都红十字工作实际，深入开展学习贯彻习近平新时代中国特色社会主义思想主题教育，不断推动主题教育走深走实。</t>
  </si>
  <si>
    <t>红十字组织自身建设水平是否得到提高</t>
  </si>
  <si>
    <t>达预期，满分；每存在一项不足的内容扣0.4分，扣完为止。</t>
  </si>
  <si>
    <t>着力推进红十字应急救援体系建设</t>
  </si>
  <si>
    <t>加强对市级救援队规范化建设指导，逐步形成市级统筹、区级管理，市区两级双保障、双调度的工作局面。加大社会应急救护培训力度，确保急救知识普及率和救护人员持证率达到标准。</t>
  </si>
  <si>
    <t>红十字应急救援体系建设水平是否得到提升</t>
  </si>
  <si>
    <t>“5•8”众筹活动中共募集善款609万元，取得全国排名第10、直辖市排名第2的成绩。北京洪涝灾情期间，市红十字会还广泛动员社会力量捐款捐物，为灾情严重的门头沟、房山和昌平区受灾群众提供生活保障，同时积极参与灾后重建工作，较好发挥红十字会在人道救助方面应有作用。</t>
  </si>
  <si>
    <t>人道救助工作是否做到精准帮困</t>
  </si>
  <si>
    <t>加大基层组织建设力度，积极拓展基层组织覆盖面，不断增强基层组织活力</t>
  </si>
  <si>
    <t>进一步规范基层组织管理，努力打通联系和服务群众的“最后一公里”，不断夯实红十字会基层组织基础。积极推进红十字志愿者注册工作，全年新增实名注册志愿者4.3万余名。</t>
  </si>
  <si>
    <t>红十字会基层组织基础是否得到强化</t>
  </si>
  <si>
    <t>进一步推进无偿献血、造血干细胞、遗体捐献宣传动员工作，不断凝聚社会爱心人士力量。</t>
  </si>
  <si>
    <t>“三献”工作是否得到进一步推动</t>
  </si>
  <si>
    <t>深化青少年和志愿服务工作，提高红十字组织影响力</t>
  </si>
  <si>
    <t>积极开展形式多样的红十字志愿服务活动，组织志愿服务队开展“3.5学雷锋志愿服务”“5.8红十字博爱周志愿服务”等特色志愿服务活动，扩大红十字组织影响力。</t>
  </si>
  <si>
    <t>红十字组织影响力是否进一步扩大</t>
  </si>
  <si>
    <t>服务对象满意度</t>
  </si>
  <si>
    <t>年度绩效考评结果</t>
  </si>
  <si>
    <t>2023年度绩效考评等级为“良好”；各项工作反馈的满意度较高，得到了社会各界不同形式的高度评价。</t>
  </si>
  <si>
    <t>部门（单位）的服务对象对部门履职效果的满意程度。</t>
  </si>
  <si>
    <t>绩效考评结果为“优秀”，满分；每降低一个档次，扣1分。</t>
  </si>
  <si>
    <t>三、预算管理情况（20分）</t>
  </si>
  <si>
    <t>预算管理情况
（20分）</t>
  </si>
  <si>
    <t>财务管理（4分)</t>
  </si>
  <si>
    <t>财务管理制度健全性
（1分）</t>
  </si>
  <si>
    <t>健全、完整、合规</t>
  </si>
  <si>
    <t>财务管理制度健全性：部门（单位）为加强财务管理、规范财务行为而制定的管理制度。</t>
  </si>
  <si>
    <t>①预算资金管理办法、绩效跟踪管理办法、资产管理办法等各项制度是否健全；②部门内部财务管理制度是否完整、合规；③会计核算制度是否完整、合规。每有一项不合格扣0.5分，扣完为止。</t>
  </si>
  <si>
    <t>资金使用合规性和安全性
（2分）</t>
  </si>
  <si>
    <t>合规、安全</t>
  </si>
  <si>
    <t>资金使用合规性和安全性：部门（单位）使用预算资金是否符合相关的预算财务管理制度的规定，是否符合相关规定的开支范围，用以反映考核部门（单位）预算资金的规范运行和安全运行情况。</t>
  </si>
  <si>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</si>
  <si>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
（1分）</t>
  </si>
  <si>
    <t>完整、准确</t>
  </si>
  <si>
    <t>会计基础信息完善性：部门（单位）会计基础信息情况。</t>
  </si>
  <si>
    <t>①基础数据信息和会计信息资料是否真实；②基础数据信息和会计信息资料是否完整；③基础数据信息和会计信息资料是否准确。每有一项不合格扣0.5分，扣完为止。</t>
  </si>
  <si>
    <t>资产管理（4分）</t>
  </si>
  <si>
    <t>资产管理规范性
（4分）</t>
  </si>
  <si>
    <t>规范</t>
  </si>
  <si>
    <t>资产管理规范性：部门（单位）的资产是否保持安全完整，资产配置是否合理，资产使用和资产处理是否规范，用以反映和考核部门（单位）资产管理的整体水平。</t>
  </si>
  <si>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照要求进行报批或资产不公开处置行为；⑥其它资产管理制度办法执行情况。每有一项不合格扣0.8分，扣完为止。</t>
  </si>
  <si>
    <t>绩效管理（4分）</t>
  </si>
  <si>
    <t>绩效管理情况
（4分）</t>
  </si>
  <si>
    <t>及时、有效</t>
  </si>
  <si>
    <t>绩效管理情况：考核部门（单位）在绩效管理信息的汇总和应用情况。</t>
  </si>
  <si>
    <t>①部门（单位）是否及时对绩效信息进行汇总分析整理；②部门（单位）是否对绩效目标偏离情况及时进行矫正。每有一项不合格扣2分。</t>
  </si>
  <si>
    <t>2022年</t>
  </si>
  <si>
    <t>2023年</t>
  </si>
  <si>
    <t>结转结余率（4分）</t>
  </si>
  <si>
    <t>结转结余率=结转结余总额/支出预算数*100%。
结转结余总额：部门（单位）本年度的结转资金与结余资金之和。</t>
  </si>
  <si>
    <t>部门结转结余率低于上年的不扣分；高于上年结余率，每高出1个百分点扣0.4分，扣完为止。</t>
  </si>
  <si>
    <t>部门预决算差异率
（4分）</t>
  </si>
  <si>
    <t>通过年度部门决算与年初部门预算对比，对部门的年度支出情况进行考核，衡量部门预算的约束力。</t>
  </si>
  <si>
    <r>
      <rPr>
        <sz val="10"/>
        <color theme="1"/>
        <rFont val="宋体"/>
        <charset val="134"/>
        <scheme val="minor"/>
      </rPr>
      <t>部门预决算差异率高于上年市级平均差异率</t>
    </r>
    <r>
      <rPr>
        <sz val="10"/>
        <rFont val="宋体"/>
        <charset val="134"/>
        <scheme val="minor"/>
      </rPr>
      <t>（28.3%）</t>
    </r>
    <r>
      <rPr>
        <sz val="10"/>
        <color theme="1"/>
        <rFont val="宋体"/>
        <charset val="134"/>
        <scheme val="minor"/>
      </rPr>
      <t>的，每高出10%（含），扣0.4分，扣完为止。</t>
    </r>
  </si>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</sst>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8"/>
      <color theme="1"/>
      <name val="方正小标宋简体"/>
      <charset val="134"/>
    </font>
    <font>
      <sz val="10"/>
      <color theme="1"/>
      <name val="宋体"/>
      <charset val="134"/>
      <scheme val="minor"/>
    </font>
    <font>
      <sz val="10"/>
      <color theme="1"/>
      <name val="宋体"/>
      <charset val="134"/>
    </font>
    <font>
      <sz val="10"/>
      <name val="宋体"/>
      <charset val="0"/>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right/>
      <top/>
      <bottom style="thin">
        <color indexed="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3" borderId="8" applyNumberFormat="0" applyAlignment="0" applyProtection="0">
      <alignment vertical="center"/>
    </xf>
    <xf numFmtId="0" fontId="15" fillId="4" borderId="9" applyNumberFormat="0" applyAlignment="0" applyProtection="0">
      <alignment vertical="center"/>
    </xf>
    <xf numFmtId="0" fontId="16" fillId="4" borderId="8" applyNumberFormat="0" applyAlignment="0" applyProtection="0">
      <alignment vertical="center"/>
    </xf>
    <xf numFmtId="0" fontId="17" fillId="5"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3">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43" fontId="3" fillId="0" borderId="1" xfId="1" applyFont="1" applyFill="1" applyBorder="1" applyAlignment="1">
      <alignment vertical="center" wrapText="1"/>
    </xf>
    <xf numFmtId="10" fontId="2" fillId="0" borderId="1" xfId="0" applyNumberFormat="1" applyFont="1" applyFill="1" applyBorder="1" applyAlignment="1">
      <alignment vertical="center" wrapText="1"/>
    </xf>
    <xf numFmtId="4" fontId="4" fillId="0" borderId="2" xfId="0" applyNumberFormat="1" applyFont="1" applyFill="1" applyBorder="1" applyAlignment="1">
      <alignment horizontal="right" vertical="center" shrinkToFit="1"/>
    </xf>
    <xf numFmtId="4" fontId="4" fillId="0" borderId="1" xfId="0" applyNumberFormat="1" applyFont="1" applyFill="1" applyBorder="1" applyAlignment="1">
      <alignment horizontal="right" vertical="center" shrinkToFit="1"/>
    </xf>
    <xf numFmtId="0" fontId="2" fillId="0" borderId="1" xfId="0" applyFont="1" applyFill="1" applyBorder="1" applyAlignment="1">
      <alignment horizontal="right"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5" fillId="0" borderId="1" xfId="0" applyFont="1" applyFill="1" applyBorder="1" applyAlignment="1">
      <alignment vertical="center" wrapText="1"/>
    </xf>
    <xf numFmtId="10" fontId="2" fillId="0" borderId="1" xfId="0" applyNumberFormat="1" applyFont="1" applyFill="1" applyBorder="1" applyAlignment="1">
      <alignment horizontal="center" vertical="center" wrapText="1"/>
    </xf>
    <xf numFmtId="0" fontId="2" fillId="0" borderId="0" xfId="0" applyFont="1" applyFill="1" applyAlignment="1">
      <alignment vertical="center" wrapText="1"/>
    </xf>
    <xf numFmtId="0" fontId="2" fillId="0" borderId="1" xfId="0" applyFont="1" applyFill="1" applyBorder="1" applyAlignment="1" quotePrefix="1">
      <alignment horizontal="righ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7"/>
  <sheetViews>
    <sheetView tabSelected="1" view="pageBreakPreview" zoomScale="85" zoomScaleNormal="100" workbookViewId="0">
      <selection activeCell="H4" sqref="H4:H7"/>
    </sheetView>
  </sheetViews>
  <sheetFormatPr defaultColWidth="9" defaultRowHeight="13.5"/>
  <cols>
    <col min="1" max="1" width="8.2212389380531" style="1" customWidth="1"/>
    <col min="2" max="2" width="9" style="1" customWidth="1"/>
    <col min="3" max="3" width="15.2035398230088" style="1" customWidth="1"/>
    <col min="4" max="4" width="15.4867256637168" style="1" customWidth="1"/>
    <col min="5" max="5" width="46.8053097345133" style="1" customWidth="1"/>
    <col min="6" max="7" width="5" style="1" customWidth="1"/>
    <col min="8" max="8" width="30.4424778761062" style="1" customWidth="1"/>
    <col min="9" max="9" width="44.6814159292035" style="1" customWidth="1"/>
    <col min="10" max="10" width="12.7787610619469" style="1" customWidth="1"/>
    <col min="11" max="16384" width="9" style="1"/>
  </cols>
  <sheetData>
    <row r="1" s="1" customFormat="1" ht="44.1" customHeight="1" spans="1:9">
      <c r="A1" s="2" t="s">
        <v>0</v>
      </c>
      <c r="B1" s="2"/>
      <c r="C1" s="2"/>
      <c r="D1" s="2"/>
      <c r="E1" s="2"/>
      <c r="F1" s="2"/>
      <c r="G1" s="2"/>
      <c r="H1" s="2"/>
      <c r="I1" s="2"/>
    </row>
    <row r="2" s="1" customFormat="1" ht="21" customHeight="1" spans="1:9">
      <c r="A2" s="3" t="s">
        <v>1</v>
      </c>
      <c r="B2" s="3"/>
      <c r="C2" s="3"/>
      <c r="D2" s="3"/>
      <c r="E2" s="3"/>
      <c r="F2" s="3"/>
      <c r="G2" s="3"/>
      <c r="H2" s="3"/>
      <c r="I2" s="3"/>
    </row>
    <row r="3" s="1" customFormat="1" ht="32" customHeight="1" spans="1:9">
      <c r="A3" s="4" t="s">
        <v>2</v>
      </c>
      <c r="B3" s="4" t="s">
        <v>3</v>
      </c>
      <c r="C3" s="4" t="s">
        <v>4</v>
      </c>
      <c r="D3" s="4" t="s">
        <v>5</v>
      </c>
      <c r="E3" s="4" t="s">
        <v>6</v>
      </c>
      <c r="F3" s="4" t="s">
        <v>7</v>
      </c>
      <c r="G3" s="4" t="s">
        <v>8</v>
      </c>
      <c r="H3" s="4" t="s">
        <v>9</v>
      </c>
      <c r="I3" s="4" t="s">
        <v>10</v>
      </c>
    </row>
    <row r="4" s="1" customFormat="1" ht="40" customHeight="1" spans="1:9">
      <c r="A4" s="4" t="s">
        <v>11</v>
      </c>
      <c r="B4" s="5" t="s">
        <v>12</v>
      </c>
      <c r="C4" s="6">
        <f>SUM(C5:C6)</f>
        <v>23022.547883</v>
      </c>
      <c r="D4" s="6">
        <f>SUM(D5:D6)</f>
        <v>22438.370265</v>
      </c>
      <c r="E4" s="7">
        <f>D4/C4</f>
        <v>0.974625848495624</v>
      </c>
      <c r="F4" s="4">
        <v>20</v>
      </c>
      <c r="G4" s="4">
        <f>E4*F4</f>
        <v>19.4925169699125</v>
      </c>
      <c r="H4" s="4" t="s">
        <v>13</v>
      </c>
      <c r="I4" s="13" t="s">
        <v>14</v>
      </c>
    </row>
    <row r="5" s="1" customFormat="1" ht="40" customHeight="1" spans="1:9">
      <c r="A5" s="4"/>
      <c r="B5" s="5" t="s">
        <v>15</v>
      </c>
      <c r="C5" s="8">
        <v>5102.670687</v>
      </c>
      <c r="D5" s="9">
        <v>4810.907351</v>
      </c>
      <c r="E5" s="23" t="s">
        <v>16</v>
      </c>
      <c r="F5" s="4"/>
      <c r="G5" s="4"/>
      <c r="H5" s="4"/>
      <c r="I5" s="13"/>
    </row>
    <row r="6" s="1" customFormat="1" ht="40" customHeight="1" spans="1:9">
      <c r="A6" s="4"/>
      <c r="B6" s="5" t="s">
        <v>17</v>
      </c>
      <c r="C6" s="8">
        <v>17919.877196</v>
      </c>
      <c r="D6" s="9">
        <v>17627.462914</v>
      </c>
      <c r="E6" s="10"/>
      <c r="F6" s="4"/>
      <c r="G6" s="4"/>
      <c r="H6" s="4"/>
      <c r="I6" s="13"/>
    </row>
    <row r="7" s="1" customFormat="1" ht="40" customHeight="1" spans="1:9">
      <c r="A7" s="4"/>
      <c r="B7" s="5" t="s">
        <v>18</v>
      </c>
      <c r="C7" s="8"/>
      <c r="D7" s="9"/>
      <c r="E7" s="10"/>
      <c r="F7" s="4"/>
      <c r="G7" s="4"/>
      <c r="H7" s="4"/>
      <c r="I7" s="13"/>
    </row>
    <row r="8" s="1" customFormat="1" ht="20" customHeight="1" spans="1:9">
      <c r="A8" s="3" t="s">
        <v>19</v>
      </c>
      <c r="B8" s="3"/>
      <c r="C8" s="3"/>
      <c r="D8" s="3"/>
      <c r="E8" s="3"/>
      <c r="F8" s="3"/>
      <c r="G8" s="3"/>
      <c r="H8" s="3"/>
      <c r="I8" s="3"/>
    </row>
    <row r="9" s="1" customFormat="1" ht="20" customHeight="1" spans="1:9">
      <c r="A9" s="4" t="s">
        <v>2</v>
      </c>
      <c r="B9" s="4" t="s">
        <v>3</v>
      </c>
      <c r="C9" s="4" t="s">
        <v>20</v>
      </c>
      <c r="D9" s="4" t="s">
        <v>21</v>
      </c>
      <c r="E9" s="4" t="s">
        <v>22</v>
      </c>
      <c r="F9" s="4" t="s">
        <v>7</v>
      </c>
      <c r="G9" s="4" t="s">
        <v>23</v>
      </c>
      <c r="H9" s="4" t="s">
        <v>9</v>
      </c>
      <c r="I9" s="4" t="s">
        <v>10</v>
      </c>
    </row>
    <row r="10" s="1" customFormat="1" ht="79" customHeight="1" spans="1:9">
      <c r="A10" s="11" t="s">
        <v>24</v>
      </c>
      <c r="B10" s="11" t="s">
        <v>25</v>
      </c>
      <c r="C10" s="12" t="s">
        <v>26</v>
      </c>
      <c r="D10" s="13" t="s">
        <v>27</v>
      </c>
      <c r="E10" s="13" t="s">
        <v>28</v>
      </c>
      <c r="F10" s="14">
        <v>3</v>
      </c>
      <c r="G10" s="15">
        <v>2.7</v>
      </c>
      <c r="H10" s="5" t="s">
        <v>29</v>
      </c>
      <c r="I10" s="13" t="s">
        <v>30</v>
      </c>
    </row>
    <row r="11" s="1" customFormat="1" ht="130" customHeight="1" spans="1:9">
      <c r="A11" s="11"/>
      <c r="B11" s="11"/>
      <c r="C11" s="5" t="s">
        <v>31</v>
      </c>
      <c r="D11" s="13" t="s">
        <v>32</v>
      </c>
      <c r="E11" s="13" t="s">
        <v>33</v>
      </c>
      <c r="F11" s="14">
        <v>4</v>
      </c>
      <c r="G11" s="15">
        <v>3.6</v>
      </c>
      <c r="H11" s="5" t="s">
        <v>34</v>
      </c>
      <c r="I11" s="13" t="s">
        <v>35</v>
      </c>
    </row>
    <row r="12" s="1" customFormat="1" ht="184" customHeight="1" spans="1:9">
      <c r="A12" s="11" t="s">
        <v>36</v>
      </c>
      <c r="B12" s="11" t="s">
        <v>36</v>
      </c>
      <c r="C12" s="11" t="s">
        <v>36</v>
      </c>
      <c r="D12" s="13" t="s">
        <v>37</v>
      </c>
      <c r="E12" s="13" t="s">
        <v>38</v>
      </c>
      <c r="F12" s="14">
        <v>3</v>
      </c>
      <c r="G12" s="15">
        <v>2.7</v>
      </c>
      <c r="H12" s="5" t="s">
        <v>39</v>
      </c>
      <c r="I12" s="13" t="s">
        <v>30</v>
      </c>
    </row>
    <row r="13" s="1" customFormat="1" ht="138" customHeight="1" spans="1:9">
      <c r="A13" s="11"/>
      <c r="B13" s="11"/>
      <c r="C13" s="11"/>
      <c r="D13" s="13" t="s">
        <v>40</v>
      </c>
      <c r="E13" s="13" t="s">
        <v>41</v>
      </c>
      <c r="F13" s="14">
        <v>4</v>
      </c>
      <c r="G13" s="15">
        <v>3.6</v>
      </c>
      <c r="H13" s="13" t="s">
        <v>42</v>
      </c>
      <c r="I13" s="13" t="s">
        <v>35</v>
      </c>
    </row>
    <row r="14" s="1" customFormat="1" ht="102" customHeight="1" spans="1:9">
      <c r="A14" s="11"/>
      <c r="B14" s="11"/>
      <c r="C14" s="13" t="s">
        <v>43</v>
      </c>
      <c r="D14" s="13" t="s">
        <v>44</v>
      </c>
      <c r="E14" s="16" t="s">
        <v>45</v>
      </c>
      <c r="F14" s="14">
        <v>3</v>
      </c>
      <c r="G14" s="4">
        <v>2.4</v>
      </c>
      <c r="H14" s="13" t="s">
        <v>46</v>
      </c>
      <c r="I14" s="13" t="s">
        <v>30</v>
      </c>
    </row>
    <row r="15" s="1" customFormat="1" ht="179" customHeight="1" spans="1:9">
      <c r="A15" s="17"/>
      <c r="B15" s="17"/>
      <c r="C15" s="13" t="s">
        <v>47</v>
      </c>
      <c r="D15" s="13" t="s">
        <v>48</v>
      </c>
      <c r="E15" s="13" t="s">
        <v>49</v>
      </c>
      <c r="F15" s="14">
        <v>3</v>
      </c>
      <c r="G15" s="14">
        <v>2.7</v>
      </c>
      <c r="H15" s="13" t="s">
        <v>50</v>
      </c>
      <c r="I15" s="13" t="s">
        <v>30</v>
      </c>
    </row>
    <row r="16" s="1" customFormat="1" ht="199" customHeight="1" spans="1:9">
      <c r="A16" s="11" t="s">
        <v>36</v>
      </c>
      <c r="B16" s="11" t="s">
        <v>36</v>
      </c>
      <c r="C16" s="13" t="s">
        <v>51</v>
      </c>
      <c r="D16" s="13" t="s">
        <v>52</v>
      </c>
      <c r="E16" s="13" t="s">
        <v>53</v>
      </c>
      <c r="F16" s="14">
        <v>4</v>
      </c>
      <c r="G16" s="14">
        <v>3.6</v>
      </c>
      <c r="H16" s="13" t="s">
        <v>54</v>
      </c>
      <c r="I16" s="13" t="s">
        <v>35</v>
      </c>
    </row>
    <row r="17" s="1" customFormat="1" ht="163" customHeight="1" spans="1:9">
      <c r="A17" s="11"/>
      <c r="B17" s="11"/>
      <c r="C17" s="18" t="s">
        <v>55</v>
      </c>
      <c r="D17" s="13" t="s">
        <v>56</v>
      </c>
      <c r="E17" s="13" t="s">
        <v>57</v>
      </c>
      <c r="F17" s="14">
        <v>3</v>
      </c>
      <c r="G17" s="14">
        <v>2.7</v>
      </c>
      <c r="H17" s="13" t="s">
        <v>58</v>
      </c>
      <c r="I17" s="13" t="s">
        <v>30</v>
      </c>
    </row>
    <row r="18" s="1" customFormat="1" ht="104" customHeight="1" spans="1:9">
      <c r="A18" s="11"/>
      <c r="B18" s="11"/>
      <c r="C18" s="19"/>
      <c r="D18" s="13" t="s">
        <v>59</v>
      </c>
      <c r="E18" s="13" t="s">
        <v>60</v>
      </c>
      <c r="F18" s="14">
        <v>3</v>
      </c>
      <c r="G18" s="14">
        <v>2.7</v>
      </c>
      <c r="H18" s="13" t="s">
        <v>61</v>
      </c>
      <c r="I18" s="13" t="s">
        <v>30</v>
      </c>
    </row>
    <row r="19" s="1" customFormat="1" ht="80" customHeight="1" spans="1:9">
      <c r="A19" s="4" t="s">
        <v>36</v>
      </c>
      <c r="B19" s="4" t="s">
        <v>62</v>
      </c>
      <c r="C19" s="4" t="s">
        <v>63</v>
      </c>
      <c r="D19" s="16" t="s">
        <v>64</v>
      </c>
      <c r="E19" s="16" t="s">
        <v>65</v>
      </c>
      <c r="F19" s="14">
        <v>4</v>
      </c>
      <c r="G19" s="14">
        <v>4</v>
      </c>
      <c r="H19" s="5" t="s">
        <v>66</v>
      </c>
      <c r="I19" s="5" t="s">
        <v>67</v>
      </c>
    </row>
    <row r="20" s="1" customFormat="1" ht="70" customHeight="1" spans="1:9">
      <c r="A20" s="4"/>
      <c r="B20" s="4"/>
      <c r="C20" s="4"/>
      <c r="D20" s="20" t="s">
        <v>68</v>
      </c>
      <c r="E20" s="20" t="s">
        <v>69</v>
      </c>
      <c r="F20" s="14">
        <v>4</v>
      </c>
      <c r="G20" s="14">
        <v>3.6</v>
      </c>
      <c r="H20" s="5" t="s">
        <v>70</v>
      </c>
      <c r="I20" s="5" t="s">
        <v>67</v>
      </c>
    </row>
    <row r="21" s="1" customFormat="1" ht="83" customHeight="1" spans="1:9">
      <c r="A21" s="4"/>
      <c r="B21" s="4"/>
      <c r="C21" s="4"/>
      <c r="D21" s="20" t="s">
        <v>55</v>
      </c>
      <c r="E21" s="20" t="s">
        <v>71</v>
      </c>
      <c r="F21" s="14">
        <v>4</v>
      </c>
      <c r="G21" s="14">
        <v>3.2</v>
      </c>
      <c r="H21" s="5" t="s">
        <v>72</v>
      </c>
      <c r="I21" s="5" t="s">
        <v>67</v>
      </c>
    </row>
    <row r="22" s="1" customFormat="1" ht="74" customHeight="1" spans="1:9">
      <c r="A22" s="4"/>
      <c r="B22" s="4"/>
      <c r="C22" s="4"/>
      <c r="D22" s="20" t="s">
        <v>73</v>
      </c>
      <c r="E22" s="20" t="s">
        <v>74</v>
      </c>
      <c r="F22" s="14">
        <v>4</v>
      </c>
      <c r="G22" s="14">
        <v>3.6</v>
      </c>
      <c r="H22" s="5" t="s">
        <v>75</v>
      </c>
      <c r="I22" s="5" t="s">
        <v>67</v>
      </c>
    </row>
    <row r="23" s="1" customFormat="1" ht="58" customHeight="1" spans="1:9">
      <c r="A23" s="4"/>
      <c r="B23" s="4"/>
      <c r="C23" s="4"/>
      <c r="D23" s="20" t="s">
        <v>40</v>
      </c>
      <c r="E23" s="20" t="s">
        <v>76</v>
      </c>
      <c r="F23" s="14">
        <v>4</v>
      </c>
      <c r="G23" s="14">
        <v>3.6</v>
      </c>
      <c r="H23" s="5" t="s">
        <v>77</v>
      </c>
      <c r="I23" s="5" t="s">
        <v>67</v>
      </c>
    </row>
    <row r="24" s="1" customFormat="1" ht="58" customHeight="1" spans="1:9">
      <c r="A24" s="4"/>
      <c r="B24" s="4"/>
      <c r="C24" s="4"/>
      <c r="D24" s="20" t="s">
        <v>78</v>
      </c>
      <c r="E24" s="20" t="s">
        <v>79</v>
      </c>
      <c r="F24" s="14">
        <v>4</v>
      </c>
      <c r="G24" s="14">
        <v>3.2</v>
      </c>
      <c r="H24" s="5" t="s">
        <v>80</v>
      </c>
      <c r="I24" s="5" t="s">
        <v>67</v>
      </c>
    </row>
    <row r="25" s="1" customFormat="1" ht="55" customHeight="1" spans="1:9">
      <c r="A25" s="4"/>
      <c r="B25" s="4"/>
      <c r="C25" s="4" t="s">
        <v>81</v>
      </c>
      <c r="D25" s="20" t="s">
        <v>82</v>
      </c>
      <c r="E25" s="20" t="s">
        <v>83</v>
      </c>
      <c r="F25" s="14">
        <v>6</v>
      </c>
      <c r="G25" s="4">
        <v>5</v>
      </c>
      <c r="H25" s="5" t="s">
        <v>84</v>
      </c>
      <c r="I25" s="5" t="s">
        <v>85</v>
      </c>
    </row>
    <row r="26" s="1" customFormat="1" ht="25" customHeight="1" spans="1:9">
      <c r="A26" s="3" t="s">
        <v>86</v>
      </c>
      <c r="B26" s="3"/>
      <c r="C26" s="3"/>
      <c r="D26" s="3"/>
      <c r="E26" s="3"/>
      <c r="F26" s="3"/>
      <c r="G26" s="3"/>
      <c r="H26" s="3"/>
      <c r="I26" s="3"/>
    </row>
    <row r="27" s="1" customFormat="1" ht="28" customHeight="1" spans="1:9">
      <c r="A27" s="4" t="s">
        <v>2</v>
      </c>
      <c r="B27" s="4" t="s">
        <v>3</v>
      </c>
      <c r="C27" s="4" t="s">
        <v>20</v>
      </c>
      <c r="D27" s="4" t="s">
        <v>21</v>
      </c>
      <c r="E27" s="4" t="s">
        <v>22</v>
      </c>
      <c r="F27" s="4" t="s">
        <v>7</v>
      </c>
      <c r="G27" s="4" t="s">
        <v>23</v>
      </c>
      <c r="H27" s="4" t="s">
        <v>9</v>
      </c>
      <c r="I27" s="4" t="s">
        <v>10</v>
      </c>
    </row>
    <row r="28" s="1" customFormat="1" ht="63" customHeight="1" spans="1:9">
      <c r="A28" s="4" t="s">
        <v>87</v>
      </c>
      <c r="B28" s="4" t="s">
        <v>88</v>
      </c>
      <c r="C28" s="4" t="s">
        <v>89</v>
      </c>
      <c r="D28" s="5" t="s">
        <v>90</v>
      </c>
      <c r="E28" s="5" t="s">
        <v>90</v>
      </c>
      <c r="F28" s="4">
        <v>1</v>
      </c>
      <c r="G28" s="4">
        <v>1</v>
      </c>
      <c r="H28" s="5" t="s">
        <v>91</v>
      </c>
      <c r="I28" s="5" t="s">
        <v>92</v>
      </c>
    </row>
    <row r="29" s="1" customFormat="1" ht="102" customHeight="1" spans="1:9">
      <c r="A29" s="4"/>
      <c r="B29" s="4"/>
      <c r="C29" s="4" t="s">
        <v>93</v>
      </c>
      <c r="D29" s="5" t="s">
        <v>94</v>
      </c>
      <c r="E29" s="5" t="s">
        <v>94</v>
      </c>
      <c r="F29" s="4">
        <v>2</v>
      </c>
      <c r="G29" s="4">
        <v>2</v>
      </c>
      <c r="H29" s="5" t="s">
        <v>95</v>
      </c>
      <c r="I29" s="5" t="s">
        <v>96</v>
      </c>
    </row>
    <row r="30" s="1" customFormat="1" ht="62" customHeight="1" spans="1:9">
      <c r="A30" s="4"/>
      <c r="B30" s="4"/>
      <c r="C30" s="4" t="s">
        <v>97</v>
      </c>
      <c r="D30" s="5" t="s">
        <v>98</v>
      </c>
      <c r="E30" s="5" t="s">
        <v>98</v>
      </c>
      <c r="F30" s="4">
        <v>1</v>
      </c>
      <c r="G30" s="4">
        <v>1</v>
      </c>
      <c r="H30" s="5" t="s">
        <v>99</v>
      </c>
      <c r="I30" s="5" t="s">
        <v>100</v>
      </c>
    </row>
    <row r="31" s="1" customFormat="1" ht="103" customHeight="1" spans="1:9">
      <c r="A31" s="4"/>
      <c r="B31" s="4" t="s">
        <v>101</v>
      </c>
      <c r="C31" s="4" t="s">
        <v>102</v>
      </c>
      <c r="D31" s="5" t="s">
        <v>103</v>
      </c>
      <c r="E31" s="5" t="s">
        <v>103</v>
      </c>
      <c r="F31" s="4">
        <v>4</v>
      </c>
      <c r="G31" s="4">
        <v>4</v>
      </c>
      <c r="H31" s="5" t="s">
        <v>104</v>
      </c>
      <c r="I31" s="5" t="s">
        <v>105</v>
      </c>
    </row>
    <row r="32" s="1" customFormat="1" ht="51" customHeight="1" spans="1:9">
      <c r="A32" s="4"/>
      <c r="B32" s="4" t="s">
        <v>106</v>
      </c>
      <c r="C32" s="4" t="s">
        <v>107</v>
      </c>
      <c r="D32" s="5" t="s">
        <v>108</v>
      </c>
      <c r="E32" s="5" t="s">
        <v>108</v>
      </c>
      <c r="F32" s="4">
        <v>4</v>
      </c>
      <c r="G32" s="4">
        <v>4</v>
      </c>
      <c r="H32" s="5" t="s">
        <v>109</v>
      </c>
      <c r="I32" s="5" t="s">
        <v>110</v>
      </c>
    </row>
    <row r="33" s="1" customFormat="1" ht="27" customHeight="1" spans="1:9">
      <c r="A33" s="4" t="s">
        <v>36</v>
      </c>
      <c r="B33" s="4" t="s">
        <v>3</v>
      </c>
      <c r="C33" s="4" t="s">
        <v>111</v>
      </c>
      <c r="D33" s="4"/>
      <c r="E33" s="4" t="s">
        <v>112</v>
      </c>
      <c r="F33" s="4" t="s">
        <v>7</v>
      </c>
      <c r="G33" s="4" t="s">
        <v>23</v>
      </c>
      <c r="H33" s="4" t="s">
        <v>9</v>
      </c>
      <c r="I33" s="4" t="s">
        <v>10</v>
      </c>
    </row>
    <row r="34" s="1" customFormat="1" ht="57" customHeight="1" spans="1:9">
      <c r="A34" s="4"/>
      <c r="B34" s="4" t="s">
        <v>113</v>
      </c>
      <c r="C34" s="21">
        <v>-0.0165</v>
      </c>
      <c r="D34" s="21"/>
      <c r="E34" s="21">
        <v>0.0254</v>
      </c>
      <c r="F34" s="4">
        <v>4</v>
      </c>
      <c r="G34" s="4">
        <v>4</v>
      </c>
      <c r="H34" s="5" t="s">
        <v>114</v>
      </c>
      <c r="I34" s="5" t="s">
        <v>115</v>
      </c>
    </row>
    <row r="35" s="1" customFormat="1" ht="49" customHeight="1" spans="1:9">
      <c r="A35" s="4"/>
      <c r="B35" s="4" t="s">
        <v>116</v>
      </c>
      <c r="C35" s="21">
        <v>0.0997</v>
      </c>
      <c r="D35" s="4"/>
      <c r="E35" s="21">
        <v>-0.1652</v>
      </c>
      <c r="F35" s="4">
        <v>4</v>
      </c>
      <c r="G35" s="4">
        <v>4</v>
      </c>
      <c r="H35" s="5" t="s">
        <v>117</v>
      </c>
      <c r="I35" s="5" t="s">
        <v>118</v>
      </c>
    </row>
    <row r="36" s="1" customFormat="1" ht="26.25" customHeight="1" spans="1:9">
      <c r="A36" s="4" t="s">
        <v>119</v>
      </c>
      <c r="B36" s="4"/>
      <c r="C36" s="4"/>
      <c r="D36" s="4"/>
      <c r="E36" s="4"/>
      <c r="F36" s="4">
        <f>F4+F10+F11+F12+F13+F14+F15+F16+F17+F18+F19+F20+F21+F22+F23+F24+F25+F28+F29+F30+F31+F32+F34+F35</f>
        <v>100</v>
      </c>
      <c r="G36" s="4">
        <f>G4+G10+G11+G12+G13+G14+G15+G16+G17+G18+G19+G20+G21+G22+G23+G24+G25+G28+G29+G30+G31+G32+G34+G35</f>
        <v>92.3925169699125</v>
      </c>
      <c r="H36" s="5"/>
      <c r="I36" s="5"/>
    </row>
    <row r="37" s="1" customFormat="1" spans="1:9">
      <c r="A37" s="22"/>
      <c r="B37" s="22"/>
      <c r="C37" s="22"/>
      <c r="D37" s="22"/>
      <c r="E37" s="22"/>
      <c r="F37" s="22"/>
      <c r="G37" s="22"/>
      <c r="H37" s="22"/>
      <c r="I37" s="22"/>
    </row>
    <row r="38" s="1" customFormat="1" spans="1:9">
      <c r="A38" s="22"/>
      <c r="B38" s="22"/>
      <c r="C38" s="22"/>
      <c r="D38" s="22"/>
      <c r="E38" s="22"/>
      <c r="F38" s="22"/>
      <c r="G38" s="22"/>
      <c r="H38" s="22"/>
      <c r="I38" s="22"/>
    </row>
    <row r="39" s="1" customFormat="1" spans="1:9">
      <c r="A39" s="22"/>
      <c r="B39" s="22"/>
      <c r="C39" s="22"/>
      <c r="D39" s="22"/>
      <c r="E39" s="22"/>
      <c r="F39" s="22"/>
      <c r="G39" s="22"/>
      <c r="H39" s="22"/>
      <c r="I39" s="22"/>
    </row>
    <row r="40" s="1" customFormat="1" spans="1:9">
      <c r="A40" s="22"/>
      <c r="B40" s="22"/>
      <c r="C40" s="22"/>
      <c r="D40" s="22"/>
      <c r="E40" s="22"/>
      <c r="F40" s="22"/>
      <c r="G40" s="22"/>
      <c r="H40" s="22"/>
      <c r="I40" s="22"/>
    </row>
    <row r="41" s="1" customFormat="1" spans="1:9">
      <c r="A41" s="22"/>
      <c r="B41" s="22"/>
      <c r="C41" s="22"/>
      <c r="D41" s="22"/>
      <c r="E41" s="22"/>
      <c r="F41" s="22"/>
      <c r="G41" s="22"/>
      <c r="H41" s="22"/>
      <c r="I41" s="22"/>
    </row>
    <row r="42" s="1" customFormat="1" spans="1:9">
      <c r="A42" s="22"/>
      <c r="B42" s="22"/>
      <c r="C42" s="22"/>
      <c r="D42" s="22"/>
      <c r="E42" s="22"/>
      <c r="F42" s="22"/>
      <c r="G42" s="22"/>
      <c r="H42" s="22"/>
      <c r="I42" s="22"/>
    </row>
    <row r="43" s="1" customFormat="1" spans="1:9">
      <c r="A43" s="22"/>
      <c r="B43" s="22"/>
      <c r="C43" s="22"/>
      <c r="D43" s="22"/>
      <c r="E43" s="22"/>
      <c r="F43" s="22"/>
      <c r="G43" s="22"/>
      <c r="H43" s="22"/>
      <c r="I43" s="22"/>
    </row>
    <row r="44" s="1" customFormat="1" spans="1:9">
      <c r="A44" s="22"/>
      <c r="B44" s="22"/>
      <c r="C44" s="22"/>
      <c r="D44" s="22"/>
      <c r="E44" s="22"/>
      <c r="F44" s="22"/>
      <c r="G44" s="22"/>
      <c r="H44" s="22"/>
      <c r="I44" s="22"/>
    </row>
    <row r="45" s="1" customFormat="1" spans="1:9">
      <c r="A45" s="22"/>
      <c r="B45" s="22"/>
      <c r="C45" s="22"/>
      <c r="D45" s="22"/>
      <c r="E45" s="22"/>
      <c r="F45" s="22"/>
      <c r="G45" s="22"/>
      <c r="H45" s="22"/>
      <c r="I45" s="22"/>
    </row>
    <row r="46" s="1" customFormat="1" spans="1:9">
      <c r="A46" s="22"/>
      <c r="B46" s="22"/>
      <c r="C46" s="22"/>
      <c r="D46" s="22"/>
      <c r="E46" s="22"/>
      <c r="F46" s="22"/>
      <c r="G46" s="22"/>
      <c r="H46" s="22"/>
      <c r="I46" s="22"/>
    </row>
    <row r="47" s="1" customFormat="1" spans="1:9">
      <c r="A47" s="22"/>
      <c r="B47" s="22"/>
      <c r="C47" s="22"/>
      <c r="D47" s="22"/>
      <c r="E47" s="22"/>
      <c r="F47" s="22"/>
      <c r="G47" s="22"/>
      <c r="H47" s="22"/>
      <c r="I47" s="22"/>
    </row>
    <row r="48" s="1" customFormat="1" spans="1:9">
      <c r="A48" s="22"/>
      <c r="B48" s="22"/>
      <c r="C48" s="22"/>
      <c r="D48" s="22"/>
      <c r="E48" s="22"/>
      <c r="F48" s="22"/>
      <c r="G48" s="22"/>
      <c r="H48" s="22"/>
      <c r="I48" s="22"/>
    </row>
    <row r="49" s="1" customFormat="1" spans="1:9">
      <c r="A49" s="22"/>
      <c r="B49" s="22"/>
      <c r="C49" s="22"/>
      <c r="D49" s="22"/>
      <c r="E49" s="22"/>
      <c r="F49" s="22"/>
      <c r="G49" s="22"/>
      <c r="H49" s="22"/>
      <c r="I49" s="22"/>
    </row>
    <row r="50" s="1" customFormat="1" spans="1:9">
      <c r="A50" s="22"/>
      <c r="B50" s="22"/>
      <c r="C50" s="22"/>
      <c r="D50" s="22"/>
      <c r="E50" s="22"/>
      <c r="F50" s="22"/>
      <c r="G50" s="22"/>
      <c r="H50" s="22"/>
      <c r="I50" s="22"/>
    </row>
    <row r="51" s="1" customFormat="1" spans="1:9">
      <c r="A51" s="22"/>
      <c r="B51" s="22"/>
      <c r="C51" s="22"/>
      <c r="D51" s="22"/>
      <c r="E51" s="22"/>
      <c r="F51" s="22"/>
      <c r="G51" s="22"/>
      <c r="H51" s="22"/>
      <c r="I51" s="22"/>
    </row>
    <row r="52" s="1" customFormat="1" spans="1:9">
      <c r="A52" s="22"/>
      <c r="B52" s="22"/>
      <c r="C52" s="22"/>
      <c r="D52" s="22"/>
      <c r="E52" s="22"/>
      <c r="F52" s="22"/>
      <c r="G52" s="22"/>
      <c r="H52" s="22"/>
      <c r="I52" s="22"/>
    </row>
    <row r="53" s="1" customFormat="1" spans="1:9">
      <c r="A53" s="22"/>
      <c r="B53" s="22"/>
      <c r="C53" s="22"/>
      <c r="D53" s="22"/>
      <c r="E53" s="22"/>
      <c r="F53" s="22"/>
      <c r="G53" s="22"/>
      <c r="H53" s="22"/>
      <c r="I53" s="22"/>
    </row>
    <row r="54" s="1" customFormat="1" spans="1:9">
      <c r="A54" s="22"/>
      <c r="B54" s="22"/>
      <c r="C54" s="22"/>
      <c r="D54" s="22"/>
      <c r="E54" s="22"/>
      <c r="F54" s="22"/>
      <c r="G54" s="22"/>
      <c r="H54" s="22"/>
      <c r="I54" s="22"/>
    </row>
    <row r="55" s="1" customFormat="1" spans="1:9">
      <c r="A55" s="22"/>
      <c r="B55" s="22"/>
      <c r="C55" s="22"/>
      <c r="D55" s="22"/>
      <c r="E55" s="22"/>
      <c r="F55" s="22"/>
      <c r="G55" s="22"/>
      <c r="H55" s="22"/>
      <c r="I55" s="22"/>
    </row>
    <row r="56" s="1" customFormat="1" spans="1:9">
      <c r="A56" s="22"/>
      <c r="B56" s="22"/>
      <c r="C56" s="22"/>
      <c r="D56" s="22"/>
      <c r="E56" s="22"/>
      <c r="F56" s="22"/>
      <c r="G56" s="22"/>
      <c r="H56" s="22"/>
      <c r="I56" s="22"/>
    </row>
    <row r="57" s="1" customFormat="1" spans="1:9">
      <c r="A57" s="22"/>
      <c r="B57" s="22"/>
      <c r="C57" s="22"/>
      <c r="D57" s="22"/>
      <c r="E57" s="22"/>
      <c r="F57" s="22"/>
      <c r="G57" s="22"/>
      <c r="H57" s="22"/>
      <c r="I57" s="22"/>
    </row>
  </sheetData>
  <mergeCells count="28">
    <mergeCell ref="A1:I1"/>
    <mergeCell ref="A2:I2"/>
    <mergeCell ref="A8:I8"/>
    <mergeCell ref="A26:I26"/>
    <mergeCell ref="C33:D33"/>
    <mergeCell ref="C34:D34"/>
    <mergeCell ref="C35:D35"/>
    <mergeCell ref="A36:E36"/>
    <mergeCell ref="A4:A7"/>
    <mergeCell ref="A10:A11"/>
    <mergeCell ref="A12:A15"/>
    <mergeCell ref="A16:A18"/>
    <mergeCell ref="A19:A25"/>
    <mergeCell ref="A28:A32"/>
    <mergeCell ref="A33:A35"/>
    <mergeCell ref="B10:B11"/>
    <mergeCell ref="B12:B15"/>
    <mergeCell ref="B16:B18"/>
    <mergeCell ref="B19:B25"/>
    <mergeCell ref="B28:B30"/>
    <mergeCell ref="C12:C13"/>
    <mergeCell ref="C17:C18"/>
    <mergeCell ref="C19:C24"/>
    <mergeCell ref="E5:E7"/>
    <mergeCell ref="F4:F7"/>
    <mergeCell ref="G4:G7"/>
    <mergeCell ref="H4:H7"/>
    <mergeCell ref="I4:I7"/>
  </mergeCells>
  <printOptions horizontalCentered="1"/>
  <pageMargins left="0.751388888888889" right="0.751388888888889" top="1" bottom="1" header="0.5" footer="0.5"/>
  <pageSetup paperSize="9" scale="73" fitToHeight="0" orientation="landscape" horizontalDpi="600"/>
  <headerFooter/>
  <rowBreaks count="2" manualBreakCount="2">
    <brk id="18" max="16383" man="1"/>
    <brk id="25"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北京市红十字会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晴空</cp:lastModifiedBy>
  <dcterms:created xsi:type="dcterms:W3CDTF">2021-04-19T17:03:00Z</dcterms:created>
  <cp:lastPrinted>2021-04-20T09:43:00Z</cp:lastPrinted>
  <dcterms:modified xsi:type="dcterms:W3CDTF">2024-05-16T04:42:46Z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54D89B3E7EC34BF48A0A20C1464293C8</vt:lpwstr>
  </property>
</Properties>
</file>