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<sst xmlns="http://schemas.openxmlformats.org/spreadsheetml/2006/main" count="68" uniqueCount="62">
  <si>
    <t>项目支出绩效自评表</t>
  </si>
  <si>
    <t>（   2022 年度）</t>
  </si>
  <si>
    <t>项目名称</t>
  </si>
  <si>
    <t>举办“双优”评选表彰活动</t>
  </si>
  <si>
    <t>主管部门</t>
  </si>
  <si>
    <t>北京市思想政治工作研究会</t>
  </si>
  <si>
    <t>实施单位</t>
  </si>
  <si>
    <r>
      <rPr>
        <sz val="9"/>
        <rFont val="宋体"/>
        <charset val="134"/>
        <scheme val="minor"/>
      </rPr>
      <t>项目</t>
    </r>
    <r>
      <rPr>
        <sz val="9"/>
        <rFont val="宋体"/>
        <charset val="134"/>
        <scheme val="minor"/>
      </rPr>
      <t>负责人</t>
    </r>
  </si>
  <si>
    <t>许清</t>
  </si>
  <si>
    <t>联系电话</t>
  </si>
  <si>
    <t>项目资金（万元）</t>
  </si>
  <si>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</si>
  <si>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</si>
  <si>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</si>
  <si>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</si>
  <si>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</si>
  <si>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</si>
  <si>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</si>
  <si>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</si>
  <si>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</si>
  <si>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</si>
  <si>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</si>
  <si>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</si>
  <si>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</si>
  <si>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</si>
  <si>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通过组织评选表彰，选树和总结宣传近两年来全市思想政治工作战线单位及工作者先进事迹，表彰广大基层单位和工作者围绕中心、服务大局，积极工作，为全力推动首都经济社会改革发展稳定、建设国际一流和谐宜居之都，做出的突出贡献。通过评选表彰，进一步发挥先进典型的示范引领作用，更好地宣传、教育、团结广大群众，促进培育和践行社会主义核心价值观，进一步凝聚共识，激发正能量，加强和改进思想政治工作，围绕中心、服务大局，为北京市率先实现现代化奠定思想基础。</t>
  </si>
  <si>
    <t>2022年5月，下发通知部署工作，各区各系统高度重视、积极配合，2022年9月顺利完成推荐上报工作。10月至11月，评选办公室组织开展专家评审，并进行实地抽查考核，提出建议表彰名单。12月，莫高义同志主持召开市委宣传部部务会，审议前期工作和建议表彰名单。经社会公示，原则确定了拟表彰的100个优秀单位、100名优秀工作者名单上报市委。2023年1月25日，市委
书记尹力等领导签署批复同意；2月7日，北京日报刊发十六届双优名单和简要事迹。5月6日，召开十六届“双优”表彰座谈会，市委常委、宣传部长莫高义部长出席并讲话。通过评选表彰活动，达到预期效果。</t>
  </si>
  <si>
    <t>绩效指标</t>
  </si>
  <si>
    <t>一级指标</t>
  </si>
  <si>
    <t>二级指标</t>
  </si>
  <si>
    <t>三级指标</t>
  </si>
  <si>
    <t>年度</t>
  </si>
  <si>
    <t>实际</t>
  </si>
  <si>
    <t>偏差原因分析及改进措施</t>
  </si>
  <si>
    <t>指标值</t>
  </si>
  <si>
    <t>完成值</t>
  </si>
  <si>
    <t>产出指标</t>
  </si>
  <si>
    <t>数量指标</t>
  </si>
  <si>
    <t>在全市评选表彰100个思想政治工作优秀单位，100名优秀思想政治工作者。总结宣扬一批新时代重点先进典型。</t>
  </si>
  <si>
    <t>质量指标</t>
  </si>
  <si>
    <t>单位、个人具有先进性、代表性和典型性，群众认可度高，在工作实践能发挥示范引领作用。</t>
  </si>
  <si>
    <t>时效指标</t>
  </si>
  <si>
    <t>2022年-2023年10月之前完成</t>
  </si>
  <si>
    <t>一是新冠疫情影响部分考察和宣传片拍摄；二是市委工作安排变化，常委会会议研究推后。</t>
  </si>
  <si>
    <t>成本指标</t>
  </si>
  <si>
    <t>运行成本。</t>
  </si>
  <si>
    <t>135.57万元</t>
  </si>
  <si>
    <t>25.24万元</t>
  </si>
  <si>
    <t>疫情原因没有执行完成</t>
  </si>
  <si>
    <t>效益指标</t>
  </si>
  <si>
    <t>社会效益指标</t>
  </si>
  <si>
    <t>表彰鼓励先进，发挥引领示范作用，宣传教育群众，凝聚力量共识，形成重视加强和改进思想政治工作的良好氛围，团结干部群众在首都发展稳定贡献积极力量，为实现“第二个百年”奋斗目标和北京率先实现现代化奠定思想基础和做出新的更大贡献。</t>
  </si>
  <si>
    <t>进一步加强宣传力度，发挥更大示范引领作用。</t>
  </si>
  <si>
    <t>可持续影响指标</t>
  </si>
  <si>
    <t>总结宣扬典型，以典型推动工作。扩大“双优”品牌影响，增强思政工作的号召力、凝聚力和影响力。探究新时代思想政治工作规律，努力提升首都思想政治工作科学化水平。</t>
  </si>
  <si>
    <t>继续加强品牌建设，改进创新表彰宣传的方式方法。</t>
  </si>
  <si>
    <t>满意度</t>
  </si>
  <si>
    <t>服务对象满意度指标</t>
  </si>
  <si>
    <t>满意度达到85%以上</t>
  </si>
  <si>
    <t>各区各系统普遍反映表彰名额少</t>
  </si>
  <si>
    <t>总分</t>
  </si>
  <si>
    <t xml:space="preserve"> </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</si>
</sst>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s>
  <fonts count="27">
    <font>
      <sz val="11"/>
      <color theme="1"/>
      <name val="宋体"/>
      <charset val="134"/>
      <scheme val="minor"/>
    </font>
    <font>
      <sz val="12"/>
      <name val="宋体"/>
      <charset val="134"/>
    </font>
    <font>
      <b/>
      <sz val="16"/>
      <name val="仿宋_GB2312"/>
      <charset val="134"/>
    </font>
    <font>
      <sz val="12"/>
      <name val="宋体"/>
      <charset val="134"/>
      <scheme val="minor"/>
    </font>
    <font>
      <sz val="9"/>
      <name val="宋体"/>
      <charset val="134"/>
      <scheme val="minor"/>
    </font>
    <font>
      <sz val="8"/>
      <name val="宋体"/>
      <charset val="134"/>
    </font>
    <font>
      <sz val="9"/>
      <color indexed="0"/>
      <name val="宋体"/>
      <charset val="134"/>
      <scheme val="minor"/>
    </font>
    <font>
      <sz val="12"/>
      <name val="仿宋_GB2312"/>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8"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xf numFmtId="0" fontId="19" fillId="0" borderId="9" applyNumberFormat="0" applyFill="0" applyAlignment="0" applyProtection="0">
      <alignment vertical="center"/>
    </xf>
    <xf numFmtId="0" fontId="11" fillId="9" borderId="0" applyNumberFormat="0" applyBorder="0" applyAlignment="0" applyProtection="0">
      <alignment vertical="center"/>
    </xf>
    <xf numFmtId="0" fontId="14" fillId="0" borderId="10" applyNumberFormat="0" applyFill="0" applyAlignment="0" applyProtection="0">
      <alignment vertical="center"/>
    </xf>
    <xf numFmtId="0" fontId="11" fillId="10" borderId="0" applyNumberFormat="0" applyBorder="0" applyAlignment="0" applyProtection="0">
      <alignment vertical="center"/>
    </xf>
    <xf numFmtId="0" fontId="20" fillId="11" borderId="11" applyNumberFormat="0" applyAlignment="0" applyProtection="0">
      <alignment vertical="center"/>
    </xf>
    <xf numFmtId="0" fontId="21" fillId="11" borderId="7" applyNumberFormat="0" applyAlignment="0" applyProtection="0">
      <alignment vertical="center"/>
    </xf>
    <xf numFmtId="0" fontId="22" fillId="12" borderId="12"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13" applyNumberFormat="0" applyFill="0" applyAlignment="0" applyProtection="0">
      <alignment vertical="center"/>
    </xf>
    <xf numFmtId="0" fontId="24" fillId="0" borderId="14"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25">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wrapText="1"/>
    </xf>
    <xf numFmtId="43" fontId="4" fillId="0" borderId="1" xfId="8" applyNumberFormat="1" applyFont="1" applyFill="1" applyBorder="1" applyAlignment="1">
      <alignment horizontal="center" vertical="center" wrapText="1"/>
    </xf>
    <xf numFmtId="43" fontId="4" fillId="0" borderId="1" xfId="8" applyNumberFormat="1" applyFont="1" applyFill="1" applyBorder="1" applyAlignment="1">
      <alignment horizontal="left" vertical="center" wrapText="1"/>
    </xf>
    <xf numFmtId="176" fontId="4" fillId="0" borderId="1" xfId="8"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5" fillId="0" borderId="1" xfId="0" applyFont="1" applyFill="1" applyBorder="1" applyAlignment="1">
      <alignment horizontal="left" vertical="center" wrapText="1"/>
    </xf>
    <xf numFmtId="10" fontId="4" fillId="0" borderId="1" xfId="0" applyNumberFormat="1" applyFont="1" applyFill="1" applyBorder="1" applyAlignment="1">
      <alignment horizontal="center" vertical="center" wrapText="1"/>
    </xf>
    <xf numFmtId="0" fontId="6" fillId="0" borderId="3" xfId="0"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0" borderId="1" xfId="0" applyFont="1" applyFill="1" applyBorder="1" applyAlignment="1">
      <alignment horizontal="left" vertical="center" wrapText="1"/>
    </xf>
    <xf numFmtId="0" fontId="4" fillId="0" borderId="1" xfId="0" applyNumberFormat="1" applyFont="1" applyFill="1" applyBorder="1" applyAlignment="1" applyProtection="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0" xfId="0" applyFont="1" applyFill="1" applyBorder="1" applyAlignment="1">
      <alignment horizontal="justify" vertical="center"/>
    </xf>
    <xf numFmtId="10" fontId="4" fillId="0" borderId="1" xfId="11" applyNumberFormat="1" applyFont="1" applyFill="1" applyBorder="1" applyAlignment="1">
      <alignment horizontal="center" vertical="center" wrapText="1"/>
    </xf>
    <xf numFmtId="2"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3"/>
  <sheetViews>
    <sheetView tabSelected="1" topLeftCell="A16" workbookViewId="0">
      <selection activeCell="L21" sqref="L21"/>
    </sheetView>
  </sheetViews>
  <sheetFormatPr defaultColWidth="9" defaultRowHeight="14.25"/>
  <cols>
    <col min="1" max="4" width="9" style="1"/>
    <col min="5" max="5" width="10.9166666666667" style="1" customWidth="1"/>
    <col min="6" max="6" width="12.5833333333333" style="1" customWidth="1"/>
    <col min="7" max="7" width="11.0833333333333" style="1" customWidth="1"/>
    <col min="8" max="8" width="9" style="1"/>
    <col min="9" max="9" width="11.1666666666667" style="1" customWidth="1"/>
    <col min="10" max="10" width="20.125" style="1" customWidth="1"/>
    <col min="11" max="16384" width="9" style="1"/>
  </cols>
  <sheetData>
    <row r="1" s="1" customFormat="1" ht="25" customHeight="1" spans="1:10">
      <c r="A1" s="2" t="s">
        <v>0</v>
      </c>
      <c r="B1" s="2"/>
      <c r="C1" s="2"/>
      <c r="D1" s="2"/>
      <c r="E1" s="2"/>
      <c r="F1" s="2"/>
      <c r="G1" s="2"/>
      <c r="H1" s="2"/>
      <c r="I1" s="2"/>
      <c r="J1" s="2"/>
    </row>
    <row r="2" s="1" customFormat="1" ht="21" customHeight="1" spans="1:10">
      <c r="A2" s="3" t="s">
        <v>1</v>
      </c>
      <c r="B2" s="3"/>
      <c r="C2" s="3"/>
      <c r="D2" s="3"/>
      <c r="E2" s="3"/>
      <c r="F2" s="3"/>
      <c r="G2" s="3"/>
      <c r="H2" s="3"/>
      <c r="I2" s="3"/>
      <c r="J2" s="3"/>
    </row>
    <row r="3" s="1" customFormat="1" ht="20" customHeight="1" spans="1:10">
      <c r="A3" s="4" t="s">
        <v>2</v>
      </c>
      <c r="B3" s="4"/>
      <c r="C3" s="4" t="s">
        <v>3</v>
      </c>
      <c r="D3" s="4"/>
      <c r="E3" s="4"/>
      <c r="F3" s="4"/>
      <c r="G3" s="4"/>
      <c r="H3" s="4"/>
      <c r="I3" s="4"/>
      <c r="J3" s="4"/>
    </row>
    <row r="4" s="1" customFormat="1" ht="20" customHeight="1" spans="1:10">
      <c r="A4" s="4" t="s">
        <v>4</v>
      </c>
      <c r="B4" s="4"/>
      <c r="C4" s="4" t="s">
        <v>5</v>
      </c>
      <c r="D4" s="4"/>
      <c r="E4" s="4"/>
      <c r="F4" s="4"/>
      <c r="G4" s="4" t="s">
        <v>6</v>
      </c>
      <c r="H4" s="4" t="s">
        <v>5</v>
      </c>
      <c r="I4" s="4"/>
      <c r="J4" s="4"/>
    </row>
    <row r="5" s="1" customFormat="1" ht="20" customHeight="1" spans="1:10">
      <c r="A5" s="4" t="s">
        <v>7</v>
      </c>
      <c r="B5" s="4"/>
      <c r="C5" s="4" t="s">
        <v>8</v>
      </c>
      <c r="D5" s="4"/>
      <c r="E5" s="4"/>
      <c r="F5" s="4"/>
      <c r="G5" s="4" t="s">
        <v>9</v>
      </c>
      <c r="H5" s="4">
        <v>66089865</v>
      </c>
      <c r="I5" s="4"/>
      <c r="J5" s="4"/>
    </row>
    <row r="6" s="1" customFormat="1" ht="20" customHeight="1" spans="1:10">
      <c r="A6" s="4" t="s">
        <v>10</v>
      </c>
      <c r="B6" s="4"/>
      <c r="C6" s="4"/>
      <c r="D6" s="4"/>
      <c r="E6" s="4" t="s">
        <v>11</v>
      </c>
      <c r="F6" s="4" t="s">
        <v>12</v>
      </c>
      <c r="G6" s="4" t="s">
        <v>13</v>
      </c>
      <c r="H6" s="4" t="s">
        <v>14</v>
      </c>
      <c r="I6" s="4" t="s">
        <v>15</v>
      </c>
      <c r="J6" s="4" t="s">
        <v>16</v>
      </c>
    </row>
    <row r="7" s="1" customFormat="1" ht="20" customHeight="1" spans="1:10">
      <c r="A7" s="4"/>
      <c r="B7" s="4"/>
      <c r="C7" s="5" t="s">
        <v>17</v>
      </c>
      <c r="D7" s="5"/>
      <c r="E7" s="6">
        <v>155.385</v>
      </c>
      <c r="F7" s="6">
        <v>135.565</v>
      </c>
      <c r="G7" s="7">
        <v>25.24</v>
      </c>
      <c r="H7" s="8">
        <v>10</v>
      </c>
      <c r="I7" s="22">
        <f>G7/F7</f>
        <v>0.186183749492863</v>
      </c>
      <c r="J7" s="23">
        <f>H7*I7</f>
        <v>1.86183749492863</v>
      </c>
    </row>
    <row r="8" s="1" customFormat="1" ht="20" customHeight="1" spans="1:10">
      <c r="A8" s="4"/>
      <c r="B8" s="4"/>
      <c r="C8" s="4" t="s">
        <v>18</v>
      </c>
      <c r="D8" s="4"/>
      <c r="E8" s="6">
        <v>155.39</v>
      </c>
      <c r="F8" s="6">
        <v>135.565</v>
      </c>
      <c r="G8" s="7">
        <v>25.24</v>
      </c>
      <c r="H8" s="8">
        <v>10</v>
      </c>
      <c r="I8" s="22">
        <f>G8/F8</f>
        <v>0.186183749492863</v>
      </c>
      <c r="J8" s="23">
        <f>H8*I8</f>
        <v>1.86183749492863</v>
      </c>
    </row>
    <row r="9" s="1" customFormat="1" ht="20" customHeight="1" spans="1:10">
      <c r="A9" s="4"/>
      <c r="B9" s="4"/>
      <c r="C9" s="4" t="s">
        <v>19</v>
      </c>
      <c r="D9" s="4"/>
      <c r="E9" s="4"/>
      <c r="F9" s="4"/>
      <c r="G9" s="4"/>
      <c r="H9" s="9" t="s">
        <v>20</v>
      </c>
      <c r="I9" s="4"/>
      <c r="J9" s="4" t="s">
        <v>20</v>
      </c>
    </row>
    <row r="10" s="1" customFormat="1" ht="20" customHeight="1" spans="1:10">
      <c r="A10" s="4"/>
      <c r="B10" s="4"/>
      <c r="C10" s="4" t="s">
        <v>21</v>
      </c>
      <c r="D10" s="4"/>
      <c r="E10" s="4"/>
      <c r="F10" s="4"/>
      <c r="G10" s="4"/>
      <c r="H10" s="4" t="s">
        <v>20</v>
      </c>
      <c r="I10" s="4"/>
      <c r="J10" s="4" t="s">
        <v>20</v>
      </c>
    </row>
    <row r="11" s="1" customFormat="1" ht="20" customHeight="1" spans="1:10">
      <c r="A11" s="4" t="s">
        <v>22</v>
      </c>
      <c r="B11" s="4" t="s">
        <v>23</v>
      </c>
      <c r="C11" s="4"/>
      <c r="D11" s="4"/>
      <c r="E11" s="4"/>
      <c r="F11" s="4"/>
      <c r="G11" s="4" t="s">
        <v>24</v>
      </c>
      <c r="H11" s="4"/>
      <c r="I11" s="4"/>
      <c r="J11" s="4"/>
    </row>
    <row r="12" s="1" customFormat="1" ht="104" customHeight="1" spans="1:10">
      <c r="A12" s="4"/>
      <c r="B12" s="10" t="s">
        <v>25</v>
      </c>
      <c r="C12" s="10"/>
      <c r="D12" s="10"/>
      <c r="E12" s="10"/>
      <c r="F12" s="10"/>
      <c r="G12" s="10" t="s">
        <v>26</v>
      </c>
      <c r="H12" s="10"/>
      <c r="I12" s="10"/>
      <c r="J12" s="10"/>
    </row>
    <row r="13" s="1" customFormat="1" ht="20" customHeight="1" spans="1:10">
      <c r="A13" s="4" t="s">
        <v>27</v>
      </c>
      <c r="B13" s="4" t="s">
        <v>28</v>
      </c>
      <c r="C13" s="4" t="s">
        <v>29</v>
      </c>
      <c r="D13" s="4" t="s">
        <v>30</v>
      </c>
      <c r="E13" s="4"/>
      <c r="F13" s="4" t="s">
        <v>31</v>
      </c>
      <c r="G13" s="4" t="s">
        <v>32</v>
      </c>
      <c r="H13" s="4" t="s">
        <v>14</v>
      </c>
      <c r="I13" s="4" t="s">
        <v>16</v>
      </c>
      <c r="J13" s="4" t="s">
        <v>33</v>
      </c>
    </row>
    <row r="14" s="1" customFormat="1" ht="20" customHeight="1" spans="1:10">
      <c r="A14" s="4"/>
      <c r="B14" s="4"/>
      <c r="C14" s="4"/>
      <c r="D14" s="4"/>
      <c r="E14" s="4"/>
      <c r="F14" s="4" t="s">
        <v>34</v>
      </c>
      <c r="G14" s="4" t="s">
        <v>35</v>
      </c>
      <c r="H14" s="4"/>
      <c r="I14" s="4"/>
      <c r="J14" s="4"/>
    </row>
    <row r="15" s="1" customFormat="1" ht="48" customHeight="1" spans="1:10">
      <c r="A15" s="4"/>
      <c r="B15" s="4" t="s">
        <v>36</v>
      </c>
      <c r="C15" s="11" t="s">
        <v>37</v>
      </c>
      <c r="D15" s="12" t="s">
        <v>38</v>
      </c>
      <c r="E15" s="12"/>
      <c r="F15" s="13">
        <v>1</v>
      </c>
      <c r="G15" s="13">
        <v>1</v>
      </c>
      <c r="H15" s="4">
        <v>10</v>
      </c>
      <c r="I15" s="24">
        <v>10</v>
      </c>
      <c r="J15" s="4"/>
    </row>
    <row r="16" s="1" customFormat="1" ht="45" customHeight="1" spans="1:10">
      <c r="A16" s="4"/>
      <c r="B16" s="4"/>
      <c r="C16" s="4" t="s">
        <v>39</v>
      </c>
      <c r="D16" s="12" t="s">
        <v>40</v>
      </c>
      <c r="E16" s="12"/>
      <c r="F16" s="13">
        <v>1</v>
      </c>
      <c r="G16" s="13">
        <v>1</v>
      </c>
      <c r="H16" s="4">
        <v>15</v>
      </c>
      <c r="I16" s="4">
        <f t="shared" ref="I16:I21" si="0">G16/F16*H16</f>
        <v>15</v>
      </c>
      <c r="J16" s="4"/>
    </row>
    <row r="17" s="1" customFormat="1" ht="41" customHeight="1" spans="1:10">
      <c r="A17" s="4"/>
      <c r="B17" s="4"/>
      <c r="C17" s="11" t="s">
        <v>41</v>
      </c>
      <c r="D17" s="14" t="s">
        <v>42</v>
      </c>
      <c r="E17" s="15"/>
      <c r="F17" s="13">
        <v>1</v>
      </c>
      <c r="G17" s="13">
        <v>1</v>
      </c>
      <c r="H17" s="4">
        <v>10</v>
      </c>
      <c r="I17" s="4">
        <f t="shared" si="0"/>
        <v>10</v>
      </c>
      <c r="J17" s="4" t="s">
        <v>43</v>
      </c>
    </row>
    <row r="18" s="1" customFormat="1" ht="34.15" customHeight="1" spans="1:10">
      <c r="A18" s="4"/>
      <c r="B18" s="4"/>
      <c r="C18" s="4" t="s">
        <v>44</v>
      </c>
      <c r="D18" s="16" t="s">
        <v>45</v>
      </c>
      <c r="E18" s="16"/>
      <c r="F18" s="13" t="s">
        <v>46</v>
      </c>
      <c r="G18" s="17" t="s">
        <v>47</v>
      </c>
      <c r="H18" s="4">
        <v>15</v>
      </c>
      <c r="I18" s="4">
        <v>10</v>
      </c>
      <c r="J18" s="4" t="s">
        <v>48</v>
      </c>
    </row>
    <row r="19" s="1" customFormat="1" ht="87" customHeight="1" spans="1:10">
      <c r="A19" s="4"/>
      <c r="B19" s="18" t="s">
        <v>49</v>
      </c>
      <c r="C19" s="4" t="s">
        <v>50</v>
      </c>
      <c r="D19" s="12" t="s">
        <v>51</v>
      </c>
      <c r="E19" s="12"/>
      <c r="F19" s="13">
        <v>1</v>
      </c>
      <c r="G19" s="13">
        <v>0.95</v>
      </c>
      <c r="H19" s="4">
        <v>15</v>
      </c>
      <c r="I19" s="4">
        <v>14.25</v>
      </c>
      <c r="J19" s="4" t="s">
        <v>52</v>
      </c>
    </row>
    <row r="20" s="1" customFormat="1" ht="112" customHeight="1" spans="1:10">
      <c r="A20" s="4"/>
      <c r="B20" s="19"/>
      <c r="C20" s="4" t="s">
        <v>53</v>
      </c>
      <c r="D20" s="12" t="s">
        <v>54</v>
      </c>
      <c r="E20" s="12"/>
      <c r="F20" s="13">
        <v>1</v>
      </c>
      <c r="G20" s="13">
        <v>0.95</v>
      </c>
      <c r="H20" s="4">
        <v>15</v>
      </c>
      <c r="I20" s="4">
        <f t="shared" si="0"/>
        <v>14.25</v>
      </c>
      <c r="J20" s="4" t="s">
        <v>55</v>
      </c>
    </row>
    <row r="21" s="1" customFormat="1" ht="35.5" customHeight="1" spans="1:10">
      <c r="A21" s="4"/>
      <c r="B21" s="4" t="s">
        <v>56</v>
      </c>
      <c r="C21" s="4" t="s">
        <v>57</v>
      </c>
      <c r="D21" s="16" t="s">
        <v>58</v>
      </c>
      <c r="E21" s="16"/>
      <c r="F21" s="13">
        <v>0.85</v>
      </c>
      <c r="G21" s="13">
        <v>0.9</v>
      </c>
      <c r="H21" s="4">
        <v>10</v>
      </c>
      <c r="I21" s="4">
        <v>9.41</v>
      </c>
      <c r="J21" s="4" t="s">
        <v>59</v>
      </c>
    </row>
    <row r="22" s="1" customFormat="1" ht="20" customHeight="1" spans="1:10">
      <c r="A22" s="20" t="s">
        <v>60</v>
      </c>
      <c r="B22" s="20"/>
      <c r="C22" s="20"/>
      <c r="D22" s="20"/>
      <c r="E22" s="20"/>
      <c r="F22" s="20"/>
      <c r="G22" s="20"/>
      <c r="H22" s="4">
        <f>SUM(H15:H21)+H7</f>
        <v>100</v>
      </c>
      <c r="I22" s="4">
        <v>84.77</v>
      </c>
      <c r="J22" s="4"/>
    </row>
    <row r="23" s="1" customFormat="1" spans="1:1">
      <c r="A23" s="21" t="s">
        <v>61</v>
      </c>
    </row>
  </sheetData>
  <mergeCells count="38">
    <mergeCell ref="A1:J1"/>
    <mergeCell ref="A2:J2"/>
    <mergeCell ref="A3:B3"/>
    <mergeCell ref="C3:J3"/>
    <mergeCell ref="A4:B4"/>
    <mergeCell ref="C4:F4"/>
    <mergeCell ref="H4:J4"/>
    <mergeCell ref="A5:B5"/>
    <mergeCell ref="C5:F5"/>
    <mergeCell ref="H5:J5"/>
    <mergeCell ref="C6:D6"/>
    <mergeCell ref="C7:D7"/>
    <mergeCell ref="C8:D8"/>
    <mergeCell ref="C9:D9"/>
    <mergeCell ref="C10:D10"/>
    <mergeCell ref="B11:F11"/>
    <mergeCell ref="G11:J11"/>
    <mergeCell ref="B12:F12"/>
    <mergeCell ref="G12:J12"/>
    <mergeCell ref="D15:E15"/>
    <mergeCell ref="D16:E16"/>
    <mergeCell ref="D17:E17"/>
    <mergeCell ref="D18:E18"/>
    <mergeCell ref="D19:E19"/>
    <mergeCell ref="D20:E20"/>
    <mergeCell ref="D21:E21"/>
    <mergeCell ref="A22:G22"/>
    <mergeCell ref="A11:A12"/>
    <mergeCell ref="A13:A21"/>
    <mergeCell ref="B13:B14"/>
    <mergeCell ref="B15:B18"/>
    <mergeCell ref="B19:B20"/>
    <mergeCell ref="C13:C14"/>
    <mergeCell ref="H13:H14"/>
    <mergeCell ref="I13:I14"/>
    <mergeCell ref="J13:J14"/>
    <mergeCell ref="A6:B10"/>
    <mergeCell ref="D13:E14"/>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彭雷</cp:lastModifiedBy>
  <dcterms:created xsi:type="dcterms:W3CDTF">2022-06-07T00:15:00Z</dcterms:created>
  <dcterms:modified xsi:type="dcterms:W3CDTF">2023-05-23T01:40:22Z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8893780B00A74314B5155A435CEFA8A2</vt:lpwstr>
  </property>
  <property fmtid="{D5CDD505-2E9C-101B-9397-08002B2CF9AE}" pid="3" name="KSOProductBuildVer">
    <vt:lpwstr>2052-11.1.0.14309</vt:lpwstr>
  </property>
</Properties>
</file>