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'1'!$A$1:$K$31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<sst xmlns="http://schemas.openxmlformats.org/spreadsheetml/2006/main" count="91" uniqueCount="78">
  <si>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</si>
  <si>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</si>
  <si>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</si>
  <si>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信息化运行维护费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</si>
  <si>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</si>
  <si>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</si>
  <si>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实施单位：电子政务中心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</si>
  <si>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</si>
  <si>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</si>
  <si>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</si>
  <si>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</si>
  <si>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</si>
  <si>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</si>
  <si>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</si>
  <si>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</si>
  <si>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</si>
  <si>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</si>
  <si>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</si>
  <si>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</si>
  <si>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以服务为中心,建设统一、高效、灵敏的信息化运维保障体系，确保信息系统的安全可靠稳定运行，为日常业务工作提供良好的信息化支撑服务。</t>
  </si>
  <si>
    <t>完成系统设备运维12次；完成每周系统设备巡查48次；应急演练1次。完成全年软硬件采购；完成对门户网站进行安全测评；软件维护7套；系统正常运行率≥93%；系统平均无故障时间超过2160小时；系统故障率未超过4%；故障响应率100%；故障排除率100%；系统故障修复响应时间未超过4小时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</si>
  <si>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</si>
  <si>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</si>
  <si>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</si>
  <si>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</si>
  <si>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</si>
  <si>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</si>
  <si>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</si>
  <si>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</si>
  <si>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</si>
  <si>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t>产出指标
（50分）</t>
  </si>
  <si>
    <t>数量指标
（10分）</t>
  </si>
  <si>
    <t>系统、设备每月运维报告</t>
  </si>
  <si>
    <r>
      <rPr>
        <sz val="10"/>
        <rFont val="Times New Roman"/>
        <charset val="134"/>
      </rPr>
      <t>12</t>
    </r>
    <r>
      <rPr>
        <sz val="10"/>
        <rFont val="宋体"/>
        <charset val="134"/>
      </rPr>
      <t>次</t>
    </r>
  </si>
  <si>
    <t>完成值达到指标值，记满分；未达到指标值，按B/A或A/B*该指标分值记分。</t>
  </si>
  <si>
    <r>
      <rPr>
        <sz val="9"/>
        <rFont val="宋体"/>
        <charset val="134"/>
      </rPr>
      <t>软硬件设备及网络安全设备采购</t>
    </r>
  </si>
  <si>
    <r>
      <rPr>
        <sz val="9"/>
        <rFont val="宋体"/>
        <charset val="134"/>
      </rPr>
      <t>系统、设备每周巡检</t>
    </r>
  </si>
  <si>
    <r>
      <rPr>
        <sz val="10"/>
        <rFont val="SimSun"/>
        <charset val="134"/>
      </rPr>
      <t>≧</t>
    </r>
    <r>
      <rPr>
        <sz val="10"/>
        <rFont val="Times New Roman"/>
        <charset val="134"/>
      </rPr>
      <t>48</t>
    </r>
    <r>
      <rPr>
        <sz val="10"/>
        <rFont val="宋体"/>
        <charset val="134"/>
      </rPr>
      <t>次</t>
    </r>
  </si>
  <si>
    <r>
      <rPr>
        <sz val="9"/>
        <rFont val="宋体"/>
        <charset val="134"/>
      </rPr>
      <t>系统应急演练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</si>
  <si>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次</t>
    </r>
  </si>
  <si>
    <r>
      <rPr>
        <sz val="9"/>
        <rFont val="宋体"/>
        <charset val="134"/>
      </rPr>
      <t>网络安全运维</t>
    </r>
  </si>
  <si>
    <r>
      <rPr>
        <sz val="10"/>
        <rFont val="Times New Roman"/>
        <charset val="134"/>
      </rPr>
      <t>19</t>
    </r>
    <r>
      <rPr>
        <sz val="10"/>
        <rFont val="宋体"/>
        <charset val="134"/>
      </rPr>
      <t>次</t>
    </r>
  </si>
  <si>
    <t>质量指标
（30分）</t>
  </si>
  <si>
    <r>
      <rPr>
        <sz val="9"/>
        <rFont val="宋体"/>
        <charset val="134"/>
      </rPr>
      <t>系统、设备故障修复响应时间</t>
    </r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</si>
  <si>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小时内</t>
    </r>
  </si>
  <si>
    <t>完成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</si>
  <si>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</si>
  <si>
    <r>
      <rPr>
        <sz val="9"/>
        <rFont val="宋体"/>
        <charset val="134"/>
      </rPr>
      <t>系统、设备故障率</t>
    </r>
  </si>
  <si>
    <r>
      <rPr>
        <sz val="9"/>
        <rFont val="宋体"/>
        <charset val="134"/>
      </rPr>
      <t>系统、设备故障响应率</t>
    </r>
  </si>
  <si>
    <t>系统、设备平均无故障时间（270天*8小时）</t>
  </si>
  <si>
    <t>≧2160</t>
  </si>
  <si>
    <r>
      <rPr>
        <sz val="9"/>
        <rFont val="宋体"/>
        <charset val="134"/>
      </rPr>
      <t>机构编制年统报告</t>
    </r>
  </si>
  <si>
    <r>
      <rPr>
        <sz val="9"/>
        <rFont val="宋体"/>
        <charset val="134"/>
      </rPr>
      <t>系统、设备故障排除率</t>
    </r>
  </si>
  <si>
    <r>
      <rPr>
        <sz val="9"/>
        <rFont val="宋体"/>
        <charset val="134"/>
      </rPr>
      <t>系统、设备正常运行率</t>
    </r>
  </si>
  <si>
    <t>时效指标
（10分）</t>
  </si>
  <si>
    <r>
      <rPr>
        <sz val="9"/>
        <rFont val="宋体"/>
        <charset val="134"/>
      </rPr>
      <t>机构编制年统工作</t>
    </r>
  </si>
  <si>
    <r>
      <rPr>
        <sz val="10"/>
        <rFont val="Times New Roman"/>
        <charset val="134"/>
      </rPr>
      <t>≤2</t>
    </r>
    <r>
      <rPr>
        <sz val="10"/>
        <rFont val="宋体"/>
        <charset val="134"/>
      </rPr>
      <t>月</t>
    </r>
  </si>
  <si>
    <t>2月</t>
  </si>
  <si>
    <r>
      <rPr>
        <sz val="9"/>
        <rFont val="宋体"/>
        <charset val="134"/>
      </rPr>
      <t>软硬件、安全产品采购</t>
    </r>
  </si>
  <si>
    <r>
      <rPr>
        <sz val="10"/>
        <rFont val="Times New Roman"/>
        <charset val="134"/>
      </rPr>
      <t>≤7</t>
    </r>
    <r>
      <rPr>
        <sz val="10"/>
        <rFont val="宋体"/>
        <charset val="134"/>
      </rPr>
      <t>月</t>
    </r>
  </si>
  <si>
    <t>12月</t>
  </si>
  <si>
    <r>
      <rPr>
        <sz val="9"/>
        <rFont val="宋体"/>
        <charset val="134"/>
      </rPr>
      <t>系统、设备及安全运维</t>
    </r>
  </si>
  <si>
    <r>
      <rPr>
        <sz val="10"/>
        <rFont val="Times New Roman"/>
        <charset val="134"/>
      </rPr>
      <t>≤12</t>
    </r>
    <r>
      <rPr>
        <sz val="10"/>
        <rFont val="宋体"/>
        <charset val="134"/>
      </rPr>
      <t>月</t>
    </r>
  </si>
  <si>
    <t>效益指标
（30分）</t>
  </si>
  <si>
    <t>效益
指标
（30分）</t>
  </si>
  <si>
    <r>
      <rPr>
        <sz val="9"/>
        <rFont val="宋体"/>
        <charset val="134"/>
      </rPr>
      <t>对信息安全应急响应能力的改善和提升程度</t>
    </r>
  </si>
  <si>
    <t>优良中低差</t>
  </si>
  <si>
    <t>优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</si>
  <si>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</si>
  <si>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r>
      <rPr>
        <sz val="9"/>
        <rFont val="宋体"/>
        <charset val="134"/>
      </rPr>
      <t>对信息系统可用性和稳定性的改善和提升程度</t>
    </r>
  </si>
  <si>
    <r>
      <rPr>
        <sz val="9"/>
        <rFont val="宋体"/>
        <charset val="134"/>
      </rPr>
      <t>对工作效率、管理和决策支持的改善和提升程度</t>
    </r>
  </si>
  <si>
    <r>
      <rPr>
        <sz val="9"/>
        <rFont val="宋体"/>
        <charset val="134"/>
      </rPr>
      <t>对信息系统安全性能的改善和提升程度</t>
    </r>
  </si>
  <si>
    <t>满意度指标
（10分）</t>
  </si>
  <si>
    <t>服务对象满意度指标（10分）</t>
  </si>
  <si>
    <r>
      <rPr>
        <sz val="9"/>
        <rFont val="宋体"/>
        <charset val="134"/>
      </rPr>
      <t>使用人员满意度</t>
    </r>
  </si>
  <si>
    <t>85</t>
  </si>
  <si>
    <t>满意度达到92%。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</si>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</sst>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19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10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15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10" borderId="8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9" fontId="1" fillId="0" borderId="1" xfId="0" applyNumberFormat="1" applyFont="1" applyFill="1" applyBorder="1" applyAlignment="1" applyProtection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9" fontId="9" fillId="0" borderId="1" xfId="2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31"/>
  <sheetViews>
    <sheetView tabSelected="1" topLeftCell="A9" workbookViewId="0">
      <selection activeCell="F30" sqref="F30"/>
    </sheetView>
  </sheetViews>
  <sheetFormatPr defaultColWidth="9" defaultRowHeight="15.95" customHeight="1"/>
  <cols>
    <col min="1" max="1" width="3.375" style="1" customWidth="1"/>
    <col min="2" max="2" width="9.875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14" t="s">
        <v>6</v>
      </c>
      <c r="H4" s="15"/>
      <c r="I4" s="15"/>
      <c r="J4" s="15"/>
      <c r="K4" s="30"/>
    </row>
    <row r="5" ht="24.75" spans="1:11">
      <c r="A5" s="7" t="s">
        <v>7</v>
      </c>
      <c r="B5" s="7"/>
      <c r="C5" s="7"/>
      <c r="D5" s="5"/>
      <c r="E5" s="5"/>
      <c r="F5" s="7" t="s">
        <v>8</v>
      </c>
      <c r="G5" s="7" t="s">
        <v>9</v>
      </c>
      <c r="H5" s="7" t="s">
        <v>10</v>
      </c>
      <c r="I5" s="7" t="s">
        <v>11</v>
      </c>
      <c r="J5" s="5" t="s">
        <v>12</v>
      </c>
      <c r="K5" s="7" t="s">
        <v>13</v>
      </c>
    </row>
    <row r="6" customHeight="1" spans="1:11">
      <c r="A6" s="7"/>
      <c r="B6" s="7"/>
      <c r="C6" s="7"/>
      <c r="D6" s="8" t="s">
        <v>14</v>
      </c>
      <c r="E6" s="16"/>
      <c r="F6" s="5">
        <v>369.4976</v>
      </c>
      <c r="G6" s="5">
        <v>364.0826</v>
      </c>
      <c r="H6" s="5">
        <v>10</v>
      </c>
      <c r="I6" s="31">
        <f>G6/F6</f>
        <v>0.985344965704784</v>
      </c>
      <c r="J6" s="32">
        <f>H6*I6</f>
        <v>9.85344965704784</v>
      </c>
      <c r="K6" s="33" t="s">
        <v>15</v>
      </c>
    </row>
    <row r="7" customHeight="1" spans="1:11">
      <c r="A7" s="7"/>
      <c r="B7" s="7"/>
      <c r="C7" s="7"/>
      <c r="D7" s="9" t="s">
        <v>16</v>
      </c>
      <c r="E7" s="17"/>
      <c r="F7" s="5">
        <f>F6</f>
        <v>369.4976</v>
      </c>
      <c r="G7" s="5">
        <f>G6</f>
        <v>364.0826</v>
      </c>
      <c r="H7" s="5">
        <v>10</v>
      </c>
      <c r="I7" s="31">
        <f>G7/F7</f>
        <v>0.985344965704784</v>
      </c>
      <c r="J7" s="32">
        <f>H7*I7</f>
        <v>9.85344965704784</v>
      </c>
      <c r="K7" s="34"/>
    </row>
    <row r="8" customHeight="1" spans="1:11">
      <c r="A8" s="7"/>
      <c r="B8" s="7"/>
      <c r="C8" s="7"/>
      <c r="D8" s="9" t="s">
        <v>17</v>
      </c>
      <c r="E8" s="17"/>
      <c r="F8" s="5">
        <v>0</v>
      </c>
      <c r="G8" s="5">
        <v>0</v>
      </c>
      <c r="H8" s="18"/>
      <c r="I8" s="31"/>
      <c r="J8" s="5"/>
      <c r="K8" s="35"/>
    </row>
    <row r="9" ht="75" customHeight="1" spans="1:11">
      <c r="A9" s="7" t="s">
        <v>18</v>
      </c>
      <c r="B9" s="10" t="s">
        <v>19</v>
      </c>
      <c r="C9" s="11"/>
      <c r="D9" s="11"/>
      <c r="E9" s="11"/>
      <c r="F9" s="19"/>
      <c r="G9" s="10" t="s">
        <v>20</v>
      </c>
      <c r="H9" s="20"/>
      <c r="I9" s="20"/>
      <c r="J9" s="36"/>
      <c r="K9" s="37"/>
    </row>
    <row r="10" ht="30" customHeight="1" spans="1:11">
      <c r="A10" s="7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7" t="s">
        <v>26</v>
      </c>
      <c r="G10" s="7" t="s">
        <v>27</v>
      </c>
      <c r="H10" s="5" t="s">
        <v>28</v>
      </c>
      <c r="I10" s="5"/>
      <c r="J10" s="5" t="s">
        <v>12</v>
      </c>
      <c r="K10" s="5" t="s">
        <v>29</v>
      </c>
    </row>
    <row r="11" ht="23" customHeight="1" spans="1:11">
      <c r="A11" s="7"/>
      <c r="B11" s="12" t="s">
        <v>30</v>
      </c>
      <c r="C11" s="12" t="s">
        <v>31</v>
      </c>
      <c r="D11" s="13" t="s">
        <v>32</v>
      </c>
      <c r="E11" s="21">
        <v>2</v>
      </c>
      <c r="F11" s="5" t="s">
        <v>33</v>
      </c>
      <c r="G11" s="5">
        <v>12</v>
      </c>
      <c r="H11" s="7" t="s">
        <v>34</v>
      </c>
      <c r="I11" s="7"/>
      <c r="J11" s="5">
        <v>2</v>
      </c>
      <c r="K11" s="6"/>
    </row>
    <row r="12" ht="23" customHeight="1" spans="1:11">
      <c r="A12" s="7"/>
      <c r="B12" s="12"/>
      <c r="C12" s="12"/>
      <c r="D12" s="13" t="s">
        <v>35</v>
      </c>
      <c r="E12" s="21">
        <v>2</v>
      </c>
      <c r="F12" s="5">
        <v>57</v>
      </c>
      <c r="G12" s="22">
        <v>56</v>
      </c>
      <c r="H12" s="7"/>
      <c r="I12" s="7"/>
      <c r="J12" s="38">
        <f>G12/F12*E12</f>
        <v>1.96491228070175</v>
      </c>
      <c r="K12" s="6"/>
    </row>
    <row r="13" ht="27" customHeight="1" spans="1:11">
      <c r="A13" s="7"/>
      <c r="B13" s="12"/>
      <c r="C13" s="12"/>
      <c r="D13" s="13" t="s">
        <v>36</v>
      </c>
      <c r="E13" s="21">
        <v>2</v>
      </c>
      <c r="F13" s="23" t="s">
        <v>37</v>
      </c>
      <c r="G13" s="6">
        <v>48</v>
      </c>
      <c r="H13" s="7"/>
      <c r="I13" s="7"/>
      <c r="J13" s="5">
        <v>2</v>
      </c>
      <c r="K13" s="5"/>
    </row>
    <row r="14" ht="25" customHeight="1" spans="1:11">
      <c r="A14" s="7"/>
      <c r="B14" s="12"/>
      <c r="C14" s="12"/>
      <c r="D14" s="13" t="s">
        <v>38</v>
      </c>
      <c r="E14" s="21">
        <v>2</v>
      </c>
      <c r="F14" s="5" t="s">
        <v>39</v>
      </c>
      <c r="G14" s="6">
        <v>1</v>
      </c>
      <c r="H14" s="7"/>
      <c r="I14" s="7"/>
      <c r="J14" s="5">
        <v>2</v>
      </c>
      <c r="K14" s="5"/>
    </row>
    <row r="15" ht="28" customHeight="1" spans="1:11">
      <c r="A15" s="7"/>
      <c r="B15" s="12"/>
      <c r="C15" s="12"/>
      <c r="D15" s="13" t="s">
        <v>40</v>
      </c>
      <c r="E15" s="21">
        <v>2</v>
      </c>
      <c r="F15" s="24" t="s">
        <v>41</v>
      </c>
      <c r="G15" s="6">
        <v>21</v>
      </c>
      <c r="H15" s="7"/>
      <c r="I15" s="7"/>
      <c r="J15" s="5">
        <v>2</v>
      </c>
      <c r="K15" s="5"/>
    </row>
    <row r="16" ht="28" customHeight="1" spans="1:11">
      <c r="A16" s="7"/>
      <c r="B16" s="12"/>
      <c r="C16" s="12" t="s">
        <v>42</v>
      </c>
      <c r="D16" s="13" t="s">
        <v>43</v>
      </c>
      <c r="E16" s="21">
        <v>5</v>
      </c>
      <c r="F16" s="24" t="s">
        <v>44</v>
      </c>
      <c r="G16" s="6" t="s">
        <v>45</v>
      </c>
      <c r="H16" s="7" t="s">
        <v>46</v>
      </c>
      <c r="I16" s="7"/>
      <c r="J16" s="5">
        <v>5</v>
      </c>
      <c r="K16" s="5"/>
    </row>
    <row r="17" ht="28" customHeight="1" spans="1:11">
      <c r="A17" s="7"/>
      <c r="B17" s="12"/>
      <c r="C17" s="12"/>
      <c r="D17" s="13" t="s">
        <v>47</v>
      </c>
      <c r="E17" s="21">
        <v>5</v>
      </c>
      <c r="F17" s="24">
        <v>0.05</v>
      </c>
      <c r="G17" s="6" t="s">
        <v>45</v>
      </c>
      <c r="H17" s="7"/>
      <c r="I17" s="7"/>
      <c r="J17" s="5">
        <v>5</v>
      </c>
      <c r="K17" s="5"/>
    </row>
    <row r="18" ht="28" customHeight="1" spans="1:11">
      <c r="A18" s="7"/>
      <c r="B18" s="12"/>
      <c r="C18" s="12"/>
      <c r="D18" s="13" t="s">
        <v>48</v>
      </c>
      <c r="E18" s="21">
        <v>4</v>
      </c>
      <c r="F18" s="24">
        <v>1</v>
      </c>
      <c r="G18" s="6" t="s">
        <v>45</v>
      </c>
      <c r="H18" s="7"/>
      <c r="I18" s="7"/>
      <c r="J18" s="5">
        <v>4</v>
      </c>
      <c r="K18" s="5"/>
    </row>
    <row r="19" ht="28" customHeight="1" spans="1:11">
      <c r="A19" s="7"/>
      <c r="B19" s="12"/>
      <c r="C19" s="12"/>
      <c r="D19" s="13" t="s">
        <v>49</v>
      </c>
      <c r="E19" s="21">
        <v>4</v>
      </c>
      <c r="F19" s="25" t="s">
        <v>50</v>
      </c>
      <c r="G19" s="6" t="s">
        <v>45</v>
      </c>
      <c r="H19" s="7"/>
      <c r="I19" s="7"/>
      <c r="J19" s="5">
        <v>4</v>
      </c>
      <c r="K19" s="5"/>
    </row>
    <row r="20" ht="28" customHeight="1" spans="1:11">
      <c r="A20" s="7"/>
      <c r="B20" s="12"/>
      <c r="C20" s="12"/>
      <c r="D20" s="13" t="s">
        <v>51</v>
      </c>
      <c r="E20" s="21">
        <v>4</v>
      </c>
      <c r="F20" s="26">
        <v>1</v>
      </c>
      <c r="G20" s="6" t="s">
        <v>45</v>
      </c>
      <c r="H20" s="7"/>
      <c r="I20" s="7"/>
      <c r="J20" s="5">
        <v>4</v>
      </c>
      <c r="K20" s="5"/>
    </row>
    <row r="21" ht="28" customHeight="1" spans="1:11">
      <c r="A21" s="7"/>
      <c r="B21" s="12"/>
      <c r="C21" s="12"/>
      <c r="D21" s="13" t="s">
        <v>52</v>
      </c>
      <c r="E21" s="21">
        <v>4</v>
      </c>
      <c r="F21" s="24">
        <v>0.04</v>
      </c>
      <c r="G21" s="6" t="s">
        <v>45</v>
      </c>
      <c r="H21" s="7"/>
      <c r="I21" s="7"/>
      <c r="J21" s="5">
        <v>4</v>
      </c>
      <c r="K21" s="5"/>
    </row>
    <row r="22" ht="28" customHeight="1" spans="1:11">
      <c r="A22" s="7"/>
      <c r="B22" s="12"/>
      <c r="C22" s="12"/>
      <c r="D22" s="13" t="s">
        <v>53</v>
      </c>
      <c r="E22" s="21">
        <v>4</v>
      </c>
      <c r="F22" s="24">
        <v>0.93</v>
      </c>
      <c r="G22" s="6" t="s">
        <v>45</v>
      </c>
      <c r="H22" s="7"/>
      <c r="I22" s="7"/>
      <c r="J22" s="5">
        <v>4</v>
      </c>
      <c r="K22" s="5"/>
    </row>
    <row r="23" ht="28" customHeight="1" spans="1:11">
      <c r="A23" s="7"/>
      <c r="B23" s="12"/>
      <c r="C23" s="12" t="s">
        <v>54</v>
      </c>
      <c r="D23" s="13" t="s">
        <v>55</v>
      </c>
      <c r="E23" s="21">
        <v>3</v>
      </c>
      <c r="F23" s="24" t="s">
        <v>56</v>
      </c>
      <c r="G23" s="6" t="s">
        <v>57</v>
      </c>
      <c r="H23" s="7"/>
      <c r="I23" s="7"/>
      <c r="J23" s="5">
        <v>3</v>
      </c>
      <c r="K23" s="5"/>
    </row>
    <row r="24" ht="28" customHeight="1" spans="1:11">
      <c r="A24" s="7"/>
      <c r="B24" s="12"/>
      <c r="C24" s="12"/>
      <c r="D24" s="13" t="s">
        <v>58</v>
      </c>
      <c r="E24" s="21">
        <v>3</v>
      </c>
      <c r="F24" s="24" t="s">
        <v>59</v>
      </c>
      <c r="G24" s="6" t="s">
        <v>60</v>
      </c>
      <c r="H24" s="7"/>
      <c r="I24" s="7"/>
      <c r="J24" s="5">
        <v>3</v>
      </c>
      <c r="K24" s="5"/>
    </row>
    <row r="25" ht="28" customHeight="1" spans="1:11">
      <c r="A25" s="7"/>
      <c r="B25" s="12"/>
      <c r="C25" s="12"/>
      <c r="D25" s="13" t="s">
        <v>61</v>
      </c>
      <c r="E25" s="21">
        <v>4</v>
      </c>
      <c r="F25" s="24" t="s">
        <v>62</v>
      </c>
      <c r="G25" s="6">
        <v>12</v>
      </c>
      <c r="H25" s="7"/>
      <c r="I25" s="7"/>
      <c r="J25" s="5">
        <v>4</v>
      </c>
      <c r="K25" s="5"/>
    </row>
    <row r="26" ht="27" customHeight="1" spans="1:11">
      <c r="A26" s="7"/>
      <c r="B26" s="12" t="s">
        <v>63</v>
      </c>
      <c r="C26" s="12" t="s">
        <v>64</v>
      </c>
      <c r="D26" s="13" t="s">
        <v>65</v>
      </c>
      <c r="E26" s="21">
        <v>7</v>
      </c>
      <c r="F26" s="24" t="s">
        <v>66</v>
      </c>
      <c r="G26" s="6" t="s">
        <v>67</v>
      </c>
      <c r="H26" s="7" t="s">
        <v>68</v>
      </c>
      <c r="I26" s="7"/>
      <c r="J26" s="5">
        <v>6</v>
      </c>
      <c r="K26" s="5"/>
    </row>
    <row r="27" ht="25" customHeight="1" spans="1:11">
      <c r="A27" s="7"/>
      <c r="B27" s="12"/>
      <c r="C27" s="12"/>
      <c r="D27" s="13" t="s">
        <v>69</v>
      </c>
      <c r="E27" s="21">
        <v>7</v>
      </c>
      <c r="F27" s="5" t="s">
        <v>66</v>
      </c>
      <c r="G27" s="6" t="s">
        <v>67</v>
      </c>
      <c r="H27" s="7"/>
      <c r="I27" s="7"/>
      <c r="J27" s="5">
        <v>6</v>
      </c>
      <c r="K27" s="5"/>
    </row>
    <row r="28" ht="24" customHeight="1" spans="1:11">
      <c r="A28" s="7"/>
      <c r="B28" s="12"/>
      <c r="C28" s="12"/>
      <c r="D28" s="13" t="s">
        <v>70</v>
      </c>
      <c r="E28" s="5">
        <v>8</v>
      </c>
      <c r="F28" s="27" t="s">
        <v>66</v>
      </c>
      <c r="G28" s="6" t="s">
        <v>67</v>
      </c>
      <c r="H28" s="7"/>
      <c r="I28" s="7"/>
      <c r="J28" s="5">
        <v>7</v>
      </c>
      <c r="K28" s="5"/>
    </row>
    <row r="29" ht="24" customHeight="1" spans="1:11">
      <c r="A29" s="7"/>
      <c r="B29" s="12"/>
      <c r="C29" s="12"/>
      <c r="D29" s="13" t="s">
        <v>71</v>
      </c>
      <c r="E29" s="5">
        <v>8</v>
      </c>
      <c r="F29" s="27" t="s">
        <v>66</v>
      </c>
      <c r="G29" s="6" t="s">
        <v>67</v>
      </c>
      <c r="H29" s="7"/>
      <c r="I29" s="7"/>
      <c r="J29" s="5">
        <v>7</v>
      </c>
      <c r="K29" s="5"/>
    </row>
    <row r="30" ht="36" customHeight="1" spans="1:11">
      <c r="A30" s="7"/>
      <c r="B30" s="12" t="s">
        <v>72</v>
      </c>
      <c r="C30" s="13" t="s">
        <v>73</v>
      </c>
      <c r="D30" s="13" t="s">
        <v>74</v>
      </c>
      <c r="E30" s="5">
        <v>10</v>
      </c>
      <c r="F30" s="27" t="s">
        <v>75</v>
      </c>
      <c r="G30" s="28">
        <v>0.92</v>
      </c>
      <c r="H30" s="29"/>
      <c r="I30" s="39"/>
      <c r="J30" s="5">
        <v>10</v>
      </c>
      <c r="K30" s="40" t="s">
        <v>76</v>
      </c>
    </row>
    <row r="31" ht="19.5" customHeight="1" spans="1:11">
      <c r="A31" s="5" t="s">
        <v>77</v>
      </c>
      <c r="B31" s="5"/>
      <c r="C31" s="5"/>
      <c r="D31" s="5"/>
      <c r="E31" s="5"/>
      <c r="F31" s="5"/>
      <c r="G31" s="5"/>
      <c r="H31" s="5"/>
      <c r="I31" s="5"/>
      <c r="J31" s="5"/>
      <c r="K31" s="41">
        <f>SUM(J11:J30)+J6</f>
        <v>95.8183619377496</v>
      </c>
    </row>
  </sheetData>
  <mergeCells count="28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30:I30"/>
    <mergeCell ref="A31:J31"/>
    <mergeCell ref="A10:A30"/>
    <mergeCell ref="B11:B25"/>
    <mergeCell ref="B26:B29"/>
    <mergeCell ref="C11:C15"/>
    <mergeCell ref="C16:C22"/>
    <mergeCell ref="C23:C25"/>
    <mergeCell ref="C26:C29"/>
    <mergeCell ref="K6:K8"/>
    <mergeCell ref="A5:C8"/>
    <mergeCell ref="H11:I15"/>
    <mergeCell ref="H16:I25"/>
    <mergeCell ref="H26:I29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2020-06-09T16:06:00Z</dcterms:created>
  <dcterms:modified xsi:type="dcterms:W3CDTF">2023-06-05T14:43:03Z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