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<sst xmlns="http://schemas.openxmlformats.org/spreadsheetml/2006/main" count="67" uniqueCount="59">
  <si>
    <t>附件2</t>
  </si>
  <si>
    <t>项目支出绩效自评表</t>
  </si>
  <si>
    <t>（2022年度）</t>
  </si>
  <si>
    <t>项目名称</t>
  </si>
  <si>
    <t>延庆基地运行经费</t>
  </si>
  <si>
    <t>主管部门</t>
  </si>
  <si>
    <t>北京市人民检察院</t>
  </si>
  <si>
    <t>实施单位</t>
  </si>
  <si>
    <t>北京市人民检察院本级</t>
  </si>
  <si>
    <t>项目负责人</t>
  </si>
  <si>
    <t>刘军红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</si>
  <si>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</si>
  <si>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</si>
  <si>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</si>
  <si>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</si>
  <si>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</si>
  <si>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</si>
  <si>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</si>
  <si>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</si>
  <si>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</si>
  <si>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</si>
  <si>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</si>
  <si>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</si>
  <si>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</si>
  <si>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</si>
  <si>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</si>
  <si>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</si>
  <si>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保障全年延庆办案基地的运行费用。</t>
  </si>
  <si>
    <t>通过项目实施，有效保障了全年延庆办案基地的运行费用。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</si>
  <si>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</si>
  <si>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</si>
  <si>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</si>
  <si>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</si>
  <si>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</si>
  <si>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</si>
  <si>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</si>
  <si>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</si>
  <si>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质量指标</t>
  </si>
  <si>
    <t>保障全年延庆办案基地运营费用中部分的水、电、取暖、办公、房屋维修及其他公用经费的需求。</t>
  </si>
  <si>
    <t>优良</t>
  </si>
  <si>
    <t>优</t>
  </si>
  <si>
    <t>补足延庆基地人员经费和部分运行经费，保障基地工作正常开展。</t>
  </si>
  <si>
    <t>时效指标</t>
  </si>
  <si>
    <t>项目启动和完成及时性</t>
  </si>
  <si>
    <t>成本指标</t>
  </si>
  <si>
    <t>项目总成本</t>
  </si>
  <si>
    <t>＜546万元</t>
  </si>
  <si>
    <t>356.37万元</t>
  </si>
  <si>
    <t>效益
指标
(30分)</t>
  </si>
  <si>
    <t>社会效益指标</t>
  </si>
  <si>
    <t>支撑延庆办案基地保障专案办理、培训等职能。</t>
  </si>
  <si>
    <t>满意度
指标
（10分）</t>
  </si>
  <si>
    <t>服务对象满意度指标</t>
  </si>
  <si>
    <t>服务对象满意度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</si>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</sst>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2" xfId="51" applyFont="1" applyFill="1" applyBorder="1" applyAlignment="1">
      <alignment horizontal="left" vertical="center"/>
    </xf>
    <xf numFmtId="0" fontId="4" fillId="0" borderId="3" xfId="51" applyFont="1" applyFill="1" applyBorder="1" applyAlignment="1">
      <alignment horizontal="left" vertical="center"/>
    </xf>
    <xf numFmtId="0" fontId="4" fillId="0" borderId="4" xfId="51" applyFont="1" applyFill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6" fillId="0" borderId="1" xfId="52" applyNumberFormat="1" applyFont="1" applyFill="1" applyBorder="1" applyAlignment="1" applyProtection="1">
      <alignment horizontal="right" vertical="center"/>
    </xf>
    <xf numFmtId="176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7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7" fillId="0" borderId="11" xfId="51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3" fillId="0" borderId="8" xfId="51" applyFont="1" applyBorder="1" applyAlignment="1">
      <alignment horizontal="left" vertical="center" wrapText="1"/>
    </xf>
    <xf numFmtId="0" fontId="3" fillId="0" borderId="10" xfId="51" applyFont="1" applyBorder="1" applyAlignment="1">
      <alignment horizontal="left"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3" fillId="0" borderId="2" xfId="51" applyFont="1" applyBorder="1" applyAlignment="1">
      <alignment horizontal="left" vertical="center" wrapText="1"/>
    </xf>
    <xf numFmtId="0" fontId="3" fillId="0" borderId="4" xfId="51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2" xfId="51" applyFont="1" applyBorder="1" applyAlignment="1">
      <alignment horizontal="center" vertical="center"/>
    </xf>
    <xf numFmtId="0" fontId="5" fillId="0" borderId="16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2" fontId="3" fillId="0" borderId="1" xfId="51" applyNumberFormat="1" applyFont="1" applyBorder="1" applyAlignment="1">
      <alignment horizontal="center" vertical="center" wrapText="1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Normal="70" topLeftCell="A3" workbookViewId="0">
      <selection activeCell="D6" sqref="D6:J6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12" t="s">
        <v>11</v>
      </c>
      <c r="H6" s="13">
        <v>58762431</v>
      </c>
      <c r="I6" s="13"/>
      <c r="J6" s="13"/>
    </row>
    <row r="7" ht="37.5" customHeight="1" spans="1:10">
      <c r="A7" s="14" t="s">
        <v>12</v>
      </c>
      <c r="B7" s="14"/>
      <c r="C7" s="14"/>
      <c r="D7" s="15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55" t="s">
        <v>18</v>
      </c>
    </row>
    <row r="8" ht="18.5" customHeight="1" spans="1:10">
      <c r="A8" s="16"/>
      <c r="B8" s="16"/>
      <c r="C8" s="16"/>
      <c r="D8" s="17" t="s">
        <v>19</v>
      </c>
      <c r="E8" s="18">
        <v>546</v>
      </c>
      <c r="F8" s="18">
        <v>546</v>
      </c>
      <c r="G8" s="19">
        <v>356.374015</v>
      </c>
      <c r="H8" s="20">
        <f>H9+H10+H11</f>
        <v>10</v>
      </c>
      <c r="I8" s="56">
        <f>G8/F8</f>
        <v>0.652699661172161</v>
      </c>
      <c r="J8" s="57">
        <f>G8/F8*H8</f>
        <v>6.52699661172161</v>
      </c>
    </row>
    <row r="9" ht="18.5" customHeight="1" spans="1:10">
      <c r="A9" s="16"/>
      <c r="B9" s="16"/>
      <c r="C9" s="16"/>
      <c r="D9" s="21" t="s">
        <v>20</v>
      </c>
      <c r="E9" s="18">
        <v>546</v>
      </c>
      <c r="F9" s="18">
        <v>546</v>
      </c>
      <c r="G9" s="19">
        <v>356.374015</v>
      </c>
      <c r="H9" s="16">
        <v>10</v>
      </c>
      <c r="I9" s="56">
        <f t="shared" ref="I9" si="0">G9/F9</f>
        <v>0.652699661172161</v>
      </c>
      <c r="J9" s="57">
        <f>G9/F9*H9</f>
        <v>6.52699661172161</v>
      </c>
    </row>
    <row r="10" ht="18.5" customHeight="1" spans="1:10">
      <c r="A10" s="16"/>
      <c r="B10" s="16"/>
      <c r="C10" s="16"/>
      <c r="D10" s="21" t="s">
        <v>21</v>
      </c>
      <c r="E10" s="22"/>
      <c r="F10" s="22"/>
      <c r="G10" s="22"/>
      <c r="H10" s="16">
        <v>0</v>
      </c>
      <c r="I10" s="56"/>
      <c r="J10" s="16"/>
    </row>
    <row r="11" ht="18.5" customHeight="1" spans="1:10">
      <c r="A11" s="16"/>
      <c r="B11" s="16"/>
      <c r="C11" s="16"/>
      <c r="D11" s="21" t="s">
        <v>22</v>
      </c>
      <c r="E11" s="22"/>
      <c r="F11" s="22"/>
      <c r="G11" s="22"/>
      <c r="H11" s="16">
        <v>0</v>
      </c>
      <c r="I11" s="20"/>
      <c r="J11" s="16" t="s">
        <v>23</v>
      </c>
    </row>
    <row r="12" ht="17.5" customHeight="1" spans="1:10">
      <c r="A12" s="23" t="s">
        <v>24</v>
      </c>
      <c r="B12" s="24" t="s">
        <v>25</v>
      </c>
      <c r="C12" s="25"/>
      <c r="D12" s="25"/>
      <c r="E12" s="25"/>
      <c r="F12" s="26"/>
      <c r="G12" s="27" t="s">
        <v>26</v>
      </c>
      <c r="H12" s="28"/>
      <c r="I12" s="28"/>
      <c r="J12" s="58"/>
    </row>
    <row r="13" ht="81.5" customHeight="1" spans="1:10">
      <c r="A13" s="29"/>
      <c r="B13" s="30" t="s">
        <v>27</v>
      </c>
      <c r="C13" s="30"/>
      <c r="D13" s="30"/>
      <c r="E13" s="30"/>
      <c r="F13" s="30"/>
      <c r="G13" s="30" t="s">
        <v>28</v>
      </c>
      <c r="H13" s="30"/>
      <c r="I13" s="30"/>
      <c r="J13" s="30"/>
    </row>
    <row r="14" ht="28.5" spans="1:10">
      <c r="A14" s="31" t="s">
        <v>29</v>
      </c>
      <c r="B14" s="16" t="s">
        <v>30</v>
      </c>
      <c r="C14" s="20" t="s">
        <v>31</v>
      </c>
      <c r="D14" s="32" t="s">
        <v>32</v>
      </c>
      <c r="E14" s="33"/>
      <c r="F14" s="20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49.5" customHeight="1" spans="1:10">
      <c r="A15" s="31"/>
      <c r="B15" s="34" t="s">
        <v>36</v>
      </c>
      <c r="C15" s="35" t="s">
        <v>37</v>
      </c>
      <c r="D15" s="36" t="s">
        <v>38</v>
      </c>
      <c r="E15" s="37"/>
      <c r="F15" s="20" t="s">
        <v>39</v>
      </c>
      <c r="G15" s="20" t="s">
        <v>40</v>
      </c>
      <c r="H15" s="16">
        <v>20</v>
      </c>
      <c r="I15" s="59">
        <v>20</v>
      </c>
      <c r="J15" s="16"/>
    </row>
    <row r="16" ht="35.5" customHeight="1" spans="1:10">
      <c r="A16" s="31"/>
      <c r="B16" s="34"/>
      <c r="C16" s="38"/>
      <c r="D16" s="39" t="s">
        <v>41</v>
      </c>
      <c r="E16" s="40"/>
      <c r="F16" s="20" t="s">
        <v>39</v>
      </c>
      <c r="G16" s="20" t="s">
        <v>40</v>
      </c>
      <c r="H16" s="16">
        <v>10</v>
      </c>
      <c r="I16" s="59">
        <v>10</v>
      </c>
      <c r="J16" s="16"/>
    </row>
    <row r="17" ht="23.5" customHeight="1" spans="1:10">
      <c r="A17" s="31"/>
      <c r="B17" s="34"/>
      <c r="C17" s="35" t="s">
        <v>42</v>
      </c>
      <c r="D17" s="41" t="s">
        <v>43</v>
      </c>
      <c r="E17" s="42"/>
      <c r="F17" s="20" t="s">
        <v>39</v>
      </c>
      <c r="G17" s="20" t="s">
        <v>40</v>
      </c>
      <c r="H17" s="16">
        <v>10</v>
      </c>
      <c r="I17" s="59">
        <v>10</v>
      </c>
      <c r="J17" s="16"/>
    </row>
    <row r="18" ht="26.5" customHeight="1" spans="1:10">
      <c r="A18" s="31"/>
      <c r="B18" s="34"/>
      <c r="C18" s="35" t="s">
        <v>44</v>
      </c>
      <c r="D18" s="41" t="s">
        <v>45</v>
      </c>
      <c r="E18" s="42"/>
      <c r="F18" s="20" t="s">
        <v>46</v>
      </c>
      <c r="G18" s="20" t="s">
        <v>47</v>
      </c>
      <c r="H18" s="16">
        <v>10</v>
      </c>
      <c r="I18" s="59">
        <v>10</v>
      </c>
      <c r="J18" s="16"/>
    </row>
    <row r="19" ht="55.5" customHeight="1" spans="1:10">
      <c r="A19" s="43"/>
      <c r="B19" s="44" t="s">
        <v>48</v>
      </c>
      <c r="C19" s="44" t="s">
        <v>49</v>
      </c>
      <c r="D19" s="45" t="s">
        <v>50</v>
      </c>
      <c r="E19" s="46"/>
      <c r="F19" s="5" t="s">
        <v>39</v>
      </c>
      <c r="G19" s="5" t="s">
        <v>40</v>
      </c>
      <c r="H19" s="26">
        <v>30</v>
      </c>
      <c r="I19" s="59">
        <v>30</v>
      </c>
      <c r="J19" s="16"/>
    </row>
    <row r="20" ht="50.5" customHeight="1" spans="1:10">
      <c r="A20" s="43"/>
      <c r="B20" s="44" t="s">
        <v>51</v>
      </c>
      <c r="C20" s="44" t="s">
        <v>52</v>
      </c>
      <c r="D20" s="47" t="s">
        <v>53</v>
      </c>
      <c r="E20" s="48"/>
      <c r="F20" s="49">
        <v>0.8</v>
      </c>
      <c r="G20" s="49">
        <v>0.85</v>
      </c>
      <c r="H20" s="26">
        <v>10</v>
      </c>
      <c r="I20" s="60">
        <f t="shared" ref="I20" si="1">IF(G20-F20&gt;0,H20,H20*(G20/F20))</f>
        <v>10</v>
      </c>
      <c r="J20" s="16"/>
    </row>
    <row r="21" ht="14.25" spans="1:10">
      <c r="A21" s="50" t="s">
        <v>54</v>
      </c>
      <c r="B21" s="51"/>
      <c r="C21" s="51"/>
      <c r="D21" s="51"/>
      <c r="E21" s="51"/>
      <c r="F21" s="51"/>
      <c r="G21" s="51"/>
      <c r="H21" s="5">
        <v>100</v>
      </c>
      <c r="I21" s="61">
        <f>J8+SUM(I15:I20)</f>
        <v>96.5269966117216</v>
      </c>
      <c r="J21" s="62"/>
    </row>
    <row r="22" ht="15" customHeight="1" spans="1:10">
      <c r="A22" s="52" t="s">
        <v>55</v>
      </c>
      <c r="B22" s="52"/>
      <c r="C22" s="52"/>
      <c r="D22" s="52"/>
      <c r="E22" s="52"/>
      <c r="F22" s="52"/>
      <c r="G22" s="52"/>
      <c r="H22" s="52"/>
      <c r="I22" s="52"/>
      <c r="J22" s="52"/>
    </row>
    <row r="23" ht="81" customHeight="1" spans="1:10">
      <c r="A23" s="53" t="s">
        <v>56</v>
      </c>
      <c r="B23" s="53"/>
      <c r="C23" s="53"/>
      <c r="D23" s="53"/>
      <c r="E23" s="53"/>
      <c r="F23" s="53"/>
      <c r="G23" s="53"/>
      <c r="H23" s="53"/>
      <c r="I23" s="53"/>
      <c r="J23" s="53"/>
    </row>
    <row r="24" spans="1:10">
      <c r="A24" s="54" t="s">
        <v>57</v>
      </c>
      <c r="B24" s="54"/>
      <c r="C24" s="54"/>
      <c r="D24" s="54"/>
      <c r="E24" s="54"/>
      <c r="F24" s="54"/>
      <c r="G24" s="54"/>
      <c r="H24" s="54"/>
      <c r="I24" s="54"/>
      <c r="J24" s="54"/>
    </row>
    <row r="25" spans="1:10">
      <c r="A25" s="54" t="s">
        <v>58</v>
      </c>
      <c r="B25" s="54"/>
      <c r="C25" s="54"/>
      <c r="D25" s="54"/>
      <c r="E25" s="54"/>
      <c r="F25" s="54"/>
      <c r="G25" s="54"/>
      <c r="H25" s="54"/>
      <c r="I25" s="54"/>
      <c r="J25" s="54"/>
    </row>
  </sheetData>
  <mergeCells count="32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8"/>
    <mergeCell ref="C15:C16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2019-04-01T09:58:00Z</dcterms:created>
  <cp:lastPrinted>2021-03-09T21:57:00Z</cp:lastPrinted>
  <dcterms:modified xsi:type="dcterms:W3CDTF">2023-06-07T03:20:45Z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