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项目支出绩效自评表" sheetId="3" r:id="rId1"/>
  </sheets>
  <definedNames>
    <definedName name="_xlnm._FilterDatabase" localSheetId="0" hidden="1">项目支出绩效自评表!$A$7:$J$7</definedName>
    <definedName name="_xlnm.Print_Area" localSheetId="0">项目支出绩效自评表!$A$1:$J$26</definedName>
  </definedNames>
  <calcPr calcId="144525"/>
</workbook>
</file>

<file path=xl/sharedStrings.xml><?xml version="1.0" encoding="utf-8"?>
<sst xmlns="http://schemas.openxmlformats.org/spreadsheetml/2006/main" count="71" uniqueCount="61">
  <si>
    <t>附件2</t>
  </si>
  <si>
    <t>项目支出绩效自评表</t>
  </si>
  <si>
    <t>（2022年度）</t>
  </si>
  <si>
    <t>项目名称</t>
  </si>
  <si>
    <t>会计咨询服务项目</t>
  </si>
  <si>
    <t>主管部门</t>
  </si>
  <si>
    <t>北京市人民检察院</t>
  </si>
  <si>
    <t>实施单位</t>
  </si>
  <si>
    <t>北京市人民检察院本级</t>
  </si>
  <si>
    <t>项目负责人</t>
  </si>
  <si>
    <t>赵甲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</si>
  <si>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</si>
  <si>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</si>
  <si>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</si>
  <si>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</si>
  <si>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</si>
  <si>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</si>
  <si>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</si>
  <si>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</si>
  <si>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</si>
  <si>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</si>
  <si>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</si>
  <si>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</si>
  <si>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</si>
  <si>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</si>
  <si>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</si>
  <si>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</si>
  <si>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通过委托中介机构进行项目预算评审服务，按时、保质完成2022年各项评审工作任务，发挥评审职能，节约财政资金，提高财政资金使用效益，为财政支出管理提供有效服务。</t>
  </si>
  <si>
    <t>按时高质量完成了2022年评审工作任务，提高了财政资金使用效益。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</si>
  <si>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</si>
  <si>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</si>
  <si>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</si>
  <si>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</si>
  <si>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</si>
  <si>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</si>
  <si>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</si>
  <si>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</si>
  <si>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质量指标</t>
  </si>
  <si>
    <t>完成其他会计咨询服务工作</t>
  </si>
  <si>
    <t>优良</t>
  </si>
  <si>
    <t>优</t>
  </si>
  <si>
    <t>按照市财政部门规定，对我院指定的部门预算项目进行评审。完成2022年属于部门自评项目的评审工作。</t>
  </si>
  <si>
    <t>评审工作程序符合相关规范要求；评审报告出具情况合规、无重大失误。</t>
  </si>
  <si>
    <t>时效指标</t>
  </si>
  <si>
    <t>项目启动及完成及时性</t>
  </si>
  <si>
    <t>个别项目因需求部门补充资料不及时，导致评审周期略长</t>
  </si>
  <si>
    <t>成本指标</t>
  </si>
  <si>
    <t>项目总成本</t>
  </si>
  <si>
    <t>≤45万元</t>
  </si>
  <si>
    <t>35.88万元</t>
  </si>
  <si>
    <t>效益
指标
(30分)</t>
  </si>
  <si>
    <t>社会效益指标</t>
  </si>
  <si>
    <t>使预算单位预算及其他财务工作更加合理、细化。</t>
  </si>
  <si>
    <t>满意度指标
（10分）</t>
  </si>
  <si>
    <t>服务对象满意度指标</t>
  </si>
  <si>
    <t>预算工作人员满意度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</si>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</sst>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_ * #,##0.000000_ ;_ * \-#,##0.000000_ ;_ * &quot;-&quot;??_ ;_ @_ "/>
  </numFmts>
  <fonts count="29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2C3C4"/>
      </left>
      <right/>
      <top style="thin">
        <color rgb="FFC2C3C4"/>
      </top>
      <bottom/>
      <diagonal/>
    </border>
    <border>
      <left/>
      <right style="thin">
        <color rgb="FFC2C3C4"/>
      </right>
      <top style="thin">
        <color rgb="FFC2C3C4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rgb="FFC2C3C4"/>
      </left>
      <right/>
      <top/>
      <bottom style="thin">
        <color rgb="FFC2C3C4"/>
      </bottom>
      <diagonal/>
    </border>
    <border>
      <left/>
      <right style="thin">
        <color rgb="FFC2C3C4"/>
      </right>
      <top/>
      <bottom style="thin">
        <color rgb="FFC2C3C4"/>
      </bottom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  <border>
      <left/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8" borderId="21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24" applyNumberFormat="0" applyAlignment="0" applyProtection="0">
      <alignment vertical="center"/>
    </xf>
    <xf numFmtId="0" fontId="23" fillId="12" borderId="20" applyNumberFormat="0" applyAlignment="0" applyProtection="0">
      <alignment vertical="center"/>
    </xf>
    <xf numFmtId="0" fontId="24" fillId="13" borderId="25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8" fillId="0" borderId="0"/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0" borderId="0" xfId="51">
      <alignment vertical="center"/>
    </xf>
    <xf numFmtId="0" fontId="0" fillId="0" borderId="0" xfId="51" applyFont="1">
      <alignment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/>
    </xf>
    <xf numFmtId="0" fontId="3" fillId="0" borderId="1" xfId="51" applyFont="1" applyBorder="1" applyAlignment="1">
      <alignment horizontal="left" vertical="center"/>
    </xf>
    <xf numFmtId="0" fontId="3" fillId="0" borderId="1" xfId="51" applyFont="1" applyBorder="1" applyAlignment="1">
      <alignment horizontal="justify" vertical="center" wrapText="1"/>
    </xf>
    <xf numFmtId="0" fontId="0" fillId="0" borderId="1" xfId="51" applyFont="1" applyBorder="1" applyAlignment="1">
      <alignment horizontal="center" vertical="center"/>
    </xf>
    <xf numFmtId="0" fontId="0" fillId="0" borderId="1" xfId="51" applyBorder="1" applyAlignment="1">
      <alignment horizontal="center" vertical="center"/>
    </xf>
    <xf numFmtId="0" fontId="4" fillId="0" borderId="2" xfId="51" applyFont="1" applyFill="1" applyBorder="1" applyAlignment="1">
      <alignment horizontal="left" vertical="center"/>
    </xf>
    <xf numFmtId="0" fontId="4" fillId="0" borderId="3" xfId="51" applyFont="1" applyFill="1" applyBorder="1" applyAlignment="1">
      <alignment horizontal="left" vertical="center"/>
    </xf>
    <xf numFmtId="0" fontId="4" fillId="0" borderId="4" xfId="51" applyFont="1" applyFill="1" applyBorder="1" applyAlignment="1">
      <alignment horizontal="left" vertical="center"/>
    </xf>
    <xf numFmtId="0" fontId="0" fillId="0" borderId="1" xfId="51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left" vertical="center"/>
    </xf>
    <xf numFmtId="0" fontId="3" fillId="0" borderId="5" xfId="51" applyFont="1" applyBorder="1" applyAlignment="1">
      <alignment horizontal="center" vertical="center" wrapText="1"/>
    </xf>
    <xf numFmtId="0" fontId="5" fillId="0" borderId="5" xfId="51" applyFont="1" applyBorder="1" applyAlignment="1">
      <alignment horizontal="center" vertical="center"/>
    </xf>
    <xf numFmtId="0" fontId="3" fillId="0" borderId="6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justify" vertical="center"/>
    </xf>
    <xf numFmtId="176" fontId="6" fillId="0" borderId="1" xfId="52" applyNumberFormat="1" applyFont="1" applyFill="1" applyBorder="1" applyAlignment="1" applyProtection="1">
      <alignment horizontal="right" vertical="center"/>
    </xf>
    <xf numFmtId="176" fontId="6" fillId="2" borderId="1" xfId="0" applyNumberFormat="1" applyFont="1" applyFill="1" applyBorder="1" applyAlignment="1" applyProtection="1">
      <alignment horizontal="right" vertical="center"/>
    </xf>
    <xf numFmtId="0" fontId="3" fillId="0" borderId="6" xfId="51" applyFont="1" applyBorder="1" applyAlignment="1">
      <alignment horizontal="center" vertical="center"/>
    </xf>
    <xf numFmtId="0" fontId="3" fillId="0" borderId="6" xfId="51" applyFont="1" applyBorder="1" applyAlignment="1">
      <alignment horizontal="left" vertical="center"/>
    </xf>
    <xf numFmtId="177" fontId="3" fillId="0" borderId="6" xfId="53" applyNumberFormat="1" applyFont="1" applyBorder="1" applyAlignment="1">
      <alignment horizontal="left" vertical="center"/>
    </xf>
    <xf numFmtId="0" fontId="3" fillId="0" borderId="7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 wrapText="1"/>
    </xf>
    <xf numFmtId="0" fontId="3" fillId="0" borderId="9" xfId="51" applyFont="1" applyBorder="1" applyAlignment="1">
      <alignment horizontal="center" vertical="center" wrapText="1"/>
    </xf>
    <xf numFmtId="0" fontId="3" fillId="0" borderId="10" xfId="51" applyFont="1" applyBorder="1" applyAlignment="1">
      <alignment horizontal="center" vertical="center" wrapText="1"/>
    </xf>
    <xf numFmtId="43" fontId="3" fillId="0" borderId="8" xfId="53" applyNumberFormat="1" applyFont="1" applyBorder="1" applyAlignment="1">
      <alignment horizontal="center" vertical="center"/>
    </xf>
    <xf numFmtId="43" fontId="3" fillId="0" borderId="9" xfId="53" applyNumberFormat="1" applyFont="1" applyBorder="1" applyAlignment="1">
      <alignment horizontal="center" vertical="center"/>
    </xf>
    <xf numFmtId="0" fontId="3" fillId="0" borderId="5" xfId="51" applyFont="1" applyBorder="1" applyAlignment="1">
      <alignment horizontal="center" vertical="center" textRotation="255"/>
    </xf>
    <xf numFmtId="0" fontId="3" fillId="0" borderId="6" xfId="51" applyFont="1" applyBorder="1" applyAlignment="1">
      <alignment horizontal="left" vertical="center" wrapText="1"/>
    </xf>
    <xf numFmtId="0" fontId="3" fillId="0" borderId="6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/>
    </xf>
    <xf numFmtId="0" fontId="3" fillId="0" borderId="10" xfId="51" applyFont="1" applyBorder="1" applyAlignment="1">
      <alignment horizontal="center" vertical="center"/>
    </xf>
    <xf numFmtId="0" fontId="7" fillId="0" borderId="6" xfId="51" applyFont="1" applyBorder="1" applyAlignment="1">
      <alignment horizontal="center" vertical="center" wrapText="1"/>
    </xf>
    <xf numFmtId="0" fontId="7" fillId="0" borderId="7" xfId="51" applyFont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7" fillId="0" borderId="13" xfId="51" applyFont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7" fillId="0" borderId="5" xfId="51" applyFont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3" fillId="0" borderId="8" xfId="51" applyFont="1" applyBorder="1" applyAlignment="1">
      <alignment horizontal="left" vertical="center" wrapText="1"/>
    </xf>
    <xf numFmtId="0" fontId="3" fillId="0" borderId="10" xfId="51" applyFont="1" applyBorder="1" applyAlignment="1">
      <alignment horizontal="left" vertical="center" wrapText="1"/>
    </xf>
    <xf numFmtId="0" fontId="3" fillId="0" borderId="8" xfId="51" applyFont="1" applyBorder="1" applyAlignment="1">
      <alignment horizontal="center" vertical="center" textRotation="255"/>
    </xf>
    <xf numFmtId="0" fontId="7" fillId="0" borderId="1" xfId="51" applyFont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3" fillId="0" borderId="1" xfId="51" applyFont="1" applyBorder="1" applyAlignment="1">
      <alignment horizontal="left" vertical="center" wrapText="1"/>
    </xf>
    <xf numFmtId="9" fontId="3" fillId="0" borderId="1" xfId="51" applyNumberFormat="1" applyFont="1" applyBorder="1" applyAlignment="1">
      <alignment horizontal="center" vertical="center"/>
    </xf>
    <xf numFmtId="0" fontId="5" fillId="0" borderId="18" xfId="51" applyFont="1" applyBorder="1" applyAlignment="1">
      <alignment horizontal="center" vertical="center"/>
    </xf>
    <xf numFmtId="0" fontId="5" fillId="0" borderId="19" xfId="51" applyFont="1" applyBorder="1" applyAlignment="1">
      <alignment horizontal="center" vertical="center"/>
    </xf>
    <xf numFmtId="0" fontId="9" fillId="0" borderId="0" xfId="51" applyFont="1" applyBorder="1" applyAlignment="1">
      <alignment horizontal="left" vertical="center"/>
    </xf>
    <xf numFmtId="0" fontId="9" fillId="0" borderId="0" xfId="51" applyFont="1" applyAlignment="1">
      <alignment horizontal="left" vertical="center" wrapText="1"/>
    </xf>
    <xf numFmtId="0" fontId="9" fillId="0" borderId="0" xfId="51" applyFont="1" applyAlignment="1">
      <alignment vertical="center"/>
    </xf>
    <xf numFmtId="0" fontId="3" fillId="0" borderId="5" xfId="51" applyFont="1" applyBorder="1" applyAlignment="1">
      <alignment horizontal="center" vertical="center"/>
    </xf>
    <xf numFmtId="10" fontId="3" fillId="0" borderId="6" xfId="13" applyNumberFormat="1" applyFont="1" applyBorder="1" applyAlignment="1">
      <alignment horizontal="center" vertical="center"/>
    </xf>
    <xf numFmtId="2" fontId="3" fillId="0" borderId="6" xfId="51" applyNumberFormat="1" applyFont="1" applyBorder="1" applyAlignment="1">
      <alignment horizontal="center" vertical="center" wrapText="1"/>
    </xf>
    <xf numFmtId="43" fontId="3" fillId="0" borderId="10" xfId="53" applyNumberFormat="1" applyFont="1" applyBorder="1" applyAlignment="1">
      <alignment horizontal="center" vertical="center"/>
    </xf>
    <xf numFmtId="2" fontId="3" fillId="0" borderId="6" xfId="51" applyNumberFormat="1" applyFont="1" applyBorder="1" applyAlignment="1">
      <alignment horizontal="center" vertical="center"/>
    </xf>
    <xf numFmtId="2" fontId="3" fillId="0" borderId="1" xfId="51" applyNumberFormat="1" applyFont="1" applyBorder="1" applyAlignment="1">
      <alignment horizontal="center" vertical="center" wrapText="1"/>
    </xf>
    <xf numFmtId="2" fontId="5" fillId="0" borderId="10" xfId="51" applyNumberFormat="1" applyFont="1" applyBorder="1" applyAlignment="1">
      <alignment horizontal="center" vertical="center"/>
    </xf>
    <xf numFmtId="2" fontId="5" fillId="0" borderId="6" xfId="51" applyNumberFormat="1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1060" y="12890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6"/>
  <sheetViews>
    <sheetView tabSelected="1" view="pageBreakPreview" zoomScaleNormal="70" workbookViewId="0">
      <selection activeCell="D6" sqref="D6:J6"/>
    </sheetView>
  </sheetViews>
  <sheetFormatPr defaultColWidth="9" defaultRowHeight="13.5"/>
  <cols>
    <col min="1" max="1" width="7.54166666666667" style="1" customWidth="1"/>
    <col min="2" max="2" width="9.63333333333333" style="1" customWidth="1"/>
    <col min="3" max="3" width="10.5416666666667" style="1" customWidth="1"/>
    <col min="4" max="4" width="19.6333333333333" style="1" customWidth="1"/>
    <col min="5" max="5" width="16.0916666666667" style="1" customWidth="1"/>
    <col min="6" max="6" width="17.1833333333333" style="1" customWidth="1"/>
    <col min="7" max="7" width="16.45" style="1" customWidth="1"/>
    <col min="8" max="9" width="10.3666666666667" style="1" customWidth="1"/>
    <col min="10" max="10" width="16.6333333333333" style="1" customWidth="1"/>
    <col min="11" max="11" width="10.45" style="1" customWidth="1"/>
    <col min="12" max="16384" width="9" style="1"/>
  </cols>
  <sheetData>
    <row r="1" spans="1:1">
      <c r="A1" s="2" t="s">
        <v>0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7.5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17.5" customHeight="1" spans="1:10">
      <c r="A5" s="5" t="s">
        <v>5</v>
      </c>
      <c r="B5" s="5"/>
      <c r="C5" s="5"/>
      <c r="D5" s="6" t="s">
        <v>6</v>
      </c>
      <c r="E5" s="6"/>
      <c r="F5" s="6"/>
      <c r="G5" s="5" t="s">
        <v>7</v>
      </c>
      <c r="H5" s="7" t="s">
        <v>8</v>
      </c>
      <c r="I5" s="7"/>
      <c r="J5" s="7"/>
    </row>
    <row r="6" ht="17.5" customHeight="1" spans="1:10">
      <c r="A6" s="8" t="s">
        <v>9</v>
      </c>
      <c r="B6" s="9"/>
      <c r="C6" s="9"/>
      <c r="D6" s="10" t="s">
        <v>10</v>
      </c>
      <c r="E6" s="11"/>
      <c r="F6" s="12"/>
      <c r="G6" s="13" t="s">
        <v>11</v>
      </c>
      <c r="H6" s="14">
        <v>58762456</v>
      </c>
      <c r="I6" s="14"/>
      <c r="J6" s="14"/>
    </row>
    <row r="7" ht="37.5" customHeight="1" spans="1:10">
      <c r="A7" s="15" t="s">
        <v>12</v>
      </c>
      <c r="B7" s="15"/>
      <c r="C7" s="15"/>
      <c r="D7" s="16"/>
      <c r="E7" s="15" t="s">
        <v>13</v>
      </c>
      <c r="F7" s="15" t="s">
        <v>14</v>
      </c>
      <c r="G7" s="15" t="s">
        <v>15</v>
      </c>
      <c r="H7" s="15" t="s">
        <v>16</v>
      </c>
      <c r="I7" s="15" t="s">
        <v>17</v>
      </c>
      <c r="J7" s="58" t="s">
        <v>18</v>
      </c>
    </row>
    <row r="8" ht="18.5" customHeight="1" spans="1:10">
      <c r="A8" s="17"/>
      <c r="B8" s="17"/>
      <c r="C8" s="17"/>
      <c r="D8" s="18" t="s">
        <v>19</v>
      </c>
      <c r="E8" s="19">
        <v>45</v>
      </c>
      <c r="F8" s="19">
        <v>36</v>
      </c>
      <c r="G8" s="20">
        <v>35.876009</v>
      </c>
      <c r="H8" s="21">
        <f>H9+H10+H11</f>
        <v>10</v>
      </c>
      <c r="I8" s="59">
        <f>G8/F8</f>
        <v>0.996555805555556</v>
      </c>
      <c r="J8" s="60">
        <f>G8/F8*H8</f>
        <v>9.96555805555556</v>
      </c>
    </row>
    <row r="9" ht="18.5" customHeight="1" spans="1:10">
      <c r="A9" s="17"/>
      <c r="B9" s="17"/>
      <c r="C9" s="17"/>
      <c r="D9" s="22" t="s">
        <v>20</v>
      </c>
      <c r="E9" s="19">
        <v>45</v>
      </c>
      <c r="F9" s="19">
        <v>36</v>
      </c>
      <c r="G9" s="20">
        <v>35.876009</v>
      </c>
      <c r="H9" s="17">
        <v>10</v>
      </c>
      <c r="I9" s="59">
        <f t="shared" ref="I9" si="0">G9/F9</f>
        <v>0.996555805555556</v>
      </c>
      <c r="J9" s="60">
        <f>G9/F9*H9</f>
        <v>9.96555805555556</v>
      </c>
    </row>
    <row r="10" ht="18.5" customHeight="1" spans="1:10">
      <c r="A10" s="17"/>
      <c r="B10" s="17"/>
      <c r="C10" s="17"/>
      <c r="D10" s="22" t="s">
        <v>21</v>
      </c>
      <c r="E10" s="23"/>
      <c r="F10" s="23"/>
      <c r="G10" s="23"/>
      <c r="H10" s="17">
        <v>0</v>
      </c>
      <c r="I10" s="59"/>
      <c r="J10" s="17"/>
    </row>
    <row r="11" ht="18.5" customHeight="1" spans="1:10">
      <c r="A11" s="17"/>
      <c r="B11" s="17"/>
      <c r="C11" s="17"/>
      <c r="D11" s="22" t="s">
        <v>22</v>
      </c>
      <c r="E11" s="23"/>
      <c r="F11" s="23"/>
      <c r="G11" s="23"/>
      <c r="H11" s="17">
        <v>0</v>
      </c>
      <c r="I11" s="21"/>
      <c r="J11" s="17" t="s">
        <v>23</v>
      </c>
    </row>
    <row r="12" ht="17.5" customHeight="1" spans="1:10">
      <c r="A12" s="24" t="s">
        <v>24</v>
      </c>
      <c r="B12" s="25" t="s">
        <v>25</v>
      </c>
      <c r="C12" s="26"/>
      <c r="D12" s="26"/>
      <c r="E12" s="26"/>
      <c r="F12" s="27"/>
      <c r="G12" s="28" t="s">
        <v>26</v>
      </c>
      <c r="H12" s="29"/>
      <c r="I12" s="29"/>
      <c r="J12" s="61"/>
    </row>
    <row r="13" ht="81.5" customHeight="1" spans="1:10">
      <c r="A13" s="30"/>
      <c r="B13" s="31" t="s">
        <v>27</v>
      </c>
      <c r="C13" s="31"/>
      <c r="D13" s="31"/>
      <c r="E13" s="31"/>
      <c r="F13" s="31"/>
      <c r="G13" s="31" t="s">
        <v>28</v>
      </c>
      <c r="H13" s="31"/>
      <c r="I13" s="31"/>
      <c r="J13" s="31"/>
    </row>
    <row r="14" ht="28.5" spans="1:10">
      <c r="A14" s="32" t="s">
        <v>29</v>
      </c>
      <c r="B14" s="17" t="s">
        <v>30</v>
      </c>
      <c r="C14" s="21" t="s">
        <v>31</v>
      </c>
      <c r="D14" s="33" t="s">
        <v>32</v>
      </c>
      <c r="E14" s="34"/>
      <c r="F14" s="21" t="s">
        <v>33</v>
      </c>
      <c r="G14" s="17" t="s">
        <v>34</v>
      </c>
      <c r="H14" s="17" t="s">
        <v>16</v>
      </c>
      <c r="I14" s="17" t="s">
        <v>18</v>
      </c>
      <c r="J14" s="17" t="s">
        <v>35</v>
      </c>
    </row>
    <row r="15" ht="23.5" customHeight="1" spans="1:10">
      <c r="A15" s="32"/>
      <c r="B15" s="35" t="s">
        <v>36</v>
      </c>
      <c r="C15" s="36" t="s">
        <v>37</v>
      </c>
      <c r="D15" s="37" t="s">
        <v>38</v>
      </c>
      <c r="E15" s="38"/>
      <c r="F15" s="21" t="s">
        <v>39</v>
      </c>
      <c r="G15" s="21" t="s">
        <v>40</v>
      </c>
      <c r="H15" s="17">
        <v>10</v>
      </c>
      <c r="I15" s="62">
        <v>10</v>
      </c>
      <c r="J15" s="17"/>
    </row>
    <row r="16" ht="55.5" customHeight="1" spans="1:10">
      <c r="A16" s="32"/>
      <c r="B16" s="35"/>
      <c r="C16" s="39"/>
      <c r="D16" s="40" t="s">
        <v>41</v>
      </c>
      <c r="E16" s="41"/>
      <c r="F16" s="21" t="s">
        <v>39</v>
      </c>
      <c r="G16" s="21" t="s">
        <v>40</v>
      </c>
      <c r="H16" s="17">
        <v>10</v>
      </c>
      <c r="I16" s="62">
        <v>10</v>
      </c>
      <c r="J16" s="17"/>
    </row>
    <row r="17" ht="48" customHeight="1" spans="1:10">
      <c r="A17" s="32"/>
      <c r="B17" s="35"/>
      <c r="C17" s="42"/>
      <c r="D17" s="43" t="s">
        <v>42</v>
      </c>
      <c r="E17" s="44"/>
      <c r="F17" s="21" t="s">
        <v>39</v>
      </c>
      <c r="G17" s="21" t="s">
        <v>40</v>
      </c>
      <c r="H17" s="17">
        <v>10</v>
      </c>
      <c r="I17" s="62">
        <v>10</v>
      </c>
      <c r="J17" s="17"/>
    </row>
    <row r="18" ht="57" spans="1:10">
      <c r="A18" s="32"/>
      <c r="B18" s="35"/>
      <c r="C18" s="36" t="s">
        <v>43</v>
      </c>
      <c r="D18" s="45" t="s">
        <v>44</v>
      </c>
      <c r="E18" s="46"/>
      <c r="F18" s="21" t="s">
        <v>39</v>
      </c>
      <c r="G18" s="21" t="s">
        <v>40</v>
      </c>
      <c r="H18" s="17">
        <v>10</v>
      </c>
      <c r="I18" s="62">
        <v>8</v>
      </c>
      <c r="J18" s="17" t="s">
        <v>45</v>
      </c>
    </row>
    <row r="19" ht="26.5" customHeight="1" spans="1:10">
      <c r="A19" s="32"/>
      <c r="B19" s="35"/>
      <c r="C19" s="36" t="s">
        <v>46</v>
      </c>
      <c r="D19" s="45" t="s">
        <v>47</v>
      </c>
      <c r="E19" s="46"/>
      <c r="F19" s="21" t="s">
        <v>48</v>
      </c>
      <c r="G19" s="21" t="s">
        <v>49</v>
      </c>
      <c r="H19" s="17">
        <v>10</v>
      </c>
      <c r="I19" s="62">
        <v>10</v>
      </c>
      <c r="J19" s="17"/>
    </row>
    <row r="20" ht="46" customHeight="1" spans="1:10">
      <c r="A20" s="47"/>
      <c r="B20" s="48" t="s">
        <v>50</v>
      </c>
      <c r="C20" s="48" t="s">
        <v>51</v>
      </c>
      <c r="D20" s="49" t="s">
        <v>52</v>
      </c>
      <c r="E20" s="50"/>
      <c r="F20" s="5" t="s">
        <v>39</v>
      </c>
      <c r="G20" s="5" t="s">
        <v>40</v>
      </c>
      <c r="H20" s="27">
        <v>30</v>
      </c>
      <c r="I20" s="62">
        <v>30</v>
      </c>
      <c r="J20" s="17"/>
    </row>
    <row r="21" ht="50.5" customHeight="1" spans="1:10">
      <c r="A21" s="47"/>
      <c r="B21" s="48" t="s">
        <v>53</v>
      </c>
      <c r="C21" s="48" t="s">
        <v>54</v>
      </c>
      <c r="D21" s="51" t="s">
        <v>55</v>
      </c>
      <c r="E21" s="51"/>
      <c r="F21" s="52">
        <v>0.8</v>
      </c>
      <c r="G21" s="52">
        <v>0.85</v>
      </c>
      <c r="H21" s="27">
        <v>10</v>
      </c>
      <c r="I21" s="63">
        <f t="shared" ref="I21" si="1">IF(G21-F21&gt;0,H21,H21*(G21/F21))</f>
        <v>10</v>
      </c>
      <c r="J21" s="17"/>
    </row>
    <row r="22" ht="19.5" customHeight="1" spans="1:10">
      <c r="A22" s="53" t="s">
        <v>56</v>
      </c>
      <c r="B22" s="54"/>
      <c r="C22" s="54"/>
      <c r="D22" s="54"/>
      <c r="E22" s="54"/>
      <c r="F22" s="54"/>
      <c r="G22" s="54"/>
      <c r="H22" s="5">
        <v>100</v>
      </c>
      <c r="I22" s="64">
        <f>J8+SUM(I15:I21)</f>
        <v>97.9655580555556</v>
      </c>
      <c r="J22" s="65"/>
    </row>
    <row r="23" ht="15" customHeight="1" spans="1:10">
      <c r="A23" s="55" t="s">
        <v>57</v>
      </c>
      <c r="B23" s="55"/>
      <c r="C23" s="55"/>
      <c r="D23" s="55"/>
      <c r="E23" s="55"/>
      <c r="F23" s="55"/>
      <c r="G23" s="55"/>
      <c r="H23" s="55"/>
      <c r="I23" s="55"/>
      <c r="J23" s="55"/>
    </row>
    <row r="24" ht="81" customHeight="1" spans="1:10">
      <c r="A24" s="56" t="s">
        <v>58</v>
      </c>
      <c r="B24" s="56"/>
      <c r="C24" s="56"/>
      <c r="D24" s="56"/>
      <c r="E24" s="56"/>
      <c r="F24" s="56"/>
      <c r="G24" s="56"/>
      <c r="H24" s="56"/>
      <c r="I24" s="56"/>
      <c r="J24" s="56"/>
    </row>
    <row r="25" spans="1:10">
      <c r="A25" s="57" t="s">
        <v>59</v>
      </c>
      <c r="B25" s="57"/>
      <c r="C25" s="57"/>
      <c r="D25" s="57"/>
      <c r="E25" s="57"/>
      <c r="F25" s="57"/>
      <c r="G25" s="57"/>
      <c r="H25" s="57"/>
      <c r="I25" s="57"/>
      <c r="J25" s="57"/>
    </row>
    <row r="26" spans="1:10">
      <c r="A26" s="57" t="s">
        <v>60</v>
      </c>
      <c r="B26" s="57"/>
      <c r="C26" s="57"/>
      <c r="D26" s="57"/>
      <c r="E26" s="57"/>
      <c r="F26" s="57"/>
      <c r="G26" s="57"/>
      <c r="H26" s="57"/>
      <c r="I26" s="57"/>
      <c r="J26" s="57"/>
    </row>
  </sheetData>
  <mergeCells count="3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I22:J22"/>
    <mergeCell ref="A23:J23"/>
    <mergeCell ref="A24:J24"/>
    <mergeCell ref="A25:J25"/>
    <mergeCell ref="A26:J26"/>
    <mergeCell ref="A12:A13"/>
    <mergeCell ref="A14:A21"/>
    <mergeCell ref="B15:B19"/>
    <mergeCell ref="C15:C17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4" orientation="landscape"/>
  <headerFooter/>
  <rowBreaks count="1" manualBreakCount="1">
    <brk id="22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于济榛</cp:lastModifiedBy>
  <dcterms:created xsi:type="dcterms:W3CDTF">2019-03-30T17:58:00Z</dcterms:created>
  <cp:lastPrinted>2021-03-08T05:57:00Z</cp:lastPrinted>
  <dcterms:modified xsi:type="dcterms:W3CDTF">2023-06-07T03:19:58Z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A4AD3528C0D742F3841BBC32FA2B5C15_12</vt:lpwstr>
  </property>
</Properties>
</file>