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支出绩效自评表" sheetId="3" r:id="rId1"/>
  </sheets>
  <definedNames>
    <definedName name="_xlnm.Print_Area" localSheetId="0">项目支出绩效自评表!$A$1:$J$27</definedName>
  </definedNames>
  <calcPr calcId="144525"/>
</workbook>
</file>

<file path=xl/sharedStrings.xml><?xml version="1.0" encoding="utf-8"?>
<sst xmlns="http://schemas.openxmlformats.org/spreadsheetml/2006/main" count="74" uniqueCount="60">
  <si>
    <t>附件2</t>
  </si>
  <si>
    <t>项目支出绩效自评表</t>
  </si>
  <si>
    <t>（2022年度）</t>
  </si>
  <si>
    <t>项目名称</t>
  </si>
  <si>
    <t>办案业务费</t>
  </si>
  <si>
    <t>主管部门</t>
  </si>
  <si>
    <t>北京市人民检察院</t>
  </si>
  <si>
    <t>实施单位</t>
  </si>
  <si>
    <t>北京市人民检察院本级</t>
  </si>
  <si>
    <t>项目负责人</t>
  </si>
  <si>
    <t>邹亚芳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</si>
  <si>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</si>
  <si>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</si>
  <si>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</si>
  <si>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</si>
  <si>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</si>
  <si>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</si>
  <si>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</si>
  <si>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</si>
  <si>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</si>
  <si>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</si>
  <si>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</si>
  <si>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</si>
  <si>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</si>
  <si>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</si>
  <si>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</si>
  <si>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</si>
  <si>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充分保障北京市人民检察院全年开展侦查监督、公诉、审判监督、执行监督、民事行政监督、公益诉讼、控告申诉、刑事案件侦查等法律监督工作所需的经费。</t>
  </si>
  <si>
    <t>通过项目的开展，保障了全年开展侦查监督、公诉、审判监督、执行监督、民事行政监督、公益诉讼、控告申诉、刑事案件侦查等法律监督工作的经费需求；有效打击了刑事犯罪，维护了国家安全和社会秩序；发挥了检察职能优势，提升社会法制治理水平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</si>
  <si>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</si>
  <si>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</si>
  <si>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</si>
  <si>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</si>
  <si>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</si>
  <si>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</si>
  <si>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</si>
  <si>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</si>
  <si>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质量指标</t>
  </si>
  <si>
    <t>主要支出范围包括各类业务工作中所需的办案费、消耗费、业务租赁费、业务维修费、检察宣传费、差旅费、委托业务费、其他业务费等。</t>
  </si>
  <si>
    <t>优良</t>
  </si>
  <si>
    <t>优</t>
  </si>
  <si>
    <t>案件办理及时高质量结案。</t>
  </si>
  <si>
    <t>保障好全年开展侦查监督、公诉、审判监督、执行监督、民事行政监督、公益诉讼、控告申诉、刑事案件侦查等法律监督工作的经费需求。</t>
  </si>
  <si>
    <t>时效指标</t>
  </si>
  <si>
    <t>项目启动和完成及时性</t>
  </si>
  <si>
    <t>受疫情影响，个别业务报销流程稍晚于预期</t>
  </si>
  <si>
    <t>效
益
指
标
(30分)</t>
  </si>
  <si>
    <t>社会效益指标</t>
  </si>
  <si>
    <t>坚持检察机关宪法定位，完善检察监督工作布局，推进检察监督案件化规范化专业化建设，维护社会司法公正公信。</t>
  </si>
  <si>
    <t>充分发挥检察职能作用，依法妥善办理相关案件，积极参与安保防控，加大对重点地区犯罪打击力度，维护首都安全稳定大局，服务保障首都建设发展以及重大决策的部署落实。</t>
  </si>
  <si>
    <t>可持续影响指标</t>
  </si>
  <si>
    <t>完善检察专业体系，推进检察专业化建设，不断提升专业能力。加强基层基础和信息化、智能化建设，打造更高水平的一流检察院、一流检察队伍，切实助力首都法治事业的长远发展。</t>
  </si>
  <si>
    <t>满意度
指标
（10分）</t>
  </si>
  <si>
    <t>服务对象满意度指标</t>
  </si>
  <si>
    <t>人大代表满意度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</si>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</sst>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);[Red]\(0.00\)"/>
    <numFmt numFmtId="178" formatCode="0.000000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theme="1"/>
      </top>
      <bottom style="thin">
        <color rgb="FFC2C3C4"/>
      </bottom>
      <diagonal/>
    </border>
    <border>
      <left/>
      <right style="thin">
        <color theme="1"/>
      </right>
      <top style="thin">
        <color theme="1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rgb="FFC2C3C4"/>
      </top>
      <bottom style="thin">
        <color auto="1"/>
      </bottom>
      <diagonal/>
    </border>
    <border>
      <left/>
      <right style="thin">
        <color theme="1"/>
      </right>
      <top style="thin">
        <color rgb="FFC2C3C4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8" borderId="25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8" applyNumberFormat="0" applyAlignment="0" applyProtection="0">
      <alignment vertical="center"/>
    </xf>
    <xf numFmtId="0" fontId="23" fillId="12" borderId="24" applyNumberFormat="0" applyAlignment="0" applyProtection="0">
      <alignment vertical="center"/>
    </xf>
    <xf numFmtId="0" fontId="24" fillId="13" borderId="2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0" borderId="0"/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51">
      <alignment vertical="center"/>
    </xf>
    <xf numFmtId="0" fontId="0" fillId="0" borderId="0" xfId="51" applyFont="1">
      <alignment vertical="center"/>
    </xf>
    <xf numFmtId="0" fontId="2" fillId="0" borderId="0" xfId="51" applyFont="1" applyAlignment="1">
      <alignment horizontal="center" vertical="center" wrapText="1"/>
    </xf>
    <xf numFmtId="0" fontId="3" fillId="0" borderId="0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/>
    </xf>
    <xf numFmtId="0" fontId="4" fillId="0" borderId="1" xfId="51" applyFont="1" applyBorder="1" applyAlignment="1">
      <alignment horizontal="left" vertical="center"/>
    </xf>
    <xf numFmtId="0" fontId="4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1" fillId="0" borderId="1" xfId="51" applyBorder="1" applyAlignment="1">
      <alignment horizontal="center" vertical="center"/>
    </xf>
    <xf numFmtId="0" fontId="1" fillId="0" borderId="2" xfId="51" applyBorder="1" applyAlignment="1">
      <alignment horizontal="left" vertical="center"/>
    </xf>
    <xf numFmtId="0" fontId="1" fillId="0" borderId="3" xfId="51" applyBorder="1" applyAlignment="1">
      <alignment horizontal="left" vertical="center"/>
    </xf>
    <xf numFmtId="0" fontId="1" fillId="0" borderId="4" xfId="51" applyBorder="1" applyAlignment="1">
      <alignment horizontal="left" vertical="center"/>
    </xf>
    <xf numFmtId="0" fontId="1" fillId="0" borderId="1" xfId="51" applyBorder="1" applyAlignment="1">
      <alignment horizontal="left" vertical="center"/>
    </xf>
    <xf numFmtId="0" fontId="4" fillId="0" borderId="5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/>
    </xf>
    <xf numFmtId="0" fontId="4" fillId="0" borderId="6" xfId="51" applyFont="1" applyBorder="1" applyAlignment="1">
      <alignment horizontal="center" vertical="center" wrapText="1"/>
    </xf>
    <xf numFmtId="0" fontId="4" fillId="0" borderId="6" xfId="51" applyFont="1" applyBorder="1" applyAlignment="1">
      <alignment horizontal="justify" vertical="center"/>
    </xf>
    <xf numFmtId="176" fontId="4" fillId="0" borderId="6" xfId="52" applyNumberFormat="1" applyFont="1" applyBorder="1" applyAlignment="1">
      <alignment horizontal="left" vertical="center"/>
    </xf>
    <xf numFmtId="178" fontId="6" fillId="2" borderId="1" xfId="0" applyNumberFormat="1" applyFont="1" applyFill="1" applyBorder="1" applyAlignment="1" applyProtection="1">
      <alignment horizontal="right" vertical="center"/>
    </xf>
    <xf numFmtId="0" fontId="4" fillId="0" borderId="6" xfId="51" applyFont="1" applyBorder="1" applyAlignment="1">
      <alignment horizontal="center" vertical="center"/>
    </xf>
    <xf numFmtId="0" fontId="4" fillId="0" borderId="6" xfId="51" applyFont="1" applyBorder="1" applyAlignment="1">
      <alignment horizontal="left" vertical="center"/>
    </xf>
    <xf numFmtId="0" fontId="4" fillId="0" borderId="7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 wrapText="1"/>
    </xf>
    <xf numFmtId="0" fontId="4" fillId="0" borderId="9" xfId="51" applyFont="1" applyBorder="1" applyAlignment="1">
      <alignment horizontal="center" vertical="center" wrapText="1"/>
    </xf>
    <xf numFmtId="0" fontId="4" fillId="0" borderId="10" xfId="51" applyFont="1" applyBorder="1" applyAlignment="1">
      <alignment horizontal="center" vertical="center" wrapText="1"/>
    </xf>
    <xf numFmtId="43" fontId="4" fillId="0" borderId="8" xfId="52" applyNumberFormat="1" applyFont="1" applyBorder="1" applyAlignment="1">
      <alignment horizontal="center" vertical="center"/>
    </xf>
    <xf numFmtId="43" fontId="4" fillId="0" borderId="9" xfId="52" applyNumberFormat="1" applyFont="1" applyBorder="1" applyAlignment="1">
      <alignment horizontal="center" vertical="center"/>
    </xf>
    <xf numFmtId="0" fontId="4" fillId="0" borderId="5" xfId="51" applyFont="1" applyBorder="1" applyAlignment="1">
      <alignment horizontal="center" vertical="center" textRotation="255"/>
    </xf>
    <xf numFmtId="0" fontId="4" fillId="0" borderId="6" xfId="51" applyFont="1" applyBorder="1" applyAlignment="1">
      <alignment horizontal="left" vertical="center" wrapText="1"/>
    </xf>
    <xf numFmtId="0" fontId="4" fillId="0" borderId="6" xfId="51" applyFont="1" applyBorder="1" applyAlignment="1">
      <alignment horizontal="center" vertical="center" textRotation="255"/>
    </xf>
    <xf numFmtId="0" fontId="4" fillId="0" borderId="8" xfId="51" applyFont="1" applyBorder="1" applyAlignment="1">
      <alignment horizontal="center" vertical="center"/>
    </xf>
    <xf numFmtId="0" fontId="4" fillId="0" borderId="10" xfId="51" applyFont="1" applyBorder="1" applyAlignment="1">
      <alignment horizontal="center" vertical="center"/>
    </xf>
    <xf numFmtId="0" fontId="7" fillId="0" borderId="6" xfId="51" applyFont="1" applyBorder="1" applyAlignment="1">
      <alignment horizontal="center" vertical="center" wrapText="1"/>
    </xf>
    <xf numFmtId="0" fontId="7" fillId="0" borderId="11" xfId="5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12" xfId="51" applyFont="1" applyBorder="1" applyAlignment="1">
      <alignment horizontal="center" vertical="center" wrapText="1"/>
    </xf>
    <xf numFmtId="0" fontId="7" fillId="0" borderId="13" xfId="51" applyFont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0" fontId="4" fillId="0" borderId="13" xfId="51" applyFont="1" applyBorder="1" applyAlignment="1">
      <alignment horizontal="left" vertical="center" wrapText="1"/>
    </xf>
    <xf numFmtId="0" fontId="4" fillId="0" borderId="14" xfId="51" applyFont="1" applyBorder="1" applyAlignment="1">
      <alignment horizontal="left" vertical="center" wrapText="1"/>
    </xf>
    <xf numFmtId="0" fontId="4" fillId="0" borderId="5" xfId="51" applyFont="1" applyBorder="1" applyAlignment="1">
      <alignment horizontal="center" vertical="center"/>
    </xf>
    <xf numFmtId="0" fontId="4" fillId="0" borderId="8" xfId="51" applyFont="1" applyBorder="1" applyAlignment="1">
      <alignment horizontal="center" vertical="center" textRotation="255"/>
    </xf>
    <xf numFmtId="0" fontId="7" fillId="0" borderId="15" xfId="51" applyFont="1" applyBorder="1" applyAlignment="1">
      <alignment horizontal="center" vertical="center" wrapText="1"/>
    </xf>
    <xf numFmtId="0" fontId="7" fillId="0" borderId="16" xfId="51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7" fillId="0" borderId="19" xfId="51" applyFont="1" applyBorder="1" applyAlignment="1">
      <alignment horizontal="center" vertical="center" wrapText="1"/>
    </xf>
    <xf numFmtId="0" fontId="7" fillId="0" borderId="20" xfId="51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7" fillId="0" borderId="1" xfId="51" applyFont="1" applyBorder="1" applyAlignment="1">
      <alignment horizontal="center" vertical="center" wrapText="1"/>
    </xf>
    <xf numFmtId="0" fontId="4" fillId="0" borderId="2" xfId="51" applyFont="1" applyBorder="1" applyAlignment="1">
      <alignment horizontal="left" vertical="center" wrapText="1"/>
    </xf>
    <xf numFmtId="0" fontId="4" fillId="0" borderId="4" xfId="51" applyFont="1" applyBorder="1" applyAlignment="1">
      <alignment horizontal="left" vertical="center" wrapText="1"/>
    </xf>
    <xf numFmtId="9" fontId="4" fillId="0" borderId="1" xfId="51" applyNumberFormat="1" applyFont="1" applyBorder="1" applyAlignment="1">
      <alignment horizontal="center" vertical="center"/>
    </xf>
    <xf numFmtId="10" fontId="4" fillId="0" borderId="1" xfId="51" applyNumberFormat="1" applyFont="1" applyBorder="1" applyAlignment="1">
      <alignment horizontal="center" vertical="center"/>
    </xf>
    <xf numFmtId="0" fontId="5" fillId="0" borderId="13" xfId="51" applyFont="1" applyBorder="1" applyAlignment="1">
      <alignment horizontal="center" vertical="center"/>
    </xf>
    <xf numFmtId="0" fontId="5" fillId="0" borderId="23" xfId="51" applyFont="1" applyBorder="1" applyAlignment="1">
      <alignment horizontal="center" vertical="center"/>
    </xf>
    <xf numFmtId="0" fontId="9" fillId="0" borderId="0" xfId="51" applyFont="1" applyBorder="1" applyAlignment="1">
      <alignment horizontal="left" vertical="center"/>
    </xf>
    <xf numFmtId="0" fontId="9" fillId="0" borderId="0" xfId="51" applyFont="1" applyAlignment="1">
      <alignment horizontal="left" vertical="center" wrapText="1"/>
    </xf>
    <xf numFmtId="0" fontId="9" fillId="0" borderId="0" xfId="51" applyFont="1" applyAlignment="1">
      <alignment vertical="center"/>
    </xf>
    <xf numFmtId="10" fontId="4" fillId="0" borderId="6" xfId="13" applyNumberFormat="1" applyFont="1" applyBorder="1" applyAlignment="1">
      <alignment horizontal="center" vertical="center"/>
    </xf>
    <xf numFmtId="2" fontId="4" fillId="0" borderId="6" xfId="8" applyNumberFormat="1" applyFont="1" applyBorder="1" applyAlignment="1">
      <alignment horizontal="center" vertical="center" wrapText="1"/>
    </xf>
    <xf numFmtId="43" fontId="4" fillId="0" borderId="10" xfId="52" applyNumberFormat="1" applyFont="1" applyBorder="1" applyAlignment="1">
      <alignment horizontal="center" vertical="center"/>
    </xf>
    <xf numFmtId="2" fontId="4" fillId="0" borderId="6" xfId="51" applyNumberFormat="1" applyFont="1" applyBorder="1" applyAlignment="1">
      <alignment horizontal="center" vertical="center"/>
    </xf>
    <xf numFmtId="177" fontId="4" fillId="0" borderId="1" xfId="51" applyNumberFormat="1" applyFont="1" applyBorder="1" applyAlignment="1">
      <alignment horizontal="center" vertical="center" wrapText="1"/>
    </xf>
    <xf numFmtId="2" fontId="5" fillId="0" borderId="10" xfId="8" applyNumberFormat="1" applyFont="1" applyBorder="1" applyAlignment="1">
      <alignment horizontal="center" vertical="center"/>
    </xf>
    <xf numFmtId="2" fontId="5" fillId="0" borderId="6" xfId="8" applyNumberFormat="1" applyFont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060" y="12890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7"/>
  <sheetViews>
    <sheetView tabSelected="1" view="pageBreakPreview" zoomScaleNormal="70" workbookViewId="0">
      <selection activeCell="H22" sqref="H22"/>
    </sheetView>
  </sheetViews>
  <sheetFormatPr defaultColWidth="9" defaultRowHeight="13.5"/>
  <cols>
    <col min="1" max="1" width="7.54166666666667" style="1" customWidth="1"/>
    <col min="2" max="2" width="9.63333333333333" style="1" customWidth="1"/>
    <col min="3" max="3" width="10.5416666666667" style="1" customWidth="1"/>
    <col min="4" max="4" width="19.6333333333333" style="1" customWidth="1"/>
    <col min="5" max="5" width="16.1833333333333" style="1" customWidth="1"/>
    <col min="6" max="6" width="17.1833333333333" style="1" customWidth="1"/>
    <col min="7" max="7" width="16.45" style="1" customWidth="1"/>
    <col min="8" max="9" width="10.3666666666667" style="1" customWidth="1"/>
    <col min="10" max="10" width="16.6333333333333" style="1" customWidth="1"/>
    <col min="11" max="11" width="10.45" style="1" customWidth="1"/>
    <col min="12" max="16384" width="9" style="1"/>
  </cols>
  <sheetData>
    <row r="1" spans="1:1">
      <c r="A1" s="2" t="s">
        <v>0</v>
      </c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17.5" customHeight="1" spans="1:10">
      <c r="A5" s="5" t="s">
        <v>5</v>
      </c>
      <c r="B5" s="5"/>
      <c r="C5" s="5"/>
      <c r="D5" s="6" t="s">
        <v>6</v>
      </c>
      <c r="E5" s="6"/>
      <c r="F5" s="6"/>
      <c r="G5" s="5" t="s">
        <v>7</v>
      </c>
      <c r="H5" s="7" t="s">
        <v>8</v>
      </c>
      <c r="I5" s="7"/>
      <c r="J5" s="7"/>
    </row>
    <row r="6" ht="17.5" customHeight="1" spans="1:10">
      <c r="A6" s="8" t="s">
        <v>9</v>
      </c>
      <c r="B6" s="9"/>
      <c r="C6" s="9"/>
      <c r="D6" s="10" t="s">
        <v>10</v>
      </c>
      <c r="E6" s="11"/>
      <c r="F6" s="12"/>
      <c r="G6" s="8" t="s">
        <v>11</v>
      </c>
      <c r="H6" s="13">
        <v>58762450</v>
      </c>
      <c r="I6" s="13"/>
      <c r="J6" s="13"/>
    </row>
    <row r="7" ht="37.5" customHeight="1" spans="1:10">
      <c r="A7" s="14" t="s">
        <v>12</v>
      </c>
      <c r="B7" s="14"/>
      <c r="C7" s="14"/>
      <c r="D7" s="15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41" t="s">
        <v>18</v>
      </c>
    </row>
    <row r="8" ht="18.5" customHeight="1" spans="1:10">
      <c r="A8" s="16"/>
      <c r="B8" s="16"/>
      <c r="C8" s="16"/>
      <c r="D8" s="17" t="s">
        <v>19</v>
      </c>
      <c r="E8" s="18">
        <v>1065</v>
      </c>
      <c r="F8" s="18">
        <v>750</v>
      </c>
      <c r="G8" s="19">
        <v>568.874989</v>
      </c>
      <c r="H8" s="20">
        <f>H9+H10+H11</f>
        <v>10</v>
      </c>
      <c r="I8" s="61">
        <f>G8/F8</f>
        <v>0.758499985333333</v>
      </c>
      <c r="J8" s="62">
        <f>G8/F8*H8</f>
        <v>7.58499985333333</v>
      </c>
    </row>
    <row r="9" ht="18.5" customHeight="1" spans="1:10">
      <c r="A9" s="16"/>
      <c r="B9" s="16"/>
      <c r="C9" s="16"/>
      <c r="D9" s="21" t="s">
        <v>20</v>
      </c>
      <c r="E9" s="18">
        <v>1065</v>
      </c>
      <c r="F9" s="18">
        <v>750</v>
      </c>
      <c r="G9" s="19">
        <v>568.874989</v>
      </c>
      <c r="H9" s="16">
        <v>10</v>
      </c>
      <c r="I9" s="61">
        <f t="shared" ref="I9" si="0">G9/F9</f>
        <v>0.758499985333333</v>
      </c>
      <c r="J9" s="62">
        <f>G9/F9*H9</f>
        <v>7.58499985333333</v>
      </c>
    </row>
    <row r="10" ht="18.5" customHeight="1" spans="1:10">
      <c r="A10" s="16"/>
      <c r="B10" s="16"/>
      <c r="C10" s="16"/>
      <c r="D10" s="21" t="s">
        <v>21</v>
      </c>
      <c r="E10" s="18"/>
      <c r="F10" s="18"/>
      <c r="G10" s="18"/>
      <c r="H10" s="16">
        <v>0</v>
      </c>
      <c r="I10" s="61"/>
      <c r="J10" s="16"/>
    </row>
    <row r="11" ht="18.5" customHeight="1" spans="1:10">
      <c r="A11" s="16"/>
      <c r="B11" s="16"/>
      <c r="C11" s="16"/>
      <c r="D11" s="21" t="s">
        <v>22</v>
      </c>
      <c r="E11" s="18"/>
      <c r="F11" s="18"/>
      <c r="G11" s="18"/>
      <c r="H11" s="16">
        <v>0</v>
      </c>
      <c r="I11" s="20"/>
      <c r="J11" s="16" t="s">
        <v>23</v>
      </c>
    </row>
    <row r="12" ht="17.5" customHeight="1" spans="1:10">
      <c r="A12" s="22" t="s">
        <v>24</v>
      </c>
      <c r="B12" s="23" t="s">
        <v>25</v>
      </c>
      <c r="C12" s="24"/>
      <c r="D12" s="24"/>
      <c r="E12" s="24"/>
      <c r="F12" s="25"/>
      <c r="G12" s="26" t="s">
        <v>26</v>
      </c>
      <c r="H12" s="27"/>
      <c r="I12" s="27"/>
      <c r="J12" s="63"/>
    </row>
    <row r="13" ht="81.5" customHeight="1" spans="1:10">
      <c r="A13" s="28"/>
      <c r="B13" s="29" t="s">
        <v>27</v>
      </c>
      <c r="C13" s="29"/>
      <c r="D13" s="29"/>
      <c r="E13" s="29"/>
      <c r="F13" s="29"/>
      <c r="G13" s="29" t="s">
        <v>28</v>
      </c>
      <c r="H13" s="29"/>
      <c r="I13" s="29"/>
      <c r="J13" s="29"/>
    </row>
    <row r="14" ht="28.5" spans="1:10">
      <c r="A14" s="30" t="s">
        <v>29</v>
      </c>
      <c r="B14" s="16" t="s">
        <v>30</v>
      </c>
      <c r="C14" s="20" t="s">
        <v>31</v>
      </c>
      <c r="D14" s="31" t="s">
        <v>32</v>
      </c>
      <c r="E14" s="32"/>
      <c r="F14" s="20" t="s">
        <v>33</v>
      </c>
      <c r="G14" s="16" t="s">
        <v>34</v>
      </c>
      <c r="H14" s="16" t="s">
        <v>16</v>
      </c>
      <c r="I14" s="16" t="s">
        <v>18</v>
      </c>
      <c r="J14" s="16" t="s">
        <v>35</v>
      </c>
    </row>
    <row r="15" ht="61.5" customHeight="1" spans="1:10">
      <c r="A15" s="30"/>
      <c r="B15" s="33" t="s">
        <v>36</v>
      </c>
      <c r="C15" s="34" t="s">
        <v>37</v>
      </c>
      <c r="D15" s="35" t="s">
        <v>38</v>
      </c>
      <c r="E15" s="35"/>
      <c r="F15" s="5" t="s">
        <v>39</v>
      </c>
      <c r="G15" s="32" t="s">
        <v>40</v>
      </c>
      <c r="H15" s="16">
        <v>10</v>
      </c>
      <c r="I15" s="64">
        <v>10</v>
      </c>
      <c r="J15" s="16"/>
    </row>
    <row r="16" ht="29.5" customHeight="1" spans="1:10">
      <c r="A16" s="30"/>
      <c r="B16" s="33"/>
      <c r="C16" s="36"/>
      <c r="D16" s="35" t="s">
        <v>41</v>
      </c>
      <c r="E16" s="35"/>
      <c r="F16" s="5" t="s">
        <v>39</v>
      </c>
      <c r="G16" s="32" t="s">
        <v>40</v>
      </c>
      <c r="H16" s="16">
        <v>20</v>
      </c>
      <c r="I16" s="64">
        <v>20</v>
      </c>
      <c r="J16" s="16"/>
    </row>
    <row r="17" ht="68" customHeight="1" spans="1:10">
      <c r="A17" s="30"/>
      <c r="B17" s="33"/>
      <c r="C17" s="37"/>
      <c r="D17" s="35" t="s">
        <v>42</v>
      </c>
      <c r="E17" s="35"/>
      <c r="F17" s="5" t="s">
        <v>39</v>
      </c>
      <c r="G17" s="32" t="s">
        <v>40</v>
      </c>
      <c r="H17" s="16">
        <v>10</v>
      </c>
      <c r="I17" s="64">
        <v>10</v>
      </c>
      <c r="J17" s="16"/>
    </row>
    <row r="18" ht="42.75" spans="1:10">
      <c r="A18" s="30"/>
      <c r="B18" s="33"/>
      <c r="C18" s="38" t="s">
        <v>43</v>
      </c>
      <c r="D18" s="39" t="s">
        <v>44</v>
      </c>
      <c r="E18" s="40"/>
      <c r="F18" s="41" t="s">
        <v>39</v>
      </c>
      <c r="G18" s="20" t="s">
        <v>40</v>
      </c>
      <c r="H18" s="16">
        <v>10</v>
      </c>
      <c r="I18" s="64">
        <v>8</v>
      </c>
      <c r="J18" s="16" t="s">
        <v>45</v>
      </c>
    </row>
    <row r="19" ht="67.5" customHeight="1" spans="1:10">
      <c r="A19" s="42"/>
      <c r="B19" s="43" t="s">
        <v>46</v>
      </c>
      <c r="C19" s="44" t="s">
        <v>47</v>
      </c>
      <c r="D19" s="45" t="s">
        <v>48</v>
      </c>
      <c r="E19" s="46"/>
      <c r="F19" s="41" t="s">
        <v>39</v>
      </c>
      <c r="G19" s="20" t="s">
        <v>40</v>
      </c>
      <c r="H19" s="25">
        <v>10</v>
      </c>
      <c r="I19" s="64">
        <v>10</v>
      </c>
      <c r="J19" s="16"/>
    </row>
    <row r="20" ht="85.5" customHeight="1" spans="1:10">
      <c r="A20" s="42"/>
      <c r="B20" s="47"/>
      <c r="C20" s="48"/>
      <c r="D20" s="49" t="s">
        <v>49</v>
      </c>
      <c r="E20" s="50"/>
      <c r="F20" s="41" t="s">
        <v>39</v>
      </c>
      <c r="G20" s="20" t="s">
        <v>40</v>
      </c>
      <c r="H20" s="25">
        <v>10</v>
      </c>
      <c r="I20" s="64">
        <v>10</v>
      </c>
      <c r="J20" s="16"/>
    </row>
    <row r="21" ht="91.5" customHeight="1" spans="1:10">
      <c r="A21" s="42"/>
      <c r="B21" s="48"/>
      <c r="C21" s="51" t="s">
        <v>50</v>
      </c>
      <c r="D21" s="52" t="s">
        <v>51</v>
      </c>
      <c r="E21" s="53"/>
      <c r="F21" s="5" t="s">
        <v>39</v>
      </c>
      <c r="G21" s="5" t="s">
        <v>40</v>
      </c>
      <c r="H21" s="25">
        <v>10</v>
      </c>
      <c r="I21" s="64">
        <v>10</v>
      </c>
      <c r="J21" s="16"/>
    </row>
    <row r="22" ht="48.5" customHeight="1" spans="1:10">
      <c r="A22" s="42"/>
      <c r="B22" s="51" t="s">
        <v>52</v>
      </c>
      <c r="C22" s="51" t="s">
        <v>53</v>
      </c>
      <c r="D22" s="52" t="s">
        <v>54</v>
      </c>
      <c r="E22" s="53"/>
      <c r="F22" s="54">
        <v>0.85</v>
      </c>
      <c r="G22" s="55">
        <v>0.9866</v>
      </c>
      <c r="H22" s="25">
        <v>10</v>
      </c>
      <c r="I22" s="65">
        <f t="shared" ref="I22" si="1">IF(G22-F22&gt;0,H22,H22*(G22/F22))</f>
        <v>10</v>
      </c>
      <c r="J22" s="16"/>
    </row>
    <row r="23" ht="19.5" customHeight="1" spans="1:10">
      <c r="A23" s="56" t="s">
        <v>55</v>
      </c>
      <c r="B23" s="57"/>
      <c r="C23" s="57"/>
      <c r="D23" s="57"/>
      <c r="E23" s="57"/>
      <c r="F23" s="57"/>
      <c r="G23" s="57"/>
      <c r="H23" s="5">
        <v>100</v>
      </c>
      <c r="I23" s="66">
        <f>J8+SUM(I15:I22)</f>
        <v>95.5849998533333</v>
      </c>
      <c r="J23" s="67"/>
    </row>
    <row r="24" ht="15" customHeight="1" spans="1:10">
      <c r="A24" s="58" t="s">
        <v>56</v>
      </c>
      <c r="B24" s="58"/>
      <c r="C24" s="58"/>
      <c r="D24" s="58"/>
      <c r="E24" s="58"/>
      <c r="F24" s="58"/>
      <c r="G24" s="58"/>
      <c r="H24" s="58"/>
      <c r="I24" s="58"/>
      <c r="J24" s="58"/>
    </row>
    <row r="25" ht="81" customHeight="1" spans="1:10">
      <c r="A25" s="59" t="s">
        <v>57</v>
      </c>
      <c r="B25" s="59"/>
      <c r="C25" s="59"/>
      <c r="D25" s="59"/>
      <c r="E25" s="59"/>
      <c r="F25" s="59"/>
      <c r="G25" s="59"/>
      <c r="H25" s="59"/>
      <c r="I25" s="59"/>
      <c r="J25" s="59"/>
    </row>
    <row r="26" spans="1:10">
      <c r="A26" s="60" t="s">
        <v>58</v>
      </c>
      <c r="B26" s="60"/>
      <c r="C26" s="60"/>
      <c r="D26" s="60"/>
      <c r="E26" s="60"/>
      <c r="F26" s="60"/>
      <c r="G26" s="60"/>
      <c r="H26" s="60"/>
      <c r="I26" s="60"/>
      <c r="J26" s="60"/>
    </row>
    <row r="27" spans="1:10">
      <c r="A27" s="60" t="s">
        <v>59</v>
      </c>
      <c r="B27" s="60"/>
      <c r="C27" s="60"/>
      <c r="D27" s="60"/>
      <c r="E27" s="60"/>
      <c r="F27" s="60"/>
      <c r="G27" s="60"/>
      <c r="H27" s="60"/>
      <c r="I27" s="60"/>
      <c r="J27" s="60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2:A13"/>
    <mergeCell ref="A14:A22"/>
    <mergeCell ref="B15:B18"/>
    <mergeCell ref="B19:B21"/>
    <mergeCell ref="C15:C17"/>
    <mergeCell ref="C19:C20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84" orientation="landscape"/>
  <headerFooter/>
  <rowBreaks count="1" manualBreakCount="1">
    <brk id="2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于济榛</cp:lastModifiedBy>
  <dcterms:created xsi:type="dcterms:W3CDTF">2019-03-27T09:58:00Z</dcterms:created>
  <cp:lastPrinted>2021-03-04T21:57:00Z</cp:lastPrinted>
  <dcterms:modified xsi:type="dcterms:W3CDTF">2023-06-07T03:16:48Z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A4AD3528C0D742F3841BBC32FA2B5C15_12</vt:lpwstr>
  </property>
</Properties>
</file>