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项目支出绩效自评表" sheetId="3" r:id="rId1"/>
  </sheets>
  <definedNames>
    <definedName name="_xlnm.Print_Area" localSheetId="0">项目支出绩效自评表!$A$1:$J$27</definedName>
  </definedNames>
  <calcPr calcId="144525"/>
</workbook>
</file>

<file path=xl/sharedStrings.xml><?xml version="1.0" encoding="utf-8"?>
<sst xmlns="http://schemas.openxmlformats.org/spreadsheetml/2006/main" count="68" uniqueCount="64">
  <si>
    <t>附件2</t>
  </si>
  <si>
    <t>项目支出绩效自评表</t>
  </si>
  <si>
    <t>（2022年度）</t>
  </si>
  <si>
    <t>项目名称</t>
  </si>
  <si>
    <t>信息化运维服务项目</t>
  </si>
  <si>
    <t>主管部门</t>
  </si>
  <si>
    <t>北京市人民检察院</t>
  </si>
  <si>
    <t>实施单位</t>
  </si>
  <si>
    <t>北京市人民检察院本级</t>
  </si>
  <si>
    <t>项目负责人</t>
  </si>
  <si>
    <t>曹佳玉</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</si>
  <si>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</si>
  <si>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</si>
  <si>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</si>
  <si>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</si>
  <si>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</si>
  <si>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</si>
  <si>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</si>
  <si>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</si>
  <si>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</si>
  <si>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</si>
  <si>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</si>
  <si>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</si>
  <si>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t>
  </si>
  <si>
    <t>年度总体目标</t>
  </si>
  <si>
    <t>预期目标</t>
  </si>
  <si>
    <t>实际完成情况</t>
  </si>
  <si>
    <t>对北京市人民检察院单独申报运维项目的信息系统之外的其他信息系统进行软件维护、硬件维护，并进行必要的专线租赁，保障各类信息系统的正常运作，支撑相关检察业务的开展。</t>
  </si>
  <si>
    <t>达到预期目标</t>
  </si>
  <si>
    <t>绩效指标</t>
  </si>
  <si>
    <t>一级指标</t>
  </si>
  <si>
    <t>二级指标</t>
  </si>
  <si>
    <t>三级指标</t>
  </si>
  <si>
    <t>年度指标值（A）</t>
  </si>
  <si>
    <t>全年实际值（B）</t>
  </si>
  <si>
    <t>偏差原因分析及改进措施</t>
  </si>
  <si>
    <t xml:space="preserve">产
出
指
标
(50分)
</t>
  </si>
  <si>
    <t>质量指标</t>
  </si>
  <si>
    <t>故障响应率</t>
  </si>
  <si>
    <t>整体系统正常运行率</t>
  </si>
  <si>
    <t>≥99%</t>
  </si>
  <si>
    <t>系统故障率</t>
  </si>
  <si>
    <t>≤1%</t>
  </si>
  <si>
    <t>故障排除率</t>
  </si>
  <si>
    <t>时效指标</t>
  </si>
  <si>
    <t>项目启动及完成及时性</t>
  </si>
  <si>
    <t>优良</t>
  </si>
  <si>
    <t>优</t>
  </si>
  <si>
    <t>个别合同签署时间晚于预期</t>
  </si>
  <si>
    <t>成本指标</t>
  </si>
  <si>
    <t>项目总成本</t>
  </si>
  <si>
    <t>≤535.01万元</t>
  </si>
  <si>
    <t>514.45万元</t>
  </si>
  <si>
    <t>效益
指标
(30分)</t>
  </si>
  <si>
    <t>社会效益指标</t>
  </si>
  <si>
    <t>保障好我院各类信息系统的正常运作，支撑相关检察业务的开展，提高工作效率；使我院信息系统运维管理水平得到提升。</t>
  </si>
  <si>
    <t>满意度指标
（10分）</t>
  </si>
  <si>
    <t>服务对象满意度指标</t>
  </si>
  <si>
    <t>干警满意度</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</si>
  <si>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</si>
  <si>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</si>
  <si>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计算结果超5倍（含），按照30%扣减该指标分值；计算结果超3倍(含）低于5倍的，则按20%扣减；计算结果超2倍（含）低于3倍的，按10%扣减。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</si>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</sst>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_ * #,##0.000000_ ;_ * \-#,##0.000000_ ;_ * &quot;-&quot;??_ ;_ @_ "/>
  </numFmts>
  <fonts count="29">
    <font>
      <sz val="11"/>
      <color theme="1"/>
      <name val="宋体"/>
      <charset val="134"/>
      <scheme val="minor"/>
    </font>
    <font>
      <sz val="16"/>
      <color rgb="FF000000"/>
      <name val="宋体"/>
      <charset val="134"/>
    </font>
    <font>
      <sz val="11"/>
      <color rgb="FF000000"/>
      <name val="宋体"/>
      <charset val="134"/>
    </font>
    <font>
      <sz val="12"/>
      <color rgb="FF000000"/>
      <name val="宋体"/>
      <charset val="134"/>
    </font>
    <font>
      <sz val="12"/>
      <color theme="1"/>
      <name val="宋体"/>
      <charset val="134"/>
      <scheme val="minor"/>
    </font>
    <font>
      <b/>
      <sz val="12"/>
      <color rgb="FF000000"/>
      <name val="宋体"/>
      <charset val="134"/>
    </font>
    <font>
      <sz val="12"/>
      <color indexed="8"/>
      <name val="宋体"/>
      <charset val="134"/>
    </font>
    <font>
      <sz val="12"/>
      <color theme="1"/>
      <name val="宋体"/>
      <charset val="134"/>
    </font>
    <font>
      <sz val="12"/>
      <name val="宋体"/>
      <charset val="134"/>
    </font>
    <font>
      <sz val="10.5"/>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rgb="FFC2C3C4"/>
      </left>
      <right/>
      <top style="thin">
        <color rgb="FFC2C3C4"/>
      </top>
      <bottom style="thin">
        <color rgb="FFC2C3C4"/>
      </bottom>
      <diagonal/>
    </border>
    <border>
      <left/>
      <right style="thin">
        <color rgb="FFC2C3C4"/>
      </right>
      <top style="thin">
        <color rgb="FFC2C3C4"/>
      </top>
      <bottom style="thin">
        <color rgb="FFC2C3C4"/>
      </bottom>
      <diagonal/>
    </border>
    <border>
      <left style="thin">
        <color theme="1"/>
      </left>
      <right/>
      <top/>
      <bottom style="thin">
        <color theme="1"/>
      </bottom>
      <diagonal/>
    </border>
    <border>
      <left/>
      <right/>
      <top/>
      <bottom style="thin">
        <color theme="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1"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9" borderId="17" applyNumberFormat="0" applyFont="0" applyAlignment="0" applyProtection="0">
      <alignment vertical="center"/>
    </xf>
    <xf numFmtId="0" fontId="13" fillId="10"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8" applyNumberFormat="0" applyFill="0" applyAlignment="0" applyProtection="0">
      <alignment vertical="center"/>
    </xf>
    <xf numFmtId="0" fontId="21" fillId="0" borderId="18" applyNumberFormat="0" applyFill="0" applyAlignment="0" applyProtection="0">
      <alignment vertical="center"/>
    </xf>
    <xf numFmtId="0" fontId="13" fillId="11" borderId="0" applyNumberFormat="0" applyBorder="0" applyAlignment="0" applyProtection="0">
      <alignment vertical="center"/>
    </xf>
    <xf numFmtId="0" fontId="16" fillId="0" borderId="19" applyNumberFormat="0" applyFill="0" applyAlignment="0" applyProtection="0">
      <alignment vertical="center"/>
    </xf>
    <xf numFmtId="0" fontId="13" fillId="12" borderId="0" applyNumberFormat="0" applyBorder="0" applyAlignment="0" applyProtection="0">
      <alignment vertical="center"/>
    </xf>
    <xf numFmtId="0" fontId="22" fillId="13" borderId="20" applyNumberFormat="0" applyAlignment="0" applyProtection="0">
      <alignment vertical="center"/>
    </xf>
    <xf numFmtId="0" fontId="23" fillId="13" borderId="16" applyNumberFormat="0" applyAlignment="0" applyProtection="0">
      <alignment vertical="center"/>
    </xf>
    <xf numFmtId="0" fontId="24" fillId="14" borderId="21" applyNumberFormat="0" applyAlignment="0" applyProtection="0">
      <alignment vertical="center"/>
    </xf>
    <xf numFmtId="0" fontId="10" fillId="15" borderId="0" applyNumberFormat="0" applyBorder="0" applyAlignment="0" applyProtection="0">
      <alignment vertical="center"/>
    </xf>
    <xf numFmtId="0" fontId="13" fillId="16" borderId="0" applyNumberFormat="0" applyBorder="0" applyAlignment="0" applyProtection="0">
      <alignment vertical="center"/>
    </xf>
    <xf numFmtId="0" fontId="25" fillId="0" borderId="22" applyNumberFormat="0" applyFill="0" applyAlignment="0" applyProtection="0">
      <alignment vertical="center"/>
    </xf>
    <xf numFmtId="0" fontId="26" fillId="0" borderId="23" applyNumberFormat="0" applyFill="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10" fillId="19" borderId="0" applyNumberFormat="0" applyBorder="0" applyAlignment="0" applyProtection="0">
      <alignment vertical="center"/>
    </xf>
    <xf numFmtId="0" fontId="13"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0" fillId="3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0" fillId="33" borderId="0" applyNumberFormat="0" applyBorder="0" applyAlignment="0" applyProtection="0">
      <alignment vertical="center"/>
    </xf>
    <xf numFmtId="0" fontId="13" fillId="34" borderId="0" applyNumberFormat="0" applyBorder="0" applyAlignment="0" applyProtection="0">
      <alignment vertical="center"/>
    </xf>
    <xf numFmtId="0" fontId="8" fillId="0" borderId="0"/>
    <xf numFmtId="0" fontId="0" fillId="0" borderId="0">
      <alignment vertical="center"/>
    </xf>
    <xf numFmtId="0" fontId="0" fillId="0" borderId="0">
      <alignment vertical="center"/>
    </xf>
    <xf numFmtId="43" fontId="0" fillId="0" borderId="0" applyFont="0" applyFill="0" applyBorder="0" applyAlignment="0" applyProtection="0">
      <alignment vertical="center"/>
    </xf>
  </cellStyleXfs>
  <cellXfs count="66">
    <xf numFmtId="0" fontId="0" fillId="0" borderId="0" xfId="0">
      <alignment vertical="center"/>
    </xf>
    <xf numFmtId="0" fontId="0" fillId="0" borderId="0" xfId="51">
      <alignment vertical="center"/>
    </xf>
    <xf numFmtId="0" fontId="0" fillId="0" borderId="0" xfId="51" applyFont="1">
      <alignment vertical="center"/>
    </xf>
    <xf numFmtId="0" fontId="1" fillId="0" borderId="0" xfId="51" applyFont="1" applyAlignment="1">
      <alignment horizontal="center" vertical="center" wrapText="1"/>
    </xf>
    <xf numFmtId="0" fontId="2" fillId="0" borderId="0" xfId="51" applyFont="1" applyBorder="1" applyAlignment="1">
      <alignment horizontal="center" vertical="center" wrapText="1"/>
    </xf>
    <xf numFmtId="0" fontId="3" fillId="0" borderId="1" xfId="51" applyFont="1" applyBorder="1" applyAlignment="1">
      <alignment horizontal="center" vertical="center"/>
    </xf>
    <xf numFmtId="0" fontId="3" fillId="0" borderId="2" xfId="51" applyFont="1" applyBorder="1" applyAlignment="1">
      <alignment horizontal="left" vertical="center"/>
    </xf>
    <xf numFmtId="0" fontId="3" fillId="0" borderId="3" xfId="51" applyFont="1" applyBorder="1" applyAlignment="1">
      <alignment horizontal="left" vertical="center"/>
    </xf>
    <xf numFmtId="0" fontId="3" fillId="0" borderId="1" xfId="51" applyFont="1" applyBorder="1" applyAlignment="1">
      <alignment horizontal="left" vertical="center"/>
    </xf>
    <xf numFmtId="0" fontId="3" fillId="0" borderId="1" xfId="51" applyFont="1" applyBorder="1" applyAlignment="1">
      <alignment horizontal="justify" vertical="center" wrapText="1"/>
    </xf>
    <xf numFmtId="0" fontId="4" fillId="0" borderId="1" xfId="51" applyFont="1" applyBorder="1" applyAlignment="1">
      <alignment horizontal="center" vertical="center"/>
    </xf>
    <xf numFmtId="0" fontId="4" fillId="2" borderId="2" xfId="51" applyFont="1" applyFill="1" applyBorder="1" applyAlignment="1">
      <alignment horizontal="left" vertical="center"/>
    </xf>
    <xf numFmtId="0" fontId="4" fillId="2" borderId="3" xfId="51" applyFont="1" applyFill="1" applyBorder="1" applyAlignment="1">
      <alignment horizontal="left" vertical="center"/>
    </xf>
    <xf numFmtId="0" fontId="4" fillId="2" borderId="4" xfId="51" applyFont="1" applyFill="1" applyBorder="1" applyAlignment="1">
      <alignment horizontal="left" vertical="center"/>
    </xf>
    <xf numFmtId="0" fontId="4" fillId="2" borderId="1" xfId="51" applyFont="1" applyFill="1" applyBorder="1" applyAlignment="1">
      <alignment horizontal="center" vertical="center"/>
    </xf>
    <xf numFmtId="0" fontId="4" fillId="2" borderId="1" xfId="51" applyFont="1" applyFill="1" applyBorder="1" applyAlignment="1">
      <alignment horizontal="left" vertical="center"/>
    </xf>
    <xf numFmtId="0" fontId="3" fillId="0" borderId="5" xfId="51" applyFont="1" applyBorder="1" applyAlignment="1">
      <alignment horizontal="center" vertical="center" wrapText="1"/>
    </xf>
    <xf numFmtId="0" fontId="5" fillId="0" borderId="5" xfId="51" applyFont="1" applyBorder="1" applyAlignment="1">
      <alignment horizontal="center" vertical="center"/>
    </xf>
    <xf numFmtId="0" fontId="3" fillId="0" borderId="6" xfId="51" applyFont="1" applyBorder="1" applyAlignment="1">
      <alignment horizontal="center" vertical="center" wrapText="1"/>
    </xf>
    <xf numFmtId="0" fontId="3" fillId="0" borderId="6" xfId="51" applyFont="1" applyBorder="1" applyAlignment="1">
      <alignment horizontal="justify" vertical="center"/>
    </xf>
    <xf numFmtId="176" fontId="6" fillId="0" borderId="1" xfId="52" applyNumberFormat="1" applyFont="1" applyFill="1" applyBorder="1" applyAlignment="1" applyProtection="1">
      <alignment horizontal="right" vertical="center"/>
    </xf>
    <xf numFmtId="176" fontId="6" fillId="3" borderId="1" xfId="0" applyNumberFormat="1" applyFont="1" applyFill="1" applyBorder="1" applyAlignment="1" applyProtection="1">
      <alignment horizontal="right" vertical="center"/>
    </xf>
    <xf numFmtId="0" fontId="3" fillId="0" borderId="6" xfId="51" applyFont="1" applyBorder="1" applyAlignment="1">
      <alignment horizontal="center" vertical="center"/>
    </xf>
    <xf numFmtId="0" fontId="3" fillId="0" borderId="6" xfId="51" applyFont="1" applyBorder="1" applyAlignment="1">
      <alignment horizontal="left" vertical="center"/>
    </xf>
    <xf numFmtId="177" fontId="3" fillId="0" borderId="6" xfId="53" applyNumberFormat="1" applyFont="1" applyBorder="1" applyAlignment="1">
      <alignment horizontal="left" vertical="center"/>
    </xf>
    <xf numFmtId="0" fontId="3" fillId="0" borderId="7" xfId="51" applyFont="1" applyBorder="1" applyAlignment="1">
      <alignment horizontal="center" vertical="center" textRotation="255"/>
    </xf>
    <xf numFmtId="0" fontId="3" fillId="0" borderId="8" xfId="51" applyFont="1" applyBorder="1" applyAlignment="1">
      <alignment horizontal="center" vertical="center" wrapText="1"/>
    </xf>
    <xf numFmtId="0" fontId="3" fillId="0" borderId="9" xfId="51" applyFont="1" applyBorder="1" applyAlignment="1">
      <alignment horizontal="center" vertical="center" wrapText="1"/>
    </xf>
    <xf numFmtId="0" fontId="3" fillId="0" borderId="10" xfId="51" applyFont="1" applyBorder="1" applyAlignment="1">
      <alignment horizontal="center" vertical="center" wrapText="1"/>
    </xf>
    <xf numFmtId="43" fontId="3" fillId="0" borderId="8" xfId="53" applyNumberFormat="1" applyFont="1" applyBorder="1" applyAlignment="1">
      <alignment horizontal="center" vertical="center"/>
    </xf>
    <xf numFmtId="43" fontId="3" fillId="0" borderId="9" xfId="53" applyNumberFormat="1" applyFont="1" applyBorder="1" applyAlignment="1">
      <alignment horizontal="center" vertical="center"/>
    </xf>
    <xf numFmtId="0" fontId="3" fillId="0" borderId="5" xfId="51" applyFont="1" applyBorder="1" applyAlignment="1">
      <alignment horizontal="center" vertical="center" textRotation="255"/>
    </xf>
    <xf numFmtId="0" fontId="3" fillId="0" borderId="6" xfId="51" applyFont="1" applyBorder="1" applyAlignment="1">
      <alignment horizontal="left" vertical="center" wrapText="1"/>
    </xf>
    <xf numFmtId="0" fontId="3" fillId="0" borderId="6" xfId="51" applyFont="1" applyBorder="1" applyAlignment="1">
      <alignment horizontal="center" vertical="center" textRotation="255"/>
    </xf>
    <xf numFmtId="0" fontId="3" fillId="0" borderId="8" xfId="51" applyFont="1" applyBorder="1" applyAlignment="1">
      <alignment horizontal="center" vertical="center"/>
    </xf>
    <xf numFmtId="0" fontId="3" fillId="0" borderId="10" xfId="51" applyFont="1" applyBorder="1" applyAlignment="1">
      <alignment horizontal="center" vertical="center"/>
    </xf>
    <xf numFmtId="0" fontId="7" fillId="0" borderId="6" xfId="51" applyFont="1" applyBorder="1" applyAlignment="1">
      <alignment horizontal="center" vertical="center" wrapText="1"/>
    </xf>
    <xf numFmtId="0" fontId="7" fillId="0" borderId="7" xfId="51" applyFont="1" applyBorder="1" applyAlignment="1">
      <alignment horizontal="center" vertical="center" wrapText="1"/>
    </xf>
    <xf numFmtId="0" fontId="8" fillId="0" borderId="6" xfId="0" applyFont="1" applyFill="1" applyBorder="1" applyAlignment="1">
      <alignment horizontal="left" vertical="center" wrapText="1"/>
    </xf>
    <xf numFmtId="9" fontId="8" fillId="0" borderId="6" xfId="0" applyNumberFormat="1" applyFont="1" applyFill="1" applyBorder="1" applyAlignment="1">
      <alignment horizontal="center" vertical="center" wrapText="1"/>
    </xf>
    <xf numFmtId="0" fontId="7" fillId="0" borderId="11" xfId="51" applyFont="1" applyBorder="1" applyAlignment="1">
      <alignment horizontal="center" vertical="center" wrapText="1"/>
    </xf>
    <xf numFmtId="0" fontId="8" fillId="0" borderId="6" xfId="0" applyFont="1" applyFill="1" applyBorder="1" applyAlignment="1">
      <alignment horizontal="center" vertical="center" wrapText="1"/>
    </xf>
    <xf numFmtId="0" fontId="7" fillId="0" borderId="5" xfId="51" applyFont="1" applyBorder="1" applyAlignment="1">
      <alignment horizontal="center" vertical="center" wrapText="1"/>
    </xf>
    <xf numFmtId="0" fontId="3" fillId="0" borderId="6" xfId="51" applyFont="1" applyBorder="1" applyAlignment="1">
      <alignment vertical="center" wrapText="1"/>
    </xf>
    <xf numFmtId="0" fontId="3" fillId="0" borderId="8" xfId="51" applyFont="1" applyBorder="1" applyAlignment="1">
      <alignment vertical="center" wrapText="1"/>
    </xf>
    <xf numFmtId="0" fontId="3" fillId="0" borderId="10" xfId="51" applyFont="1" applyBorder="1" applyAlignment="1">
      <alignment vertical="center" wrapText="1"/>
    </xf>
    <xf numFmtId="0" fontId="3" fillId="0" borderId="8" xfId="51" applyFont="1" applyBorder="1" applyAlignment="1">
      <alignment horizontal="center" vertical="center" textRotation="255"/>
    </xf>
    <xf numFmtId="0" fontId="7" fillId="0" borderId="1" xfId="51" applyFont="1" applyBorder="1" applyAlignment="1">
      <alignment horizontal="center" vertical="center" wrapText="1"/>
    </xf>
    <xf numFmtId="0" fontId="8" fillId="0" borderId="12" xfId="0" applyFont="1" applyFill="1" applyBorder="1" applyAlignment="1">
      <alignment vertical="center" wrapText="1"/>
    </xf>
    <xf numFmtId="0" fontId="8" fillId="0" borderId="13" xfId="0" applyFont="1" applyFill="1" applyBorder="1" applyAlignment="1">
      <alignment vertical="center" wrapText="1"/>
    </xf>
    <xf numFmtId="0" fontId="3" fillId="0" borderId="1" xfId="51" applyFont="1" applyBorder="1" applyAlignment="1">
      <alignment vertical="center" wrapText="1"/>
    </xf>
    <xf numFmtId="9" fontId="3" fillId="0" borderId="1" xfId="51" applyNumberFormat="1" applyFont="1" applyBorder="1" applyAlignment="1">
      <alignment horizontal="center" vertical="center"/>
    </xf>
    <xf numFmtId="0" fontId="5" fillId="0" borderId="14" xfId="51" applyFont="1" applyBorder="1" applyAlignment="1">
      <alignment horizontal="center" vertical="center"/>
    </xf>
    <xf numFmtId="0" fontId="5" fillId="0" borderId="15" xfId="51" applyFont="1" applyBorder="1" applyAlignment="1">
      <alignment horizontal="center" vertical="center"/>
    </xf>
    <xf numFmtId="0" fontId="9" fillId="0" borderId="0" xfId="51" applyFont="1" applyBorder="1" applyAlignment="1">
      <alignment horizontal="left" vertical="center"/>
    </xf>
    <xf numFmtId="0" fontId="9" fillId="0" borderId="0" xfId="51" applyFont="1" applyAlignment="1">
      <alignment horizontal="left" vertical="center" wrapText="1"/>
    </xf>
    <xf numFmtId="0" fontId="9" fillId="0" borderId="0" xfId="51" applyFont="1" applyAlignment="1">
      <alignment vertical="center"/>
    </xf>
    <xf numFmtId="0" fontId="3" fillId="0" borderId="4" xfId="51" applyFont="1" applyBorder="1" applyAlignment="1">
      <alignment horizontal="left" vertical="center"/>
    </xf>
    <xf numFmtId="0" fontId="3" fillId="0" borderId="5" xfId="51" applyFont="1" applyBorder="1" applyAlignment="1">
      <alignment horizontal="center" vertical="center"/>
    </xf>
    <xf numFmtId="10" fontId="3" fillId="0" borderId="6" xfId="13" applyNumberFormat="1" applyFont="1" applyBorder="1" applyAlignment="1">
      <alignment horizontal="center" vertical="center"/>
    </xf>
    <xf numFmtId="2" fontId="3" fillId="0" borderId="6" xfId="51" applyNumberFormat="1" applyFont="1" applyBorder="1" applyAlignment="1">
      <alignment horizontal="center" vertical="center" wrapText="1"/>
    </xf>
    <xf numFmtId="43" fontId="3" fillId="0" borderId="10" xfId="53" applyNumberFormat="1" applyFont="1" applyBorder="1" applyAlignment="1">
      <alignment horizontal="center" vertical="center"/>
    </xf>
    <xf numFmtId="2" fontId="3" fillId="0" borderId="6" xfId="51" applyNumberFormat="1" applyFont="1" applyBorder="1" applyAlignment="1">
      <alignment horizontal="center" vertical="center"/>
    </xf>
    <xf numFmtId="2" fontId="3" fillId="0" borderId="1" xfId="51" applyNumberFormat="1" applyFont="1" applyBorder="1" applyAlignment="1">
      <alignment horizontal="center" vertical="center" wrapText="1"/>
    </xf>
    <xf numFmtId="2" fontId="5" fillId="0" borderId="10" xfId="51" applyNumberFormat="1" applyFont="1" applyBorder="1" applyAlignment="1">
      <alignment horizontal="center" vertical="center"/>
    </xf>
    <xf numFmtId="2" fontId="5" fillId="0" borderId="6" xfId="51" applyNumberFormat="1" applyFont="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5" xfId="52"/>
    <cellStyle name="千位分隔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2" name="直接连接符 1"/>
        <xdr:cNvCxnSpPr/>
      </xdr:nvCxnSpPr>
      <xdr:spPr>
        <a:xfrm>
          <a:off x="2131060" y="1289050"/>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27"/>
  <sheetViews>
    <sheetView tabSelected="1" view="pageBreakPreview" zoomScaleNormal="70" topLeftCell="A10" workbookViewId="0">
      <selection activeCell="D6" sqref="D6:J6"/>
    </sheetView>
  </sheetViews>
  <sheetFormatPr defaultColWidth="9" defaultRowHeight="13.5"/>
  <cols>
    <col min="1" max="1" width="7.54166666666667" style="1" customWidth="1"/>
    <col min="2" max="2" width="9.63333333333333" style="1" customWidth="1"/>
    <col min="3" max="3" width="10.5416666666667" style="1" customWidth="1"/>
    <col min="4" max="4" width="19.6333333333333" style="1" customWidth="1"/>
    <col min="5" max="5" width="16.0916666666667" style="1" customWidth="1"/>
    <col min="6" max="6" width="17.1833333333333" style="1" customWidth="1"/>
    <col min="7" max="7" width="16.45" style="1" customWidth="1"/>
    <col min="8" max="9" width="10.3666666666667" style="1" customWidth="1"/>
    <col min="10" max="10" width="16.6333333333333" style="1" customWidth="1"/>
    <col min="11" max="11" width="10.45" style="1" customWidth="1"/>
    <col min="12" max="16384" width="9" style="1"/>
  </cols>
  <sheetData>
    <row r="1" spans="1:1">
      <c r="A1" s="2" t="s">
        <v>0</v>
      </c>
    </row>
    <row r="2" ht="21" customHeight="1" spans="1:10">
      <c r="A2" s="3" t="s">
        <v>1</v>
      </c>
      <c r="B2" s="3"/>
      <c r="C2" s="3"/>
      <c r="D2" s="3"/>
      <c r="E2" s="3"/>
      <c r="F2" s="3"/>
      <c r="G2" s="3"/>
      <c r="H2" s="3"/>
      <c r="I2" s="3"/>
      <c r="J2" s="3"/>
    </row>
    <row r="3" spans="1:10">
      <c r="A3" s="4" t="s">
        <v>2</v>
      </c>
      <c r="B3" s="4"/>
      <c r="C3" s="4"/>
      <c r="D3" s="4"/>
      <c r="E3" s="4"/>
      <c r="F3" s="4"/>
      <c r="G3" s="4"/>
      <c r="H3" s="4"/>
      <c r="I3" s="4"/>
      <c r="J3" s="4"/>
    </row>
    <row r="4" ht="17.5" customHeight="1" spans="1:10">
      <c r="A4" s="5" t="s">
        <v>3</v>
      </c>
      <c r="B4" s="5"/>
      <c r="C4" s="5"/>
      <c r="D4" s="6" t="s">
        <v>4</v>
      </c>
      <c r="E4" s="7"/>
      <c r="F4" s="7"/>
      <c r="G4" s="7"/>
      <c r="H4" s="7"/>
      <c r="I4" s="7"/>
      <c r="J4" s="57"/>
    </row>
    <row r="5" ht="17.5" customHeight="1" spans="1:10">
      <c r="A5" s="5" t="s">
        <v>5</v>
      </c>
      <c r="B5" s="5"/>
      <c r="C5" s="5"/>
      <c r="D5" s="8" t="s">
        <v>6</v>
      </c>
      <c r="E5" s="8"/>
      <c r="F5" s="8"/>
      <c r="G5" s="5" t="s">
        <v>7</v>
      </c>
      <c r="H5" s="9" t="s">
        <v>8</v>
      </c>
      <c r="I5" s="9"/>
      <c r="J5" s="9"/>
    </row>
    <row r="6" ht="17.5" customHeight="1" spans="1:10">
      <c r="A6" s="10" t="s">
        <v>9</v>
      </c>
      <c r="B6" s="10"/>
      <c r="C6" s="10"/>
      <c r="D6" s="11" t="s">
        <v>10</v>
      </c>
      <c r="E6" s="12"/>
      <c r="F6" s="13"/>
      <c r="G6" s="14" t="s">
        <v>11</v>
      </c>
      <c r="H6" s="15">
        <v>58762566</v>
      </c>
      <c r="I6" s="15"/>
      <c r="J6" s="15"/>
    </row>
    <row r="7" ht="37.5" customHeight="1" spans="1:10">
      <c r="A7" s="16" t="s">
        <v>12</v>
      </c>
      <c r="B7" s="16"/>
      <c r="C7" s="16"/>
      <c r="D7" s="17"/>
      <c r="E7" s="16" t="s">
        <v>13</v>
      </c>
      <c r="F7" s="16" t="s">
        <v>14</v>
      </c>
      <c r="G7" s="16" t="s">
        <v>15</v>
      </c>
      <c r="H7" s="16" t="s">
        <v>16</v>
      </c>
      <c r="I7" s="16" t="s">
        <v>17</v>
      </c>
      <c r="J7" s="58" t="s">
        <v>18</v>
      </c>
    </row>
    <row r="8" ht="18.5" customHeight="1" spans="1:10">
      <c r="A8" s="18"/>
      <c r="B8" s="18"/>
      <c r="C8" s="18"/>
      <c r="D8" s="19" t="s">
        <v>19</v>
      </c>
      <c r="E8" s="20">
        <v>535.0108</v>
      </c>
      <c r="F8" s="20">
        <v>526.0108</v>
      </c>
      <c r="G8" s="21">
        <v>514.4538</v>
      </c>
      <c r="H8" s="22">
        <f>H9+H10+H11</f>
        <v>10</v>
      </c>
      <c r="I8" s="59">
        <f>G8/F8</f>
        <v>0.978028968226508</v>
      </c>
      <c r="J8" s="60">
        <f>G8/F8*H8</f>
        <v>9.78028968226508</v>
      </c>
    </row>
    <row r="9" ht="18.5" customHeight="1" spans="1:10">
      <c r="A9" s="18"/>
      <c r="B9" s="18"/>
      <c r="C9" s="18"/>
      <c r="D9" s="23" t="s">
        <v>20</v>
      </c>
      <c r="E9" s="20">
        <v>535.0108</v>
      </c>
      <c r="F9" s="20">
        <v>526.0108</v>
      </c>
      <c r="G9" s="21">
        <v>514.4538</v>
      </c>
      <c r="H9" s="18">
        <v>10</v>
      </c>
      <c r="I9" s="59">
        <f t="shared" ref="I9" si="0">G9/F9</f>
        <v>0.978028968226508</v>
      </c>
      <c r="J9" s="60">
        <f>G9/F9*H9</f>
        <v>9.78028968226508</v>
      </c>
    </row>
    <row r="10" ht="18.5" customHeight="1" spans="1:10">
      <c r="A10" s="18"/>
      <c r="B10" s="18"/>
      <c r="C10" s="18"/>
      <c r="D10" s="23" t="s">
        <v>21</v>
      </c>
      <c r="E10" s="24"/>
      <c r="F10" s="24"/>
      <c r="G10" s="24"/>
      <c r="H10" s="18">
        <v>0</v>
      </c>
      <c r="I10" s="59"/>
      <c r="J10" s="18"/>
    </row>
    <row r="11" ht="18.5" customHeight="1" spans="1:10">
      <c r="A11" s="18"/>
      <c r="B11" s="18"/>
      <c r="C11" s="18"/>
      <c r="D11" s="23" t="s">
        <v>22</v>
      </c>
      <c r="E11" s="24"/>
      <c r="F11" s="24"/>
      <c r="G11" s="24"/>
      <c r="H11" s="18">
        <v>0</v>
      </c>
      <c r="I11" s="22"/>
      <c r="J11" s="18" t="s">
        <v>23</v>
      </c>
    </row>
    <row r="12" ht="17.5" customHeight="1" spans="1:10">
      <c r="A12" s="25" t="s">
        <v>24</v>
      </c>
      <c r="B12" s="26" t="s">
        <v>25</v>
      </c>
      <c r="C12" s="27"/>
      <c r="D12" s="27"/>
      <c r="E12" s="27"/>
      <c r="F12" s="28"/>
      <c r="G12" s="29" t="s">
        <v>26</v>
      </c>
      <c r="H12" s="30"/>
      <c r="I12" s="30"/>
      <c r="J12" s="61"/>
    </row>
    <row r="13" ht="81.5" customHeight="1" spans="1:10">
      <c r="A13" s="31"/>
      <c r="B13" s="32" t="s">
        <v>27</v>
      </c>
      <c r="C13" s="32"/>
      <c r="D13" s="32"/>
      <c r="E13" s="32"/>
      <c r="F13" s="32"/>
      <c r="G13" s="32" t="s">
        <v>28</v>
      </c>
      <c r="H13" s="32"/>
      <c r="I13" s="32"/>
      <c r="J13" s="32"/>
    </row>
    <row r="14" ht="28.5" spans="1:10">
      <c r="A14" s="33" t="s">
        <v>29</v>
      </c>
      <c r="B14" s="18" t="s">
        <v>30</v>
      </c>
      <c r="C14" s="22" t="s">
        <v>31</v>
      </c>
      <c r="D14" s="34" t="s">
        <v>32</v>
      </c>
      <c r="E14" s="35"/>
      <c r="F14" s="22" t="s">
        <v>33</v>
      </c>
      <c r="G14" s="18" t="s">
        <v>34</v>
      </c>
      <c r="H14" s="18" t="s">
        <v>16</v>
      </c>
      <c r="I14" s="18" t="s">
        <v>18</v>
      </c>
      <c r="J14" s="18" t="s">
        <v>35</v>
      </c>
    </row>
    <row r="15" ht="23.5" customHeight="1" spans="1:10">
      <c r="A15" s="33"/>
      <c r="B15" s="36" t="s">
        <v>36</v>
      </c>
      <c r="C15" s="37" t="s">
        <v>37</v>
      </c>
      <c r="D15" s="38" t="s">
        <v>38</v>
      </c>
      <c r="E15" s="38"/>
      <c r="F15" s="39">
        <v>1</v>
      </c>
      <c r="G15" s="39">
        <v>1</v>
      </c>
      <c r="H15" s="18">
        <v>10</v>
      </c>
      <c r="I15" s="60">
        <v>10</v>
      </c>
      <c r="J15" s="18"/>
    </row>
    <row r="16" ht="23.5" customHeight="1" spans="1:10">
      <c r="A16" s="33"/>
      <c r="B16" s="36"/>
      <c r="C16" s="40"/>
      <c r="D16" s="38" t="s">
        <v>39</v>
      </c>
      <c r="E16" s="38"/>
      <c r="F16" s="39" t="s">
        <v>40</v>
      </c>
      <c r="G16" s="39">
        <v>0.99</v>
      </c>
      <c r="H16" s="18">
        <v>10</v>
      </c>
      <c r="I16" s="60">
        <v>10</v>
      </c>
      <c r="J16" s="18"/>
    </row>
    <row r="17" ht="26.5" customHeight="1" spans="1:10">
      <c r="A17" s="33"/>
      <c r="B17" s="36"/>
      <c r="C17" s="40"/>
      <c r="D17" s="38" t="s">
        <v>41</v>
      </c>
      <c r="E17" s="38"/>
      <c r="F17" s="41" t="s">
        <v>42</v>
      </c>
      <c r="G17" s="39">
        <v>0</v>
      </c>
      <c r="H17" s="18">
        <v>5</v>
      </c>
      <c r="I17" s="60">
        <v>5</v>
      </c>
      <c r="J17" s="18"/>
    </row>
    <row r="18" ht="26.5" customHeight="1" spans="1:10">
      <c r="A18" s="33"/>
      <c r="B18" s="36"/>
      <c r="C18" s="42"/>
      <c r="D18" s="38" t="s">
        <v>43</v>
      </c>
      <c r="E18" s="38"/>
      <c r="F18" s="39">
        <v>1</v>
      </c>
      <c r="G18" s="39">
        <v>1</v>
      </c>
      <c r="H18" s="18">
        <v>5</v>
      </c>
      <c r="I18" s="60">
        <v>5</v>
      </c>
      <c r="J18" s="18"/>
    </row>
    <row r="19" ht="33" customHeight="1" spans="1:10">
      <c r="A19" s="33"/>
      <c r="B19" s="36"/>
      <c r="C19" s="37" t="s">
        <v>44</v>
      </c>
      <c r="D19" s="43" t="s">
        <v>45</v>
      </c>
      <c r="E19" s="43"/>
      <c r="F19" s="22" t="s">
        <v>46</v>
      </c>
      <c r="G19" s="22" t="s">
        <v>47</v>
      </c>
      <c r="H19" s="18">
        <v>10</v>
      </c>
      <c r="I19" s="62">
        <v>8</v>
      </c>
      <c r="J19" s="18" t="s">
        <v>48</v>
      </c>
    </row>
    <row r="20" ht="26.5" customHeight="1" spans="1:10">
      <c r="A20" s="33"/>
      <c r="B20" s="36"/>
      <c r="C20" s="37" t="s">
        <v>49</v>
      </c>
      <c r="D20" s="44" t="s">
        <v>50</v>
      </c>
      <c r="E20" s="45"/>
      <c r="F20" s="22" t="s">
        <v>51</v>
      </c>
      <c r="G20" s="22" t="s">
        <v>52</v>
      </c>
      <c r="H20" s="18">
        <v>10</v>
      </c>
      <c r="I20" s="62">
        <v>10</v>
      </c>
      <c r="J20" s="18"/>
    </row>
    <row r="21" ht="65.5" customHeight="1" spans="1:10">
      <c r="A21" s="46"/>
      <c r="B21" s="47" t="s">
        <v>53</v>
      </c>
      <c r="C21" s="47" t="s">
        <v>54</v>
      </c>
      <c r="D21" s="48" t="s">
        <v>55</v>
      </c>
      <c r="E21" s="49"/>
      <c r="F21" s="5" t="s">
        <v>46</v>
      </c>
      <c r="G21" s="5" t="s">
        <v>47</v>
      </c>
      <c r="H21" s="28">
        <v>30</v>
      </c>
      <c r="I21" s="62">
        <v>30</v>
      </c>
      <c r="J21" s="18"/>
    </row>
    <row r="22" ht="59.5" customHeight="1" spans="1:10">
      <c r="A22" s="46"/>
      <c r="B22" s="47" t="s">
        <v>56</v>
      </c>
      <c r="C22" s="47" t="s">
        <v>57</v>
      </c>
      <c r="D22" s="50" t="s">
        <v>58</v>
      </c>
      <c r="E22" s="50"/>
      <c r="F22" s="51">
        <v>0.9</v>
      </c>
      <c r="G22" s="51">
        <v>0.9</v>
      </c>
      <c r="H22" s="28">
        <v>10</v>
      </c>
      <c r="I22" s="63">
        <f t="shared" ref="I22" si="1">IF(G22-F22&gt;0,H22,H22*(G22/F22))</f>
        <v>10</v>
      </c>
      <c r="J22" s="18"/>
    </row>
    <row r="23" ht="20" customHeight="1" spans="1:10">
      <c r="A23" s="52" t="s">
        <v>59</v>
      </c>
      <c r="B23" s="53"/>
      <c r="C23" s="53"/>
      <c r="D23" s="53"/>
      <c r="E23" s="53"/>
      <c r="F23" s="53"/>
      <c r="G23" s="53"/>
      <c r="H23" s="5">
        <v>100</v>
      </c>
      <c r="I23" s="64">
        <f>J8+SUM(I15:I22)</f>
        <v>97.7802896822651</v>
      </c>
      <c r="J23" s="65"/>
    </row>
    <row r="24" ht="15" customHeight="1" spans="1:10">
      <c r="A24" s="54" t="s">
        <v>60</v>
      </c>
      <c r="B24" s="54"/>
      <c r="C24" s="54"/>
      <c r="D24" s="54"/>
      <c r="E24" s="54"/>
      <c r="F24" s="54"/>
      <c r="G24" s="54"/>
      <c r="H24" s="54"/>
      <c r="I24" s="54"/>
      <c r="J24" s="54"/>
    </row>
    <row r="25" ht="81" customHeight="1" spans="1:10">
      <c r="A25" s="55" t="s">
        <v>61</v>
      </c>
      <c r="B25" s="55"/>
      <c r="C25" s="55"/>
      <c r="D25" s="55"/>
      <c r="E25" s="55"/>
      <c r="F25" s="55"/>
      <c r="G25" s="55"/>
      <c r="H25" s="55"/>
      <c r="I25" s="55"/>
      <c r="J25" s="55"/>
    </row>
    <row r="26" spans="1:10">
      <c r="A26" s="56" t="s">
        <v>62</v>
      </c>
      <c r="B26" s="56"/>
      <c r="C26" s="56"/>
      <c r="D26" s="56"/>
      <c r="E26" s="56"/>
      <c r="F26" s="56"/>
      <c r="G26" s="56"/>
      <c r="H26" s="56"/>
      <c r="I26" s="56"/>
      <c r="J26" s="56"/>
    </row>
    <row r="27" spans="1:10">
      <c r="A27" s="56" t="s">
        <v>63</v>
      </c>
      <c r="B27" s="56"/>
      <c r="C27" s="56"/>
      <c r="D27" s="56"/>
      <c r="E27" s="56"/>
      <c r="F27" s="56"/>
      <c r="G27" s="56"/>
      <c r="H27" s="56"/>
      <c r="I27" s="56"/>
      <c r="J27" s="56"/>
    </row>
  </sheetData>
  <mergeCells count="34">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A23:G23"/>
    <mergeCell ref="I23:J23"/>
    <mergeCell ref="A24:J24"/>
    <mergeCell ref="A25:J25"/>
    <mergeCell ref="A26:J26"/>
    <mergeCell ref="A27:J27"/>
    <mergeCell ref="A12:A13"/>
    <mergeCell ref="A14:A22"/>
    <mergeCell ref="B15:B20"/>
    <mergeCell ref="C15:C18"/>
    <mergeCell ref="A7:C11"/>
  </mergeCells>
  <printOptions horizontalCentered="1"/>
  <pageMargins left="0.708661417322835" right="0.708661417322835" top="0.748031496062992" bottom="0.748031496062992" header="0.31496062992126" footer="0.31496062992126"/>
  <pageSetup paperSize="9" scale="76" orientation="landscape"/>
  <headerFooter/>
  <rowBreaks count="1" manualBreakCount="1">
    <brk id="23" max="9"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于济榛</cp:lastModifiedBy>
  <dcterms:created xsi:type="dcterms:W3CDTF">2019-04-04T09:58:00Z</dcterms:created>
  <cp:lastPrinted>2021-03-12T21:57:00Z</cp:lastPrinted>
  <dcterms:modified xsi:type="dcterms:W3CDTF">2023-06-07T03:23:41Z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A4AD3528C0D742F3841BBC32FA2B5C15_12</vt:lpwstr>
  </property>
</Properties>
</file>