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项目支出绩效自评表" sheetId="3" r:id="rId1"/>
  </sheets>
  <definedNames>
    <definedName name="_xlnm.Print_Area" localSheetId="0">项目支出绩效自评表!$A$1:$J$26</definedName>
  </definedNames>
  <calcPr calcId="144525"/>
</workbook>
</file>

<file path=xl/sharedStrings.xml><?xml version="1.0" encoding="utf-8"?>
<sst xmlns="http://schemas.openxmlformats.org/spreadsheetml/2006/main" count="70" uniqueCount="65">
  <si>
    <t>附件2</t>
  </si>
  <si>
    <t>项目支出绩效自评表</t>
  </si>
  <si>
    <t>（2022年度）</t>
  </si>
  <si>
    <t>项目名称</t>
  </si>
  <si>
    <t>系统会议服务项目</t>
  </si>
  <si>
    <t>主管部门</t>
  </si>
  <si>
    <t>北京市人民检察院</t>
  </si>
  <si>
    <t>实施单位</t>
  </si>
  <si>
    <t>北京市人民检察院本级</t>
  </si>
  <si>
    <t>项目负责人</t>
  </si>
  <si>
    <t>宋易蒙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</si>
  <si>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</si>
  <si>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</si>
  <si>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</si>
  <si>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</si>
  <si>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</si>
  <si>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</si>
  <si>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</si>
  <si>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</si>
  <si>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</si>
  <si>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</si>
  <si>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</si>
  <si>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</si>
  <si>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</si>
  <si>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</si>
  <si>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</si>
  <si>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</si>
  <si>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为传达贯彻最高检、市委市政府、市财政等重要精神、工作部署，召开全市检察机关工作会议，提供经费保障。</t>
  </si>
  <si>
    <t>2022年，圆满完成系统会召开任务，确保最高检、市委市政府等重要精神、工作部署传达到位。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</si>
  <si>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</si>
  <si>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</si>
  <si>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</si>
  <si>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</si>
  <si>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</si>
  <si>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</si>
  <si>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</si>
  <si>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</si>
  <si>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</si>
  <si>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会议天数</t>
  </si>
  <si>
    <t>≥1天</t>
  </si>
  <si>
    <t>1天</t>
  </si>
  <si>
    <t>会议次数</t>
  </si>
  <si>
    <t>1次</t>
  </si>
  <si>
    <t>参会人数</t>
  </si>
  <si>
    <t>≥160人</t>
  </si>
  <si>
    <t>160人</t>
  </si>
  <si>
    <t>时效指标</t>
  </si>
  <si>
    <t>项目启动和完成及时性</t>
  </si>
  <si>
    <t>优良</t>
  </si>
  <si>
    <t>优</t>
  </si>
  <si>
    <t>成本指标</t>
  </si>
  <si>
    <t>项目总成本</t>
  </si>
  <si>
    <t>≤18.72万元</t>
  </si>
  <si>
    <t>9.8942万元</t>
  </si>
  <si>
    <t>效益
指标
(30分)</t>
  </si>
  <si>
    <t>社会效益指标</t>
  </si>
  <si>
    <t>及时传达、贯彻最高检、市委市政府、市财政等重要精神及工作部署，保障各项工作有序落实。</t>
  </si>
  <si>
    <t>满意度
指标
（10分）</t>
  </si>
  <si>
    <t>服务对象满意度指标</t>
  </si>
  <si>
    <t>参会人员满意度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</si>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</sst>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 "/>
    <numFmt numFmtId="178" formatCode="_ * #,##0.000000_ ;_ * \-#,##0.000000_ ;_ * &quot;-&quot;??_ ;_ @_ "/>
  </numFmts>
  <fonts count="29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/>
      <top style="thin">
        <color rgb="FFC2C3C4"/>
      </top>
      <bottom style="thin">
        <color rgb="FFC2C3C4"/>
      </bottom>
      <diagonal/>
    </border>
    <border>
      <left/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20" applyNumberFormat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24" fillId="13" borderId="21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8" fillId="0" borderId="0"/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0" fillId="0" borderId="0" xfId="51">
      <alignment vertical="center"/>
    </xf>
    <xf numFmtId="0" fontId="0" fillId="0" borderId="0" xfId="51" applyFont="1">
      <alignment vertical="center"/>
    </xf>
    <xf numFmtId="0" fontId="1" fillId="0" borderId="0" xfId="51" applyFont="1" applyAlignment="1">
      <alignment horizontal="center" vertical="center" wrapText="1"/>
    </xf>
    <xf numFmtId="0" fontId="2" fillId="0" borderId="0" xfId="51" applyFont="1" applyBorder="1" applyAlignment="1">
      <alignment horizontal="center" vertical="center" wrapText="1"/>
    </xf>
    <xf numFmtId="0" fontId="3" fillId="0" borderId="1" xfId="51" applyFont="1" applyBorder="1" applyAlignment="1">
      <alignment horizontal="center" vertical="center"/>
    </xf>
    <xf numFmtId="0" fontId="3" fillId="0" borderId="1" xfId="51" applyFont="1" applyBorder="1" applyAlignment="1">
      <alignment horizontal="left" vertical="center"/>
    </xf>
    <xf numFmtId="0" fontId="3" fillId="0" borderId="1" xfId="51" applyFont="1" applyBorder="1" applyAlignment="1">
      <alignment horizontal="justify" vertical="center" wrapText="1"/>
    </xf>
    <xf numFmtId="0" fontId="4" fillId="0" borderId="1" xfId="51" applyFont="1" applyBorder="1" applyAlignment="1">
      <alignment horizontal="center" vertical="center"/>
    </xf>
    <xf numFmtId="0" fontId="4" fillId="0" borderId="2" xfId="51" applyFont="1" applyFill="1" applyBorder="1" applyAlignment="1">
      <alignment horizontal="left" vertical="center"/>
    </xf>
    <xf numFmtId="0" fontId="4" fillId="0" borderId="3" xfId="51" applyFont="1" applyFill="1" applyBorder="1" applyAlignment="1">
      <alignment horizontal="left" vertical="center"/>
    </xf>
    <xf numFmtId="0" fontId="4" fillId="0" borderId="4" xfId="51" applyFont="1" applyFill="1" applyBorder="1" applyAlignment="1">
      <alignment horizontal="left" vertical="center"/>
    </xf>
    <xf numFmtId="0" fontId="4" fillId="0" borderId="1" xfId="51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left" vertical="center"/>
    </xf>
    <xf numFmtId="0" fontId="3" fillId="0" borderId="5" xfId="51" applyFont="1" applyBorder="1" applyAlignment="1">
      <alignment horizontal="center" vertical="center" wrapText="1"/>
    </xf>
    <xf numFmtId="0" fontId="5" fillId="0" borderId="5" xfId="51" applyFont="1" applyBorder="1" applyAlignment="1">
      <alignment horizontal="center" vertical="center"/>
    </xf>
    <xf numFmtId="0" fontId="3" fillId="0" borderId="6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justify" vertical="center"/>
    </xf>
    <xf numFmtId="177" fontId="6" fillId="0" borderId="1" xfId="52" applyNumberFormat="1" applyFont="1" applyFill="1" applyBorder="1" applyAlignment="1" applyProtection="1">
      <alignment horizontal="right" vertical="center"/>
    </xf>
    <xf numFmtId="177" fontId="6" fillId="2" borderId="1" xfId="0" applyNumberFormat="1" applyFont="1" applyFill="1" applyBorder="1" applyAlignment="1" applyProtection="1">
      <alignment horizontal="right" vertical="center"/>
    </xf>
    <xf numFmtId="0" fontId="3" fillId="0" borderId="6" xfId="51" applyFont="1" applyBorder="1" applyAlignment="1">
      <alignment horizontal="center" vertical="center"/>
    </xf>
    <xf numFmtId="0" fontId="3" fillId="0" borderId="6" xfId="51" applyFont="1" applyBorder="1" applyAlignment="1">
      <alignment horizontal="left" vertical="center"/>
    </xf>
    <xf numFmtId="177" fontId="3" fillId="0" borderId="6" xfId="53" applyNumberFormat="1" applyFont="1" applyBorder="1" applyAlignment="1">
      <alignment horizontal="left" vertical="center"/>
    </xf>
    <xf numFmtId="178" fontId="3" fillId="0" borderId="6" xfId="53" applyNumberFormat="1" applyFont="1" applyBorder="1" applyAlignment="1">
      <alignment horizontal="left" vertical="center"/>
    </xf>
    <xf numFmtId="0" fontId="3" fillId="0" borderId="7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 wrapText="1"/>
    </xf>
    <xf numFmtId="0" fontId="3" fillId="0" borderId="9" xfId="51" applyFont="1" applyBorder="1" applyAlignment="1">
      <alignment horizontal="center" vertical="center" wrapText="1"/>
    </xf>
    <xf numFmtId="0" fontId="3" fillId="0" borderId="10" xfId="51" applyFont="1" applyBorder="1" applyAlignment="1">
      <alignment horizontal="center" vertical="center" wrapText="1"/>
    </xf>
    <xf numFmtId="43" fontId="3" fillId="0" borderId="8" xfId="53" applyNumberFormat="1" applyFont="1" applyBorder="1" applyAlignment="1">
      <alignment horizontal="center" vertical="center"/>
    </xf>
    <xf numFmtId="43" fontId="3" fillId="0" borderId="9" xfId="53" applyNumberFormat="1" applyFont="1" applyBorder="1" applyAlignment="1">
      <alignment horizontal="center" vertical="center"/>
    </xf>
    <xf numFmtId="0" fontId="3" fillId="0" borderId="5" xfId="51" applyFont="1" applyBorder="1" applyAlignment="1">
      <alignment horizontal="center" vertical="center" textRotation="255"/>
    </xf>
    <xf numFmtId="0" fontId="3" fillId="0" borderId="6" xfId="51" applyFont="1" applyBorder="1" applyAlignment="1">
      <alignment horizontal="left" vertical="center" wrapText="1"/>
    </xf>
    <xf numFmtId="0" fontId="3" fillId="0" borderId="6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/>
    </xf>
    <xf numFmtId="0" fontId="3" fillId="0" borderId="10" xfId="51" applyFont="1" applyBorder="1" applyAlignment="1">
      <alignment horizontal="center" vertical="center"/>
    </xf>
    <xf numFmtId="0" fontId="7" fillId="0" borderId="6" xfId="51" applyFont="1" applyBorder="1" applyAlignment="1">
      <alignment horizontal="center" vertical="center" wrapText="1"/>
    </xf>
    <xf numFmtId="0" fontId="3" fillId="0" borderId="8" xfId="51" applyFont="1" applyBorder="1" applyAlignment="1">
      <alignment horizontal="left" vertical="center" wrapText="1"/>
    </xf>
    <xf numFmtId="0" fontId="3" fillId="0" borderId="10" xfId="51" applyFont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7" fillId="0" borderId="7" xfId="51" applyFont="1" applyBorder="1" applyAlignment="1">
      <alignment horizontal="center" vertical="center" wrapText="1"/>
    </xf>
    <xf numFmtId="0" fontId="3" fillId="0" borderId="8" xfId="51" applyFont="1" applyBorder="1" applyAlignment="1">
      <alignment horizontal="center" vertical="center" textRotation="255"/>
    </xf>
    <xf numFmtId="0" fontId="7" fillId="0" borderId="1" xfId="51" applyFont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3" fillId="0" borderId="1" xfId="51" applyFont="1" applyBorder="1" applyAlignment="1">
      <alignment horizontal="left" vertical="center" wrapText="1"/>
    </xf>
    <xf numFmtId="9" fontId="3" fillId="0" borderId="1" xfId="51" applyNumberFormat="1" applyFont="1" applyBorder="1" applyAlignment="1">
      <alignment horizontal="center" vertical="center"/>
    </xf>
    <xf numFmtId="0" fontId="5" fillId="0" borderId="14" xfId="51" applyFont="1" applyBorder="1" applyAlignment="1">
      <alignment horizontal="center" vertical="center"/>
    </xf>
    <xf numFmtId="0" fontId="5" fillId="0" borderId="15" xfId="51" applyFont="1" applyBorder="1" applyAlignment="1">
      <alignment horizontal="center" vertical="center"/>
    </xf>
    <xf numFmtId="0" fontId="9" fillId="0" borderId="0" xfId="51" applyFont="1" applyBorder="1" applyAlignment="1">
      <alignment horizontal="left" vertical="center"/>
    </xf>
    <xf numFmtId="0" fontId="9" fillId="0" borderId="0" xfId="51" applyFont="1" applyAlignment="1">
      <alignment horizontal="left" vertical="center" wrapText="1"/>
    </xf>
    <xf numFmtId="0" fontId="9" fillId="0" borderId="0" xfId="51" applyFont="1" applyAlignment="1">
      <alignment vertical="center"/>
    </xf>
    <xf numFmtId="0" fontId="3" fillId="0" borderId="5" xfId="51" applyFont="1" applyBorder="1" applyAlignment="1">
      <alignment horizontal="center" vertical="center"/>
    </xf>
    <xf numFmtId="10" fontId="3" fillId="0" borderId="6" xfId="13" applyNumberFormat="1" applyFont="1" applyBorder="1" applyAlignment="1">
      <alignment horizontal="center" vertical="center"/>
    </xf>
    <xf numFmtId="2" fontId="3" fillId="0" borderId="6" xfId="51" applyNumberFormat="1" applyFont="1" applyBorder="1" applyAlignment="1">
      <alignment horizontal="center" vertical="center" wrapText="1"/>
    </xf>
    <xf numFmtId="43" fontId="3" fillId="0" borderId="10" xfId="53" applyNumberFormat="1" applyFont="1" applyBorder="1" applyAlignment="1">
      <alignment horizontal="center" vertical="center"/>
    </xf>
    <xf numFmtId="176" fontId="3" fillId="0" borderId="1" xfId="51" applyNumberFormat="1" applyFont="1" applyBorder="1" applyAlignment="1">
      <alignment horizontal="center" vertical="center" wrapText="1"/>
    </xf>
    <xf numFmtId="2" fontId="3" fillId="0" borderId="6" xfId="51" applyNumberFormat="1" applyFont="1" applyBorder="1" applyAlignment="1">
      <alignment horizontal="center" vertical="center"/>
    </xf>
    <xf numFmtId="2" fontId="5" fillId="0" borderId="10" xfId="51" applyNumberFormat="1" applyFont="1" applyBorder="1" applyAlignment="1">
      <alignment horizontal="center" vertical="center"/>
    </xf>
    <xf numFmtId="2" fontId="5" fillId="0" borderId="6" xfId="51" applyNumberFormat="1" applyFon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5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2330" y="12890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26"/>
  <sheetViews>
    <sheetView tabSelected="1" view="pageBreakPreview" zoomScaleNormal="70" workbookViewId="0">
      <selection activeCell="H6" sqref="D6:J6"/>
    </sheetView>
  </sheetViews>
  <sheetFormatPr defaultColWidth="9" defaultRowHeight="13.5"/>
  <cols>
    <col min="1" max="1" width="7.55" style="1" customWidth="1"/>
    <col min="2" max="2" width="9.63333333333333" style="1" customWidth="1"/>
    <col min="3" max="3" width="10.55" style="1" customWidth="1"/>
    <col min="4" max="4" width="19.6333333333333" style="1" customWidth="1"/>
    <col min="5" max="5" width="16.0916666666667" style="1" customWidth="1"/>
    <col min="6" max="6" width="17.175" style="1" customWidth="1"/>
    <col min="7" max="7" width="16.45" style="1" customWidth="1"/>
    <col min="8" max="9" width="10.3583333333333" style="1" customWidth="1"/>
    <col min="10" max="10" width="16.6333333333333" style="1" customWidth="1"/>
    <col min="11" max="11" width="10.45" style="1" customWidth="1"/>
    <col min="12" max="16384" width="9" style="1"/>
  </cols>
  <sheetData>
    <row r="1" spans="1:1">
      <c r="A1" s="2" t="s">
        <v>0</v>
      </c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7.5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17.5" customHeight="1" spans="1:10">
      <c r="A5" s="5" t="s">
        <v>5</v>
      </c>
      <c r="B5" s="5"/>
      <c r="C5" s="5"/>
      <c r="D5" s="6" t="s">
        <v>6</v>
      </c>
      <c r="E5" s="6"/>
      <c r="F5" s="6"/>
      <c r="G5" s="5" t="s">
        <v>7</v>
      </c>
      <c r="H5" s="7" t="s">
        <v>8</v>
      </c>
      <c r="I5" s="7"/>
      <c r="J5" s="7"/>
    </row>
    <row r="6" ht="17.5" customHeight="1" spans="1:10">
      <c r="A6" s="8" t="s">
        <v>9</v>
      </c>
      <c r="B6" s="8"/>
      <c r="C6" s="8"/>
      <c r="D6" s="9" t="s">
        <v>10</v>
      </c>
      <c r="E6" s="10"/>
      <c r="F6" s="11"/>
      <c r="G6" s="12" t="s">
        <v>11</v>
      </c>
      <c r="H6" s="13">
        <v>58762299</v>
      </c>
      <c r="I6" s="13"/>
      <c r="J6" s="13"/>
    </row>
    <row r="7" ht="37.5" customHeight="1" spans="1:10">
      <c r="A7" s="14" t="s">
        <v>12</v>
      </c>
      <c r="B7" s="14"/>
      <c r="C7" s="14"/>
      <c r="D7" s="15"/>
      <c r="E7" s="14" t="s">
        <v>13</v>
      </c>
      <c r="F7" s="14" t="s">
        <v>14</v>
      </c>
      <c r="G7" s="14" t="s">
        <v>15</v>
      </c>
      <c r="H7" s="14" t="s">
        <v>16</v>
      </c>
      <c r="I7" s="14" t="s">
        <v>17</v>
      </c>
      <c r="J7" s="51" t="s">
        <v>18</v>
      </c>
    </row>
    <row r="8" ht="18.5" customHeight="1" spans="1:10">
      <c r="A8" s="16"/>
      <c r="B8" s="16"/>
      <c r="C8" s="16"/>
      <c r="D8" s="17" t="s">
        <v>19</v>
      </c>
      <c r="E8" s="18">
        <v>18.72</v>
      </c>
      <c r="F8" s="18">
        <v>9.8942</v>
      </c>
      <c r="G8" s="19">
        <v>9.8942</v>
      </c>
      <c r="H8" s="20">
        <f>H9+H10+H11</f>
        <v>10</v>
      </c>
      <c r="I8" s="52">
        <f>G8/F8</f>
        <v>1</v>
      </c>
      <c r="J8" s="53">
        <f>G8/F8*H8</f>
        <v>10</v>
      </c>
    </row>
    <row r="9" ht="18.5" customHeight="1" spans="1:10">
      <c r="A9" s="16"/>
      <c r="B9" s="16"/>
      <c r="C9" s="16"/>
      <c r="D9" s="21" t="s">
        <v>20</v>
      </c>
      <c r="E9" s="18">
        <v>18.72</v>
      </c>
      <c r="F9" s="18">
        <v>9.8942</v>
      </c>
      <c r="G9" s="19">
        <v>9.8942</v>
      </c>
      <c r="H9" s="16">
        <v>10</v>
      </c>
      <c r="I9" s="52">
        <f t="shared" ref="I9" si="0">G9/F9</f>
        <v>1</v>
      </c>
      <c r="J9" s="53">
        <f>G9/F9*H9</f>
        <v>10</v>
      </c>
    </row>
    <row r="10" ht="18.5" customHeight="1" spans="1:10">
      <c r="A10" s="16"/>
      <c r="B10" s="16"/>
      <c r="C10" s="16"/>
      <c r="D10" s="21" t="s">
        <v>21</v>
      </c>
      <c r="E10" s="22"/>
      <c r="F10" s="22"/>
      <c r="G10" s="22"/>
      <c r="H10" s="16">
        <v>0</v>
      </c>
      <c r="I10" s="52"/>
      <c r="J10" s="16"/>
    </row>
    <row r="11" ht="18.5" customHeight="1" spans="1:10">
      <c r="A11" s="16"/>
      <c r="B11" s="16"/>
      <c r="C11" s="16"/>
      <c r="D11" s="21" t="s">
        <v>22</v>
      </c>
      <c r="E11" s="23"/>
      <c r="F11" s="23"/>
      <c r="G11" s="23"/>
      <c r="H11" s="16">
        <v>0</v>
      </c>
      <c r="I11" s="20"/>
      <c r="J11" s="16" t="s">
        <v>23</v>
      </c>
    </row>
    <row r="12" ht="17.5" customHeight="1" spans="1:10">
      <c r="A12" s="24" t="s">
        <v>24</v>
      </c>
      <c r="B12" s="25" t="s">
        <v>25</v>
      </c>
      <c r="C12" s="26"/>
      <c r="D12" s="26"/>
      <c r="E12" s="26"/>
      <c r="F12" s="27"/>
      <c r="G12" s="28" t="s">
        <v>26</v>
      </c>
      <c r="H12" s="29"/>
      <c r="I12" s="29"/>
      <c r="J12" s="54"/>
    </row>
    <row r="13" ht="81.5" customHeight="1" spans="1:10">
      <c r="A13" s="30"/>
      <c r="B13" s="31" t="s">
        <v>27</v>
      </c>
      <c r="C13" s="31"/>
      <c r="D13" s="31"/>
      <c r="E13" s="31"/>
      <c r="F13" s="31"/>
      <c r="G13" s="31" t="s">
        <v>28</v>
      </c>
      <c r="H13" s="31"/>
      <c r="I13" s="31"/>
      <c r="J13" s="31"/>
    </row>
    <row r="14" ht="28.5" spans="1:10">
      <c r="A14" s="32" t="s">
        <v>29</v>
      </c>
      <c r="B14" s="16" t="s">
        <v>30</v>
      </c>
      <c r="C14" s="20" t="s">
        <v>31</v>
      </c>
      <c r="D14" s="33" t="s">
        <v>32</v>
      </c>
      <c r="E14" s="34"/>
      <c r="F14" s="20" t="s">
        <v>33</v>
      </c>
      <c r="G14" s="16" t="s">
        <v>34</v>
      </c>
      <c r="H14" s="16" t="s">
        <v>16</v>
      </c>
      <c r="I14" s="16" t="s">
        <v>18</v>
      </c>
      <c r="J14" s="16" t="s">
        <v>35</v>
      </c>
    </row>
    <row r="15" ht="26.5" customHeight="1" spans="1:10">
      <c r="A15" s="32"/>
      <c r="B15" s="35" t="s">
        <v>36</v>
      </c>
      <c r="C15" s="35" t="s">
        <v>37</v>
      </c>
      <c r="D15" s="36" t="s">
        <v>38</v>
      </c>
      <c r="E15" s="37"/>
      <c r="F15" s="38" t="s">
        <v>39</v>
      </c>
      <c r="G15" s="20" t="s">
        <v>40</v>
      </c>
      <c r="H15" s="16">
        <v>10</v>
      </c>
      <c r="I15" s="55">
        <v>10</v>
      </c>
      <c r="J15" s="16"/>
    </row>
    <row r="16" ht="26.5" customHeight="1" spans="1:10">
      <c r="A16" s="32"/>
      <c r="B16" s="35"/>
      <c r="C16" s="35"/>
      <c r="D16" s="36" t="s">
        <v>41</v>
      </c>
      <c r="E16" s="37"/>
      <c r="F16" s="20" t="s">
        <v>42</v>
      </c>
      <c r="G16" s="20" t="s">
        <v>42</v>
      </c>
      <c r="H16" s="16">
        <v>10</v>
      </c>
      <c r="I16" s="55">
        <v>10</v>
      </c>
      <c r="J16" s="16"/>
    </row>
    <row r="17" ht="26.5" customHeight="1" spans="1:10">
      <c r="A17" s="32"/>
      <c r="B17" s="35"/>
      <c r="C17" s="35"/>
      <c r="D17" s="36" t="s">
        <v>43</v>
      </c>
      <c r="E17" s="37"/>
      <c r="F17" s="20" t="s">
        <v>44</v>
      </c>
      <c r="G17" s="20" t="s">
        <v>45</v>
      </c>
      <c r="H17" s="16">
        <v>10</v>
      </c>
      <c r="I17" s="55">
        <v>10</v>
      </c>
      <c r="J17" s="16"/>
    </row>
    <row r="18" ht="23.5" customHeight="1" spans="1:10">
      <c r="A18" s="32"/>
      <c r="B18" s="35"/>
      <c r="C18" s="39" t="s">
        <v>46</v>
      </c>
      <c r="D18" s="36" t="s">
        <v>47</v>
      </c>
      <c r="E18" s="37"/>
      <c r="F18" s="20" t="s">
        <v>48</v>
      </c>
      <c r="G18" s="20" t="s">
        <v>49</v>
      </c>
      <c r="H18" s="16">
        <v>10</v>
      </c>
      <c r="I18" s="56">
        <v>10</v>
      </c>
      <c r="J18" s="16"/>
    </row>
    <row r="19" ht="26.5" customHeight="1" spans="1:10">
      <c r="A19" s="32"/>
      <c r="B19" s="35"/>
      <c r="C19" s="39" t="s">
        <v>50</v>
      </c>
      <c r="D19" s="36" t="s">
        <v>51</v>
      </c>
      <c r="E19" s="37"/>
      <c r="F19" s="20" t="s">
        <v>52</v>
      </c>
      <c r="G19" s="20" t="s">
        <v>53</v>
      </c>
      <c r="H19" s="16">
        <v>10</v>
      </c>
      <c r="I19" s="56">
        <v>10</v>
      </c>
      <c r="J19" s="16"/>
    </row>
    <row r="20" ht="49" customHeight="1" spans="1:10">
      <c r="A20" s="40"/>
      <c r="B20" s="41" t="s">
        <v>54</v>
      </c>
      <c r="C20" s="41" t="s">
        <v>55</v>
      </c>
      <c r="D20" s="42" t="s">
        <v>56</v>
      </c>
      <c r="E20" s="43"/>
      <c r="F20" s="5" t="s">
        <v>48</v>
      </c>
      <c r="G20" s="5" t="s">
        <v>49</v>
      </c>
      <c r="H20" s="27">
        <v>30</v>
      </c>
      <c r="I20" s="56">
        <v>30</v>
      </c>
      <c r="J20" s="16"/>
    </row>
    <row r="21" ht="47" customHeight="1" spans="1:10">
      <c r="A21" s="40"/>
      <c r="B21" s="41" t="s">
        <v>57</v>
      </c>
      <c r="C21" s="41" t="s">
        <v>58</v>
      </c>
      <c r="D21" s="44" t="s">
        <v>59</v>
      </c>
      <c r="E21" s="44"/>
      <c r="F21" s="45">
        <v>0.8</v>
      </c>
      <c r="G21" s="45">
        <v>0.85</v>
      </c>
      <c r="H21" s="27">
        <v>10</v>
      </c>
      <c r="I21" s="55">
        <f t="shared" ref="I21" si="1">IF(G21-F21&gt;0,H21,H21*(G21/F21))</f>
        <v>10</v>
      </c>
      <c r="J21" s="16"/>
    </row>
    <row r="22" ht="14.25" spans="1:10">
      <c r="A22" s="46" t="s">
        <v>60</v>
      </c>
      <c r="B22" s="47"/>
      <c r="C22" s="47"/>
      <c r="D22" s="47"/>
      <c r="E22" s="47"/>
      <c r="F22" s="47"/>
      <c r="G22" s="47"/>
      <c r="H22" s="5">
        <v>100</v>
      </c>
      <c r="I22" s="57">
        <f>J8+SUM(I15:I21)</f>
        <v>100</v>
      </c>
      <c r="J22" s="58"/>
    </row>
    <row r="23" ht="15" customHeight="1" spans="1:10">
      <c r="A23" s="48" t="s">
        <v>61</v>
      </c>
      <c r="B23" s="48"/>
      <c r="C23" s="48"/>
      <c r="D23" s="48"/>
      <c r="E23" s="48"/>
      <c r="F23" s="48"/>
      <c r="G23" s="48"/>
      <c r="H23" s="48"/>
      <c r="I23" s="48"/>
      <c r="J23" s="48"/>
    </row>
    <row r="24" ht="81" customHeight="1" spans="1:10">
      <c r="A24" s="49" t="s">
        <v>62</v>
      </c>
      <c r="B24" s="49"/>
      <c r="C24" s="49"/>
      <c r="D24" s="49"/>
      <c r="E24" s="49"/>
      <c r="F24" s="49"/>
      <c r="G24" s="49"/>
      <c r="H24" s="49"/>
      <c r="I24" s="49"/>
      <c r="J24" s="49"/>
    </row>
    <row r="25" spans="1:10">
      <c r="A25" s="50" t="s">
        <v>63</v>
      </c>
      <c r="B25" s="50"/>
      <c r="C25" s="50"/>
      <c r="D25" s="50"/>
      <c r="E25" s="50"/>
      <c r="F25" s="50"/>
      <c r="G25" s="50"/>
      <c r="H25" s="50"/>
      <c r="I25" s="50"/>
      <c r="J25" s="50"/>
    </row>
    <row r="26" spans="1:10">
      <c r="A26" s="50" t="s">
        <v>64</v>
      </c>
      <c r="B26" s="50"/>
      <c r="C26" s="50"/>
      <c r="D26" s="50"/>
      <c r="E26" s="50"/>
      <c r="F26" s="50"/>
      <c r="G26" s="50"/>
      <c r="H26" s="50"/>
      <c r="I26" s="50"/>
      <c r="J26" s="50"/>
    </row>
  </sheetData>
  <mergeCells count="3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A22:G22"/>
    <mergeCell ref="I22:J22"/>
    <mergeCell ref="A23:J23"/>
    <mergeCell ref="A24:J24"/>
    <mergeCell ref="A25:J25"/>
    <mergeCell ref="A26:J26"/>
    <mergeCell ref="A12:A13"/>
    <mergeCell ref="A14:A21"/>
    <mergeCell ref="B15:B19"/>
    <mergeCell ref="C15:C17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84" orientation="landscape"/>
  <headerFooter/>
  <rowBreaks count="1" manualBreakCount="1">
    <brk id="22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于济榛</cp:lastModifiedBy>
  <dcterms:created xsi:type="dcterms:W3CDTF">2019-03-31T09:58:00Z</dcterms:created>
  <cp:lastPrinted>2021-03-08T21:57:00Z</cp:lastPrinted>
  <dcterms:modified xsi:type="dcterms:W3CDTF">2023-06-07T03:20:17Z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A4AD3528C0D742F3841BBC32FA2B5C15_12</vt:lpwstr>
  </property>
</Properties>
</file>