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项目支出绩效自评表" sheetId="3" r:id="rId1"/>
  </sheets>
  <definedNames>
    <definedName name="_xlnm.Print_Area" localSheetId="0">项目支出绩效自评表!$A$1:$J$28</definedName>
  </definedNames>
  <calcPr calcId="144525"/>
</workbook>
</file>

<file path=xl/sharedStrings.xml><?xml version="1.0" encoding="utf-8"?>
<sst xmlns="http://schemas.openxmlformats.org/spreadsheetml/2006/main" count="76" uniqueCount="67">
  <si>
    <t>附件2</t>
  </si>
  <si>
    <t>项目支出绩效自评表</t>
  </si>
  <si>
    <t>（2022年度）</t>
  </si>
  <si>
    <t>项目名称</t>
  </si>
  <si>
    <t>互联网接入服务项目（市检察院本级）</t>
  </si>
  <si>
    <t>主管部门</t>
  </si>
  <si>
    <t>北京市人民检察院</t>
  </si>
  <si>
    <t>实施单位</t>
  </si>
  <si>
    <t>北京市人民检察院本级</t>
  </si>
  <si>
    <t>项目负责人</t>
  </si>
  <si>
    <t>梁骁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</si>
  <si>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</si>
  <si>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</si>
  <si>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</si>
  <si>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</si>
  <si>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</si>
  <si>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</si>
  <si>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</si>
  <si>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</si>
  <si>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</si>
  <si>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</si>
  <si>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</si>
  <si>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 xml:space="preserve">     其他资金</t>
  </si>
  <si>
    <t>—</t>
  </si>
  <si>
    <t>年度总体目标</t>
  </si>
  <si>
    <t>预期目标</t>
  </si>
  <si>
    <t>实际完成情况</t>
  </si>
  <si>
    <t>通过租赁互联网线路，确保北京检察网系统打造为一站式的检务公开网上办事平台，为社会公众提供畅通稳定的政务服务；保障北京市人民检察院对内、对外提供畅通服务；满足市院利用互联网办公办案的工作需求。</t>
  </si>
  <si>
    <t>达到预期目标。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</si>
  <si>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</si>
  <si>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</si>
  <si>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</si>
  <si>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</si>
  <si>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</si>
  <si>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</si>
  <si>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</si>
  <si>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 xml:space="preserve">产
出
指
标
(50分)
</t>
  </si>
  <si>
    <t>数量指标</t>
  </si>
  <si>
    <t>网络可用率</t>
  </si>
  <si>
    <t>≥99.9%</t>
  </si>
  <si>
    <t>市检察院机关互联网接入带宽</t>
  </si>
  <si>
    <t>150Mbps</t>
  </si>
  <si>
    <t>市检察院西区互联网接入带宽</t>
  </si>
  <si>
    <t>20Mbps</t>
  </si>
  <si>
    <t>市检察院机关及西区固定IP地址段</t>
  </si>
  <si>
    <t>32个</t>
  </si>
  <si>
    <t>质量指标</t>
  </si>
  <si>
    <t>线路质量符合电信运营商提供线路租用相关质量要求。</t>
  </si>
  <si>
    <t>优良</t>
  </si>
  <si>
    <t>优</t>
  </si>
  <si>
    <t>时效指标</t>
  </si>
  <si>
    <t>项目完成及时性</t>
  </si>
  <si>
    <t>成本指标</t>
  </si>
  <si>
    <t>项目总成本</t>
  </si>
  <si>
    <t>≤29.5488万元</t>
  </si>
  <si>
    <t>29.5488万元</t>
  </si>
  <si>
    <t>效益
指标
(30分)</t>
  </si>
  <si>
    <t>社会效益指标</t>
  </si>
  <si>
    <t>确保北京检察网系统打造为一站式的检务公开网上办事平台，为社会公众提供的政务服务畅通稳定；也确保在新带宽条件下，北京检察网系统对内、对外服务畅通；满足市院利用互联网办公办案的工作需求。</t>
  </si>
  <si>
    <t>满意度
指标
（10分）</t>
  </si>
  <si>
    <t>服务对象满意度指标</t>
  </si>
  <si>
    <t>干警满意度</t>
  </si>
  <si>
    <t>总分：</t>
  </si>
  <si>
    <t>注：1.得分一档最高不能超过该指标分值上限。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</si>
  <si>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。计算结果超5倍（含），按照30%扣减该指标分值；计算结果超3倍(含）低于5倍的，则按20%扣减；计算结果超2倍（含）低于3倍的，按10%扣减。
   定性指标得分按照以下方法评定：根据指标完成情况分为达成年度指标、部分达成年度指标且有一定效果、未达成年度指标且效果较差3档，分别按照该指标对应分值区间100%-80%（含80%）、80-60%（含60%）、60%-0%合理确定分值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</si>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</sst>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_ * #,##0.000000_ ;_ * \-#,##0.000000_ ;_ * &quot;-&quot;??_ ;_ @_ "/>
    <numFmt numFmtId="178" formatCode="0.00_ "/>
    <numFmt numFmtId="179" formatCode="0.00_);[Red]\(0.00\)"/>
  </numFmts>
  <fonts count="29">
    <font>
      <sz val="11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  <scheme val="minor"/>
    </font>
    <font>
      <b/>
      <sz val="12"/>
      <color rgb="FF000000"/>
      <name val="宋体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0.5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5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9" borderId="12" applyNumberFormat="0" applyFont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2" fillId="13" borderId="15" applyNumberFormat="0" applyAlignment="0" applyProtection="0">
      <alignment vertical="center"/>
    </xf>
    <xf numFmtId="0" fontId="23" fillId="13" borderId="11" applyNumberFormat="0" applyAlignment="0" applyProtection="0">
      <alignment vertical="center"/>
    </xf>
    <xf numFmtId="0" fontId="24" fillId="14" borderId="16" applyNumberForma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8" fillId="0" borderId="0"/>
    <xf numFmtId="0" fontId="0" fillId="0" borderId="0">
      <alignment vertical="center"/>
    </xf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0" fillId="0" borderId="0" xfId="51">
      <alignment vertical="center"/>
    </xf>
    <xf numFmtId="0" fontId="0" fillId="0" borderId="0" xfId="51" applyFont="1">
      <alignment vertical="center"/>
    </xf>
    <xf numFmtId="0" fontId="1" fillId="0" borderId="0" xfId="51" applyFont="1" applyAlignment="1">
      <alignment horizontal="center" vertical="center" wrapText="1"/>
    </xf>
    <xf numFmtId="0" fontId="2" fillId="0" borderId="0" xfId="51" applyFont="1" applyBorder="1" applyAlignment="1">
      <alignment horizontal="center" vertical="center" wrapText="1"/>
    </xf>
    <xf numFmtId="0" fontId="3" fillId="0" borderId="1" xfId="51" applyFont="1" applyBorder="1" applyAlignment="1">
      <alignment horizontal="center" vertical="center"/>
    </xf>
    <xf numFmtId="0" fontId="3" fillId="0" borderId="1" xfId="51" applyFont="1" applyBorder="1" applyAlignment="1">
      <alignment horizontal="left" vertical="center"/>
    </xf>
    <xf numFmtId="0" fontId="3" fillId="0" borderId="1" xfId="51" applyFont="1" applyBorder="1" applyAlignment="1">
      <alignment horizontal="justify" vertical="center" wrapText="1"/>
    </xf>
    <xf numFmtId="0" fontId="4" fillId="0" borderId="1" xfId="51" applyFont="1" applyBorder="1" applyAlignment="1">
      <alignment horizontal="center" vertical="center"/>
    </xf>
    <xf numFmtId="0" fontId="3" fillId="0" borderId="2" xfId="51" applyFont="1" applyBorder="1" applyAlignment="1">
      <alignment horizontal="center" vertical="center" wrapText="1"/>
    </xf>
    <xf numFmtId="0" fontId="5" fillId="0" borderId="2" xfId="51" applyFont="1" applyBorder="1" applyAlignment="1">
      <alignment horizontal="center" vertical="center"/>
    </xf>
    <xf numFmtId="0" fontId="3" fillId="0" borderId="3" xfId="51" applyFont="1" applyBorder="1" applyAlignment="1">
      <alignment horizontal="center" vertical="center" wrapText="1"/>
    </xf>
    <xf numFmtId="0" fontId="3" fillId="0" borderId="3" xfId="51" applyFont="1" applyBorder="1" applyAlignment="1">
      <alignment horizontal="justify" vertical="center"/>
    </xf>
    <xf numFmtId="176" fontId="6" fillId="0" borderId="1" xfId="52" applyNumberFormat="1" applyFont="1" applyFill="1" applyBorder="1" applyAlignment="1" applyProtection="1">
      <alignment horizontal="right" vertical="center"/>
    </xf>
    <xf numFmtId="176" fontId="6" fillId="2" borderId="1" xfId="0" applyNumberFormat="1" applyFont="1" applyFill="1" applyBorder="1" applyAlignment="1" applyProtection="1">
      <alignment horizontal="right" vertical="center"/>
    </xf>
    <xf numFmtId="0" fontId="3" fillId="0" borderId="3" xfId="51" applyFont="1" applyBorder="1" applyAlignment="1">
      <alignment horizontal="center" vertical="center"/>
    </xf>
    <xf numFmtId="0" fontId="3" fillId="0" borderId="3" xfId="51" applyFont="1" applyBorder="1" applyAlignment="1">
      <alignment horizontal="left" vertical="center"/>
    </xf>
    <xf numFmtId="177" fontId="3" fillId="0" borderId="3" xfId="53" applyNumberFormat="1" applyFont="1" applyBorder="1" applyAlignment="1">
      <alignment horizontal="left" vertical="center"/>
    </xf>
    <xf numFmtId="0" fontId="3" fillId="0" borderId="4" xfId="51" applyFont="1" applyBorder="1" applyAlignment="1">
      <alignment horizontal="center" vertical="center" textRotation="255"/>
    </xf>
    <xf numFmtId="0" fontId="3" fillId="0" borderId="5" xfId="51" applyFont="1" applyBorder="1" applyAlignment="1">
      <alignment horizontal="center" vertical="center" wrapText="1"/>
    </xf>
    <xf numFmtId="0" fontId="3" fillId="0" borderId="6" xfId="51" applyFont="1" applyBorder="1" applyAlignment="1">
      <alignment horizontal="center" vertical="center" wrapText="1"/>
    </xf>
    <xf numFmtId="0" fontId="3" fillId="0" borderId="7" xfId="51" applyFont="1" applyBorder="1" applyAlignment="1">
      <alignment horizontal="center" vertical="center" wrapText="1"/>
    </xf>
    <xf numFmtId="43" fontId="3" fillId="0" borderId="5" xfId="53" applyNumberFormat="1" applyFont="1" applyBorder="1" applyAlignment="1">
      <alignment horizontal="center" vertical="center"/>
    </xf>
    <xf numFmtId="43" fontId="3" fillId="0" borderId="6" xfId="53" applyNumberFormat="1" applyFont="1" applyBorder="1" applyAlignment="1">
      <alignment horizontal="center" vertical="center"/>
    </xf>
    <xf numFmtId="0" fontId="3" fillId="0" borderId="2" xfId="51" applyFont="1" applyBorder="1" applyAlignment="1">
      <alignment horizontal="center" vertical="center" textRotation="255"/>
    </xf>
    <xf numFmtId="0" fontId="3" fillId="0" borderId="3" xfId="51" applyFont="1" applyBorder="1" applyAlignment="1">
      <alignment horizontal="left" vertical="center" wrapText="1"/>
    </xf>
    <xf numFmtId="0" fontId="3" fillId="3" borderId="3" xfId="51" applyFont="1" applyFill="1" applyBorder="1" applyAlignment="1">
      <alignment horizontal="left" vertical="center" wrapText="1"/>
    </xf>
    <xf numFmtId="0" fontId="3" fillId="0" borderId="3" xfId="51" applyFont="1" applyBorder="1" applyAlignment="1">
      <alignment horizontal="center" vertical="center" textRotation="255"/>
    </xf>
    <xf numFmtId="0" fontId="3" fillId="0" borderId="5" xfId="51" applyFont="1" applyBorder="1" applyAlignment="1">
      <alignment horizontal="center" vertical="center"/>
    </xf>
    <xf numFmtId="0" fontId="3" fillId="0" borderId="7" xfId="51" applyFont="1" applyBorder="1" applyAlignment="1">
      <alignment horizontal="center" vertical="center"/>
    </xf>
    <xf numFmtId="0" fontId="7" fillId="0" borderId="3" xfId="51" applyFont="1" applyBorder="1" applyAlignment="1">
      <alignment horizontal="center" vertical="center" wrapText="1"/>
    </xf>
    <xf numFmtId="0" fontId="8" fillId="0" borderId="3" xfId="0" applyFont="1" applyFill="1" applyBorder="1" applyAlignment="1">
      <alignment vertical="center" wrapText="1"/>
    </xf>
    <xf numFmtId="10" fontId="8" fillId="0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7" fillId="0" borderId="4" xfId="51" applyFont="1" applyBorder="1" applyAlignment="1">
      <alignment horizontal="center" vertical="center" wrapText="1"/>
    </xf>
    <xf numFmtId="0" fontId="3" fillId="0" borderId="5" xfId="51" applyFont="1" applyBorder="1" applyAlignment="1">
      <alignment horizontal="left" vertical="center" wrapText="1"/>
    </xf>
    <xf numFmtId="0" fontId="3" fillId="0" borderId="7" xfId="51" applyFont="1" applyBorder="1" applyAlignment="1">
      <alignment horizontal="left" vertical="center" wrapText="1"/>
    </xf>
    <xf numFmtId="178" fontId="6" fillId="0" borderId="1" xfId="52" applyNumberFormat="1" applyFont="1" applyFill="1" applyBorder="1" applyAlignment="1" applyProtection="1">
      <alignment horizontal="right" vertical="center"/>
    </xf>
    <xf numFmtId="0" fontId="3" fillId="0" borderId="5" xfId="51" applyFont="1" applyBorder="1" applyAlignment="1">
      <alignment horizontal="center" vertical="center" textRotation="255"/>
    </xf>
    <xf numFmtId="0" fontId="7" fillId="0" borderId="1" xfId="51" applyFont="1" applyBorder="1" applyAlignment="1">
      <alignment horizontal="center" vertical="center" wrapText="1"/>
    </xf>
    <xf numFmtId="0" fontId="3" fillId="0" borderId="1" xfId="51" applyFont="1" applyBorder="1" applyAlignment="1">
      <alignment horizontal="left" vertical="center" wrapText="1"/>
    </xf>
    <xf numFmtId="0" fontId="5" fillId="0" borderId="8" xfId="51" applyFont="1" applyBorder="1" applyAlignment="1">
      <alignment horizontal="center" vertical="center"/>
    </xf>
    <xf numFmtId="0" fontId="5" fillId="0" borderId="9" xfId="51" applyFont="1" applyBorder="1" applyAlignment="1">
      <alignment horizontal="center" vertical="center"/>
    </xf>
    <xf numFmtId="0" fontId="9" fillId="0" borderId="0" xfId="51" applyFont="1" applyBorder="1" applyAlignment="1">
      <alignment horizontal="left" vertical="center"/>
    </xf>
    <xf numFmtId="0" fontId="9" fillId="0" borderId="0" xfId="51" applyFont="1" applyAlignment="1">
      <alignment horizontal="left" vertical="center" wrapText="1"/>
    </xf>
    <xf numFmtId="0" fontId="9" fillId="0" borderId="0" xfId="51" applyFont="1" applyAlignment="1">
      <alignment vertical="center"/>
    </xf>
    <xf numFmtId="0" fontId="3" fillId="0" borderId="2" xfId="51" applyFont="1" applyBorder="1" applyAlignment="1">
      <alignment horizontal="center" vertical="center"/>
    </xf>
    <xf numFmtId="10" fontId="3" fillId="0" borderId="3" xfId="13" applyNumberFormat="1" applyFont="1" applyBorder="1" applyAlignment="1">
      <alignment horizontal="center" vertical="center"/>
    </xf>
    <xf numFmtId="2" fontId="3" fillId="0" borderId="3" xfId="51" applyNumberFormat="1" applyFont="1" applyBorder="1" applyAlignment="1">
      <alignment horizontal="center" vertical="center" wrapText="1"/>
    </xf>
    <xf numFmtId="43" fontId="3" fillId="0" borderId="7" xfId="53" applyNumberFormat="1" applyFont="1" applyBorder="1" applyAlignment="1">
      <alignment horizontal="center" vertical="center"/>
    </xf>
    <xf numFmtId="179" fontId="3" fillId="0" borderId="10" xfId="51" applyNumberFormat="1" applyFont="1" applyBorder="1" applyAlignment="1">
      <alignment horizontal="center" vertical="center" wrapText="1"/>
    </xf>
    <xf numFmtId="2" fontId="3" fillId="0" borderId="7" xfId="51" applyNumberFormat="1" applyFont="1" applyBorder="1" applyAlignment="1">
      <alignment horizontal="center" vertical="center"/>
    </xf>
    <xf numFmtId="2" fontId="3" fillId="0" borderId="3" xfId="51" applyNumberFormat="1" applyFont="1" applyBorder="1" applyAlignment="1">
      <alignment horizontal="center" vertical="center"/>
    </xf>
    <xf numFmtId="179" fontId="3" fillId="0" borderId="1" xfId="51" applyNumberFormat="1" applyFont="1" applyBorder="1" applyAlignment="1">
      <alignment horizontal="center" vertical="center" wrapText="1"/>
    </xf>
    <xf numFmtId="2" fontId="5" fillId="0" borderId="7" xfId="51" applyNumberFormat="1" applyFont="1" applyBorder="1" applyAlignment="1">
      <alignment horizontal="center" vertical="center"/>
    </xf>
    <xf numFmtId="2" fontId="5" fillId="0" borderId="3" xfId="51" applyNumberFormat="1" applyFont="1" applyBorder="1" applyAlignment="1">
      <alignment horizontal="center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5" xfId="52"/>
    <cellStyle name="千位分隔 2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1923142</xdr:colOff>
      <xdr:row>6</xdr:row>
      <xdr:rowOff>326572</xdr:rowOff>
    </xdr:to>
    <xdr:cxnSp>
      <xdr:nvCxnSpPr>
        <xdr:cNvPr id="2" name="直接连接符 1"/>
        <xdr:cNvCxnSpPr/>
      </xdr:nvCxnSpPr>
      <xdr:spPr>
        <a:xfrm>
          <a:off x="2132330" y="1289050"/>
          <a:ext cx="147701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J28"/>
  <sheetViews>
    <sheetView tabSelected="1" view="pageBreakPreview" zoomScaleNormal="70" workbookViewId="0">
      <selection activeCell="G13" sqref="G13:J13"/>
    </sheetView>
  </sheetViews>
  <sheetFormatPr defaultColWidth="9" defaultRowHeight="13.5"/>
  <cols>
    <col min="1" max="1" width="7.55" style="1" customWidth="1"/>
    <col min="2" max="2" width="9.63333333333333" style="1" customWidth="1"/>
    <col min="3" max="3" width="10.55" style="1" customWidth="1"/>
    <col min="4" max="4" width="19.6333333333333" style="1" customWidth="1"/>
    <col min="5" max="5" width="16.0916666666667" style="1" customWidth="1"/>
    <col min="6" max="6" width="17.175" style="1" customWidth="1"/>
    <col min="7" max="7" width="16.45" style="1" customWidth="1"/>
    <col min="8" max="9" width="10.3583333333333" style="1" customWidth="1"/>
    <col min="10" max="10" width="16.6333333333333" style="1" customWidth="1"/>
    <col min="11" max="11" width="10.45" style="1" customWidth="1"/>
    <col min="12" max="16384" width="9" style="1"/>
  </cols>
  <sheetData>
    <row r="1" spans="1:1">
      <c r="A1" s="2" t="s">
        <v>0</v>
      </c>
    </row>
    <row r="2" ht="21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17.5" customHeight="1" spans="1:10">
      <c r="A4" s="5" t="s">
        <v>3</v>
      </c>
      <c r="B4" s="5"/>
      <c r="C4" s="5"/>
      <c r="D4" s="6" t="s">
        <v>4</v>
      </c>
      <c r="E4" s="6"/>
      <c r="F4" s="6"/>
      <c r="G4" s="6"/>
      <c r="H4" s="6"/>
      <c r="I4" s="6"/>
      <c r="J4" s="6"/>
    </row>
    <row r="5" ht="17.5" customHeight="1" spans="1:10">
      <c r="A5" s="5" t="s">
        <v>5</v>
      </c>
      <c r="B5" s="5"/>
      <c r="C5" s="5"/>
      <c r="D5" s="6" t="s">
        <v>6</v>
      </c>
      <c r="E5" s="6"/>
      <c r="F5" s="6"/>
      <c r="G5" s="5" t="s">
        <v>7</v>
      </c>
      <c r="H5" s="7" t="s">
        <v>8</v>
      </c>
      <c r="I5" s="7"/>
      <c r="J5" s="7"/>
    </row>
    <row r="6" ht="17.5" customHeight="1" spans="1:10">
      <c r="A6" s="8" t="s">
        <v>9</v>
      </c>
      <c r="B6" s="8"/>
      <c r="C6" s="8"/>
      <c r="D6" s="6" t="s">
        <v>10</v>
      </c>
      <c r="E6" s="6"/>
      <c r="F6" s="6"/>
      <c r="G6" s="8" t="s">
        <v>11</v>
      </c>
      <c r="H6" s="6">
        <v>58762535</v>
      </c>
      <c r="I6" s="6"/>
      <c r="J6" s="6"/>
    </row>
    <row r="7" ht="37.5" customHeight="1" spans="1:10">
      <c r="A7" s="9" t="s">
        <v>12</v>
      </c>
      <c r="B7" s="9"/>
      <c r="C7" s="9"/>
      <c r="D7" s="10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46" t="s">
        <v>18</v>
      </c>
    </row>
    <row r="8" ht="18.5" customHeight="1" spans="1:10">
      <c r="A8" s="11"/>
      <c r="B8" s="11"/>
      <c r="C8" s="11"/>
      <c r="D8" s="12" t="s">
        <v>19</v>
      </c>
      <c r="E8" s="13">
        <v>29.5488</v>
      </c>
      <c r="F8" s="13">
        <v>29.5488</v>
      </c>
      <c r="G8" s="14">
        <v>29.5488</v>
      </c>
      <c r="H8" s="15">
        <f>H9+H10+H11</f>
        <v>10</v>
      </c>
      <c r="I8" s="47">
        <f>G8/F8</f>
        <v>1</v>
      </c>
      <c r="J8" s="48">
        <f>G8/F8*H8</f>
        <v>10</v>
      </c>
    </row>
    <row r="9" ht="18.5" customHeight="1" spans="1:10">
      <c r="A9" s="11"/>
      <c r="B9" s="11"/>
      <c r="C9" s="11"/>
      <c r="D9" s="16" t="s">
        <v>20</v>
      </c>
      <c r="E9" s="13">
        <v>29.5488</v>
      </c>
      <c r="F9" s="13">
        <v>29.5488</v>
      </c>
      <c r="G9" s="14">
        <v>29.5488</v>
      </c>
      <c r="H9" s="11">
        <v>10</v>
      </c>
      <c r="I9" s="47">
        <f t="shared" ref="I9" si="0">G9/F9</f>
        <v>1</v>
      </c>
      <c r="J9" s="48">
        <f>G9/F9*H9</f>
        <v>10</v>
      </c>
    </row>
    <row r="10" ht="18.5" customHeight="1" spans="1:10">
      <c r="A10" s="11"/>
      <c r="B10" s="11"/>
      <c r="C10" s="11"/>
      <c r="D10" s="16" t="s">
        <v>21</v>
      </c>
      <c r="E10" s="17"/>
      <c r="F10" s="17"/>
      <c r="G10" s="17"/>
      <c r="H10" s="11">
        <v>0</v>
      </c>
      <c r="I10" s="47"/>
      <c r="J10" s="11"/>
    </row>
    <row r="11" ht="18.5" customHeight="1" spans="1:10">
      <c r="A11" s="11"/>
      <c r="B11" s="11"/>
      <c r="C11" s="11"/>
      <c r="D11" s="16" t="s">
        <v>22</v>
      </c>
      <c r="E11" s="17"/>
      <c r="F11" s="17"/>
      <c r="G11" s="17"/>
      <c r="H11" s="11">
        <v>0</v>
      </c>
      <c r="I11" s="15"/>
      <c r="J11" s="11" t="s">
        <v>23</v>
      </c>
    </row>
    <row r="12" ht="17.5" customHeight="1" spans="1:10">
      <c r="A12" s="18" t="s">
        <v>24</v>
      </c>
      <c r="B12" s="19" t="s">
        <v>25</v>
      </c>
      <c r="C12" s="20"/>
      <c r="D12" s="20"/>
      <c r="E12" s="20"/>
      <c r="F12" s="21"/>
      <c r="G12" s="22" t="s">
        <v>26</v>
      </c>
      <c r="H12" s="23"/>
      <c r="I12" s="23"/>
      <c r="J12" s="49"/>
    </row>
    <row r="13" ht="81.5" customHeight="1" spans="1:10">
      <c r="A13" s="24"/>
      <c r="B13" s="25" t="s">
        <v>27</v>
      </c>
      <c r="C13" s="25"/>
      <c r="D13" s="25"/>
      <c r="E13" s="25"/>
      <c r="F13" s="25"/>
      <c r="G13" s="26" t="s">
        <v>28</v>
      </c>
      <c r="H13" s="26"/>
      <c r="I13" s="26"/>
      <c r="J13" s="26"/>
    </row>
    <row r="14" ht="28.5" spans="1:10">
      <c r="A14" s="27" t="s">
        <v>29</v>
      </c>
      <c r="B14" s="11" t="s">
        <v>30</v>
      </c>
      <c r="C14" s="15" t="s">
        <v>31</v>
      </c>
      <c r="D14" s="28" t="s">
        <v>32</v>
      </c>
      <c r="E14" s="29"/>
      <c r="F14" s="15" t="s">
        <v>33</v>
      </c>
      <c r="G14" s="11" t="s">
        <v>34</v>
      </c>
      <c r="H14" s="11" t="s">
        <v>16</v>
      </c>
      <c r="I14" s="11" t="s">
        <v>18</v>
      </c>
      <c r="J14" s="11" t="s">
        <v>35</v>
      </c>
    </row>
    <row r="15" ht="26.5" customHeight="1" spans="1:10">
      <c r="A15" s="27"/>
      <c r="B15" s="30" t="s">
        <v>36</v>
      </c>
      <c r="C15" s="30" t="s">
        <v>37</v>
      </c>
      <c r="D15" s="31" t="s">
        <v>38</v>
      </c>
      <c r="E15" s="31"/>
      <c r="F15" s="32" t="s">
        <v>39</v>
      </c>
      <c r="G15" s="32">
        <v>0.999</v>
      </c>
      <c r="H15" s="11">
        <v>5</v>
      </c>
      <c r="I15" s="50">
        <v>5</v>
      </c>
      <c r="J15" s="11"/>
    </row>
    <row r="16" ht="26.5" customHeight="1" spans="1:10">
      <c r="A16" s="27"/>
      <c r="B16" s="30"/>
      <c r="C16" s="30"/>
      <c r="D16" s="31" t="s">
        <v>40</v>
      </c>
      <c r="E16" s="31"/>
      <c r="F16" s="33" t="s">
        <v>41</v>
      </c>
      <c r="G16" s="33" t="s">
        <v>41</v>
      </c>
      <c r="H16" s="11">
        <v>5</v>
      </c>
      <c r="I16" s="50">
        <v>5</v>
      </c>
      <c r="J16" s="11"/>
    </row>
    <row r="17" ht="26.5" customHeight="1" spans="1:10">
      <c r="A17" s="27"/>
      <c r="B17" s="30"/>
      <c r="C17" s="30"/>
      <c r="D17" s="31" t="s">
        <v>42</v>
      </c>
      <c r="E17" s="31"/>
      <c r="F17" s="33" t="s">
        <v>43</v>
      </c>
      <c r="G17" s="33" t="s">
        <v>43</v>
      </c>
      <c r="H17" s="11">
        <v>5</v>
      </c>
      <c r="I17" s="50">
        <v>5</v>
      </c>
      <c r="J17" s="11"/>
    </row>
    <row r="18" ht="26.5" customHeight="1" spans="1:10">
      <c r="A18" s="27"/>
      <c r="B18" s="30"/>
      <c r="C18" s="30"/>
      <c r="D18" s="31" t="s">
        <v>44</v>
      </c>
      <c r="E18" s="31"/>
      <c r="F18" s="33" t="s">
        <v>45</v>
      </c>
      <c r="G18" s="33" t="s">
        <v>45</v>
      </c>
      <c r="H18" s="11">
        <v>5</v>
      </c>
      <c r="I18" s="50">
        <v>5</v>
      </c>
      <c r="J18" s="11"/>
    </row>
    <row r="19" ht="47.5" customHeight="1" spans="1:10">
      <c r="A19" s="27"/>
      <c r="B19" s="30"/>
      <c r="C19" s="34" t="s">
        <v>46</v>
      </c>
      <c r="D19" s="31" t="s">
        <v>47</v>
      </c>
      <c r="E19" s="31"/>
      <c r="F19" s="15" t="s">
        <v>48</v>
      </c>
      <c r="G19" s="15" t="s">
        <v>49</v>
      </c>
      <c r="H19" s="11">
        <v>10</v>
      </c>
      <c r="I19" s="51">
        <v>10</v>
      </c>
      <c r="J19" s="11"/>
    </row>
    <row r="20" ht="23.5" customHeight="1" spans="1:10">
      <c r="A20" s="27"/>
      <c r="B20" s="30"/>
      <c r="C20" s="34" t="s">
        <v>50</v>
      </c>
      <c r="D20" s="25" t="s">
        <v>51</v>
      </c>
      <c r="E20" s="25"/>
      <c r="F20" s="15" t="s">
        <v>48</v>
      </c>
      <c r="G20" s="15" t="s">
        <v>49</v>
      </c>
      <c r="H20" s="11">
        <v>10</v>
      </c>
      <c r="I20" s="51">
        <v>10</v>
      </c>
      <c r="J20" s="11"/>
    </row>
    <row r="21" ht="26.5" customHeight="1" spans="1:10">
      <c r="A21" s="27"/>
      <c r="B21" s="30"/>
      <c r="C21" s="34" t="s">
        <v>52</v>
      </c>
      <c r="D21" s="35" t="s">
        <v>53</v>
      </c>
      <c r="E21" s="36"/>
      <c r="F21" s="37" t="s">
        <v>54</v>
      </c>
      <c r="G21" s="37" t="s">
        <v>55</v>
      </c>
      <c r="H21" s="11">
        <v>10</v>
      </c>
      <c r="I21" s="52">
        <v>10</v>
      </c>
      <c r="J21" s="11"/>
    </row>
    <row r="22" ht="102.5" customHeight="1" spans="1:10">
      <c r="A22" s="38"/>
      <c r="B22" s="39" t="s">
        <v>56</v>
      </c>
      <c r="C22" s="39" t="s">
        <v>57</v>
      </c>
      <c r="D22" s="35" t="s">
        <v>58</v>
      </c>
      <c r="E22" s="36"/>
      <c r="F22" s="5" t="s">
        <v>48</v>
      </c>
      <c r="G22" s="5" t="s">
        <v>49</v>
      </c>
      <c r="H22" s="21">
        <v>30</v>
      </c>
      <c r="I22" s="52">
        <v>30</v>
      </c>
      <c r="J22" s="11"/>
    </row>
    <row r="23" ht="47.5" customHeight="1" spans="1:10">
      <c r="A23" s="38"/>
      <c r="B23" s="39" t="s">
        <v>59</v>
      </c>
      <c r="C23" s="39" t="s">
        <v>60</v>
      </c>
      <c r="D23" s="40" t="s">
        <v>61</v>
      </c>
      <c r="E23" s="40"/>
      <c r="F23" s="5">
        <v>90</v>
      </c>
      <c r="G23" s="5">
        <v>90</v>
      </c>
      <c r="H23" s="21">
        <v>10</v>
      </c>
      <c r="I23" s="53">
        <f t="shared" ref="I23" si="1">IF(G23-F23&gt;0,H23,H23*(G23/F23))</f>
        <v>10</v>
      </c>
      <c r="J23" s="11"/>
    </row>
    <row r="24" ht="21.5" customHeight="1" spans="1:10">
      <c r="A24" s="41" t="s">
        <v>62</v>
      </c>
      <c r="B24" s="42"/>
      <c r="C24" s="42"/>
      <c r="D24" s="42"/>
      <c r="E24" s="42"/>
      <c r="F24" s="42"/>
      <c r="G24" s="42"/>
      <c r="H24" s="5">
        <v>100</v>
      </c>
      <c r="I24" s="54">
        <f>J8+SUM(I15:I23)</f>
        <v>100</v>
      </c>
      <c r="J24" s="55"/>
    </row>
    <row r="25" ht="15" customHeight="1" spans="1:10">
      <c r="A25" s="43" t="s">
        <v>63</v>
      </c>
      <c r="B25" s="43"/>
      <c r="C25" s="43"/>
      <c r="D25" s="43"/>
      <c r="E25" s="43"/>
      <c r="F25" s="43"/>
      <c r="G25" s="43"/>
      <c r="H25" s="43"/>
      <c r="I25" s="43"/>
      <c r="J25" s="43"/>
    </row>
    <row r="26" ht="81" customHeight="1" spans="1:10">
      <c r="A26" s="44" t="s">
        <v>64</v>
      </c>
      <c r="B26" s="44"/>
      <c r="C26" s="44"/>
      <c r="D26" s="44"/>
      <c r="E26" s="44"/>
      <c r="F26" s="44"/>
      <c r="G26" s="44"/>
      <c r="H26" s="44"/>
      <c r="I26" s="44"/>
      <c r="J26" s="44"/>
    </row>
    <row r="27" spans="1:10">
      <c r="A27" s="45" t="s">
        <v>65</v>
      </c>
      <c r="B27" s="45"/>
      <c r="C27" s="45"/>
      <c r="D27" s="45"/>
      <c r="E27" s="45"/>
      <c r="F27" s="45"/>
      <c r="G27" s="45"/>
      <c r="H27" s="45"/>
      <c r="I27" s="45"/>
      <c r="J27" s="45"/>
    </row>
    <row r="28" spans="1:10">
      <c r="A28" s="45" t="s">
        <v>66</v>
      </c>
      <c r="B28" s="45"/>
      <c r="C28" s="45"/>
      <c r="D28" s="45"/>
      <c r="E28" s="45"/>
      <c r="F28" s="45"/>
      <c r="G28" s="45"/>
      <c r="H28" s="45"/>
      <c r="I28" s="45"/>
      <c r="J28" s="45"/>
    </row>
  </sheetData>
  <mergeCells count="35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A24:G24"/>
    <mergeCell ref="I24:J24"/>
    <mergeCell ref="A25:J25"/>
    <mergeCell ref="A26:J26"/>
    <mergeCell ref="A27:J27"/>
    <mergeCell ref="A28:J28"/>
    <mergeCell ref="A12:A13"/>
    <mergeCell ref="A14:A23"/>
    <mergeCell ref="B15:B21"/>
    <mergeCell ref="C15:C18"/>
    <mergeCell ref="A7:C11"/>
  </mergeCells>
  <printOptions horizontalCentered="1"/>
  <pageMargins left="0.708661417322835" right="0.708661417322835" top="0.748031496062992" bottom="0.748031496062992" header="0.31496062992126" footer="0.31496062992126"/>
  <pageSetup paperSize="9" scale="70" orientation="landscape"/>
  <headerFooter/>
  <rowBreaks count="1" manualBreakCount="1">
    <brk id="24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于济榛</cp:lastModifiedBy>
  <dcterms:created xsi:type="dcterms:W3CDTF">2019-04-03T17:58:00Z</dcterms:created>
  <cp:lastPrinted>2021-03-12T05:57:00Z</cp:lastPrinted>
  <dcterms:modified xsi:type="dcterms:W3CDTF">2023-06-07T03:22:45Z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A4AD3528C0D742F3841BBC32FA2B5C15_12</vt:lpwstr>
  </property>
</Properties>
</file>