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mc:AlternateContent xmlns:mc="http://schemas.openxmlformats.org/markup-compatibility/2006">
    <mc:Choice Requires="x15">
      <x15ac:absPath xmlns:x15ac="http://schemas.microsoft.com/office/spreadsheetml/2010/11/ac" url="D:\desktop\决算公开\2022年度部门决算草案上会及公开相关材料\附件2\"/>
    </mc:Choice>
  </mc:AlternateContent>
  <xr:revisionPtr revIDLastSave="0" documentId="13_ncr:1_{4DBA20E7-D41C-4348-A68A-BDE377D0F986}" xr6:coauthVersionLast="45" xr6:coauthVersionMax="45" xr10:uidLastSave="{00000000-0000-0000-0000-000000000000}"/>
  <bookViews>
    <workbookView xWindow="-120" yWindow="-120" windowWidth="25440" windowHeight="15390" xr2:uid="{00000000-000D-0000-FFFF-FFFF00000000}"/>
  </bookViews>
  <sheets>
    <sheet name="北京市红十字会" sheetId="6" r:id="rId1"/>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8" i="6" l="1"/>
  <c r="G4" i="6"/>
  <c r="G38" i="6" s="1"/>
  <c r="E4" i="6"/>
</calcChain>
</file>

<file path=xl/sharedStrings.xml><?xml version="1.0" encoding="utf-8"?>
<sst xmlns="http://schemas.openxmlformats.org/spreadsheetml/2006/main" count="169" uniqueCount="126">
  <si>
    <t>北京市红十字会2022年度部门整体绩效评价指标体系评分表</t>
  </si>
  <si>
    <t>一、当年预算执行情况（20分）</t>
  </si>
  <si>
    <t>一级指标</t>
  </si>
  <si>
    <t>二级指标</t>
  </si>
  <si>
    <t>预算数（万元）</t>
  </si>
  <si>
    <t>执行数（万元）</t>
  </si>
  <si>
    <t>预算执行率</t>
  </si>
  <si>
    <t>分值</t>
  </si>
  <si>
    <t>自评得分</t>
  </si>
  <si>
    <t>指标解释</t>
  </si>
  <si>
    <t>评分标准</t>
  </si>
  <si>
    <t>当年预算执行情况（20分）</t>
  </si>
  <si>
    <t>资金总体</t>
  </si>
  <si>
    <t>部门全年执行数与全年预算数的比率。资金总体=基本支出+项目支出+其他</t>
  </si>
  <si>
    <t>①得分一档最高不能超过该指标分值上限（20分）。
②该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含）-300%区间，则按照该指标分值的10%扣分；计算结果在300%（含）-500%区间，则按照该指标分值的20%扣分；计算结果高于500%（含），则按照该指标分值的30%扣分。</t>
  </si>
  <si>
    <t>基本支出</t>
  </si>
  <si>
    <t>--</t>
  </si>
  <si>
    <t>项目支出</t>
  </si>
  <si>
    <t>其他</t>
  </si>
  <si>
    <t>二、整体绩效目标实际情况（60分）</t>
  </si>
  <si>
    <t>三级指标</t>
  </si>
  <si>
    <t>指标值</t>
  </si>
  <si>
    <t>完成值</t>
  </si>
  <si>
    <t>得分</t>
  </si>
  <si>
    <t>整体绩效目标实现情况（60分）</t>
  </si>
  <si>
    <t>产出
（30分）</t>
  </si>
  <si>
    <t>围绕总会“生命教育”活动，着力加强社会急救能力建设</t>
  </si>
  <si>
    <t>继续推进社会急救能力建设培训项目</t>
  </si>
  <si>
    <t>完成4学时CPR+AED取证培训10.5万人，常规取证培训5.8万人，举办公共场所普及宣传200余场，市民应急安全教育大讲堂18场。组织应急救护师资考核12期，举办师资复训班1期、师资继续教育2期，600余人次参与了线上学习。依据《北京市红十字会生命教育工作实施方案》和巡视整改要求，开展培训基地规范化建设审核工作，21家基地通过整改验收。</t>
  </si>
  <si>
    <t>评价社会急救能力建设培训工作完成度。
评价要点：社会急救能力建设培训项目项目和红十字应急救护培训项目的完成度</t>
  </si>
  <si>
    <t>完成计划工作的90%以上，满分；每少完成10%的工作量扣0.4分，扣完为止。</t>
  </si>
  <si>
    <t>加大应急救护知识技能普及宣传力度，积极参与健康北京建设</t>
  </si>
  <si>
    <t>在电视、广播等传统媒体设置红十字应急救护知识专题宣传和知识普及栏目；通过北京日报APP进行科普宣教片发布和培训课程直播。在公交站台、地铁电子屏等设置红十字应急救护知识公益广告139块，向培训机构发放各类宣传制品7.2万件。
制作完成“触电、低血糖、溺水”等常见伤病处置专家访谈小视频12集，设计制作了12期图文结合应急救护知识宣传贴与应急救护主题宣传贴，完成了急救手册（初级版）改版工作，各类视频、宣传贴已发至培训基地和网络平台使用。</t>
  </si>
  <si>
    <t>评价应急救护知识技能普及及宣传工作完成度。
评价要点：应急救护科普宣教及专家委员会建设项目的完成率</t>
  </si>
  <si>
    <t>同上</t>
  </si>
  <si>
    <t>大力加强红十字会基层组织建设，夯实红十字会基层组织基础</t>
  </si>
  <si>
    <t>努力实现组织建设制度化目标</t>
  </si>
  <si>
    <t>修订完善《北京市红十字会会员管理实施细则》和《北京市红十字会会费管理实施细则》，规范会员发展管理和会费收缴工作。截至10月底，新增注册会员4.5万人，收缴会费4.7万元，新增红十字志愿者4.11万名。组织召开会员管理系统平台建设协调推进会，针对存在的问题研究制定改进措施。年内有4个区级红十字会完成换届和监事会组建工作。</t>
  </si>
  <si>
    <t>评价组织建设制度化工作完成度。
评价重点：系统会议培训和国际互访项目的完成率</t>
  </si>
  <si>
    <t>完成计划工作的90%以上，满分；每少完成10%的工作量扣0.3分，扣完为止。</t>
  </si>
  <si>
    <t>加快服务群众的红十字项目建设</t>
  </si>
  <si>
    <t>积极推进“博爱家园”、“博爱校医室”示范点建设，19个“博爱社区”已建设完毕，8个市级“博爱校医室”已于11月底完成验收工作。</t>
  </si>
  <si>
    <t>评价服务群众的红十字工作完成度。
评价重点：基层组织建设项目的完成率</t>
  </si>
  <si>
    <t>加强红十字青少年工作</t>
  </si>
  <si>
    <t>组织高校开展世界红十字日活动周系列活动，利用网络平台定期组织学生参与红十字主题培训20余场，组队参加总会探索人道法微课大赛并获奖。积极搭建京津冀三地青少年志愿服务平台，宣传发动大学生参与无偿献血与造血干细胞捐献。四是深入开展红十字志愿服务活动。编制印发《志愿服务工作政策汇编》《志愿服务手册》《应急救援手册》《红十字与冬奥同行手册》等宣传材料，为3个遴选出的志愿服务品牌项目提供资金支持，全年共开展志愿服务活动项目213个，累计上岗志愿者1万余名，服务时长累计8万余小时。向3万名志愿者转赠了价值3000余万元的欧莱雅产品。</t>
  </si>
  <si>
    <t>评价红十字青少年工作完成度。
评价重点：红十字青少年与志愿服务项目的完成率</t>
  </si>
  <si>
    <t>突出工作特点和亮点，努力扩大红十字文化宣传覆盖面</t>
  </si>
  <si>
    <t>强化新闻宣传规范化建设，突出重点工作做好宣传</t>
  </si>
  <si>
    <t>修订完善《北京市红十字会新闻宣传工作管理办法（试行）》，重点对部门职责、会议制度、宣传骨干培训、网络舆情处置等进行修订并颁布实施。
围绕“红十字与冬奥同行”开展系列宣传报道，在中国红十字报、中国日报、新京报等主流媒体共发布原创新闻报道55篇，在《北京日报》刊登“共襄精彩盛会 开启美好春天”红十字冬奥专版。举办“关爱生命 保护健康—红十字在行动”网络主题宣传活动，在《北京日报》刊发红十字生命教育专版，全方位展现首都红十字工作者、志愿者精神风貌及红十字工作高质量发展成效，在抖音、微博等网络直播平台累计观看人数30余万人。结合全市疫情防控实际，发布疫情防控措施及市区红会疫情防控工作信息等178篇。扎实开展红十字宣传报道工作，在市会官网发布新闻宣传稿件258篇。</t>
  </si>
  <si>
    <t>评价新闻宣传工作完成度。
评价重点：红十字宣传工作项目的完成率</t>
  </si>
  <si>
    <t>稳步推进人道救助、应急救援工作，不断提高人道服务能力</t>
  </si>
  <si>
    <t>持续推进人道救助项目的实施</t>
  </si>
  <si>
    <t>以“5.8”世界红十字日纪念、“9.9”众筹活动为重点开展募捐筹资工作，全市红十字系统1-10月份共接收款物8259万元，其中款5959万元，物2300万元，其中，市会本级接收价值863.28万元的捐赠物资307.52万件。截至10月下旬，共支出捐赠款物8561万元，其中款5479万元，物3082万元。组织完成2022年全市红十字系统送温暖工作，共支出救助款1766.6万元，惠及1.38万户家庭。</t>
  </si>
  <si>
    <t>评价人道救助工作完成度。
评价重点：北京人道奖先进集体和先进个人评选表彰活动的完成率</t>
  </si>
  <si>
    <t>应急体系建设日趋完善</t>
  </si>
  <si>
    <t>修订了《北京市红十字会应对突发事件总体预案》，目前，全市红十字系统共有各级救援队25支，队员2541人。组队参加2022年京津冀红十字应急救援队水域救援技能培训与演练，组织了“关爱生命 救在身边”北京市红十字系统2022年水域救援演练。对标对表总会储备库建设管理的相关标准，规范库房布局和功能区划分，制定《北京市红十字会应急物资储备库应急响应预案》。对200多个急救箱设箱单位进行了巡检，巡检里程1.5万余公里。</t>
  </si>
  <si>
    <t>评价应急体系建设工作完成度。
评价重点：红十字应急装备、备灾物资储备库及募捐接收站租赁、维护项目和红十字急救箱和募捐箱建设管理及补充维护费项目的完成率</t>
  </si>
  <si>
    <t>“三献”工作取得新进展</t>
  </si>
  <si>
    <t>累计招募造血干细胞合格志愿者4500人，完成初筛2716人，成功捐献65人。“冬奥会、冬残奥会”期间，联合血液中心招募稀有血型志愿者656名。开展“携手京津冀，共圆彩虹梦—-六一彩虹计划”，关心关爱1471名血液病患儿。截止到10月底，全市累计登记捐献遗体志愿者979人，实现遗体捐献人数334人；市会与有关部门签订《器官和遗体捐献者殡葬服务绿色通道合作协议》，加大对捐献者人文关怀力度。年度人体器官捐献报名登记志愿者1.35万人，已实现器官捐献 318人，帮助1265 位器官衰竭患者重获新生。</t>
  </si>
  <si>
    <t>评价“三献”工作完成度。
评价重点：无偿献血、造血干细胞捐献宣传推广及招募项目的完成率</t>
  </si>
  <si>
    <t>效果
（30分）</t>
  </si>
  <si>
    <t>社会效益</t>
  </si>
  <si>
    <t>深入学习十九届六中全会精神，切实加强红十字组织自身建设</t>
  </si>
  <si>
    <t>始终强化政治机关意识教育和对党忠诚教育，持续推动习近平新时代中国特色社会主义思想学习贯彻走深走实，推动基层党组织全面进步全面过硬。</t>
  </si>
  <si>
    <t>红十字组织自身建设水平是否得到提高</t>
  </si>
  <si>
    <t>达预期，满分；每存在一项不足的内容扣0.3分，扣完为止。</t>
  </si>
  <si>
    <t>着力推进红十字应急救援体系建设</t>
  </si>
  <si>
    <t>加大社会应急救护培训力度，确保急救知识普及率和救护人员持证率达到标准。</t>
  </si>
  <si>
    <t>红十字应急救援体系建设水平是否得到提升</t>
  </si>
  <si>
    <t>着力打造“数字红会”</t>
  </si>
  <si>
    <t>把信息化建设摆在突出位置，着力建设网上红十字会，实现红十字会数字化转型。</t>
  </si>
  <si>
    <t>网上红十字会建设是否有成效</t>
  </si>
  <si>
    <t>加强人道救助工作，助力精准帮困</t>
  </si>
  <si>
    <t>全年日常募捐款物救助、援助支出607.49万元，用于开展助学、助困、对外援助项目。</t>
  </si>
  <si>
    <t>人道救助工作是否做到精准帮困</t>
  </si>
  <si>
    <t>夯实基层基础，打造群众身边红十字会</t>
  </si>
  <si>
    <t>大力加强红十字会基层组织建设，夯实红十字会基层组织基础。</t>
  </si>
  <si>
    <t>红十字会基层组织基础是否得到强化</t>
  </si>
  <si>
    <t>发挥红十字组织独特优势，助力“平安北京”、“健康北京”建设</t>
  </si>
  <si>
    <t>充分发挥红十字组织独特优势，提升公共场所应急能力，助力健康北京建设。</t>
  </si>
  <si>
    <t>“平安北京”“健康北京”建设是否得到推进</t>
  </si>
  <si>
    <t>扎实推进无偿献血、造血干细胞、遗体捐献宣传动员工作</t>
  </si>
  <si>
    <t>进一步推动无偿献血宣传、推进造血干细胞工作的有效开展，不断凝聚社会爱心人士力量。</t>
  </si>
  <si>
    <t>“三献”工作是否得到进一步推动</t>
  </si>
  <si>
    <t>深化青少年和志愿服务工作，提高红十字组织影响力</t>
  </si>
  <si>
    <t>通过针对志愿者和青少年会员传播红十字文化、举办红十字主题宣传活动、学雷锋志愿服务、关爱生命的同伴教育活动、社会实践活动和组织红十字志愿者参与冬奥保障，扩大红十字组织影响力，促进三级管理机制健康运行和基层组织活动自主开展。</t>
  </si>
  <si>
    <t>红十字组织影响力是否进一步扩大</t>
  </si>
  <si>
    <t>服务对象满意度</t>
  </si>
  <si>
    <t>年度绩效考评结果</t>
  </si>
  <si>
    <t>2022年度绩效考评等级为“良好”；各项工作反馈的满意度较高，得到了社会各界不同形式的高度评价。</t>
  </si>
  <si>
    <t>部门（单位）的服务对象对部门履职效果的满意程度。</t>
  </si>
  <si>
    <t>绩效考评结果为“优秀”，满分；每降低一个档次，扣1分。</t>
  </si>
  <si>
    <t>三、预算管理情况（20分）</t>
  </si>
  <si>
    <t>预算管理情况
（20分）</t>
  </si>
  <si>
    <t>财务管理（4分)</t>
  </si>
  <si>
    <t>财务管理制度健全性
（1分）</t>
  </si>
  <si>
    <t>健全、完整、合规</t>
  </si>
  <si>
    <t>财务管理制度健全性：部门（单位）为加强财务管理、规范财务行为而制定的管理制度。</t>
  </si>
  <si>
    <t>①预算资金管理办法、绩效跟踪管理办法、资产管理办法等各项制度是否健全；②部门内部财务管理制度是否完整、合规；③会计核算制度是否完整、合规。每有一项不合格扣0.5分，扣完为止。</t>
  </si>
  <si>
    <t>资金使用合规性和安全性
（2分）</t>
  </si>
  <si>
    <t>合规、安全</t>
  </si>
  <si>
    <t>资金使用合规性和安全性：部门（单位）使用预算资金是否符合相关的预算财务管理制度的规定，是否符合相关规定的开支范围，用以反映考核部门（单位）预算资金的规范运行和安全运行情况。</t>
  </si>
  <si>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每有一项不合格扣0.5分，扣完为止。</t>
  </si>
  <si>
    <t>会计基础信息完善性
（1分）</t>
  </si>
  <si>
    <t>完整、准确</t>
  </si>
  <si>
    <t>会计基础信息完善性：部门（单位）会计基础信息情况。</t>
  </si>
  <si>
    <t>①基础数据信息和会计信息资料是否真实；②基础数据信息和会计信息资料是否完整；③基础数据信息和会计信息资料是否准确。每有一项不合格扣0.5分，扣完为止。</t>
  </si>
  <si>
    <t>资产管理（4分）</t>
  </si>
  <si>
    <t>资产管理规范性
（4分）</t>
  </si>
  <si>
    <t>规范</t>
  </si>
  <si>
    <t>资产管理规范性：部门（单位）的资产是否保持安全完整，资产配置是否合理，资产使用和资产处理是否规范，用以反映和考核部门（单位）资产管理的整体水平。</t>
  </si>
  <si>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照要求进行报批或资产不公开处置行为；⑥其它资产管理制度办法执行情况。每有一项不合格扣0.8分，扣完为止。</t>
  </si>
  <si>
    <t>绩效管理（4分）</t>
  </si>
  <si>
    <t>绩效管理情况
（4分）</t>
  </si>
  <si>
    <t>及时、有效</t>
  </si>
  <si>
    <t>绩效管理情况：考核部门（单位）在绩效管理信息的汇总和应用情况。</t>
  </si>
  <si>
    <t>①部门（单位）是否及时对绩效信息进行汇总分析整理；②部门（单位）是否对绩效目标偏离情况及时进行矫正。每有一项不合格扣2分。</t>
  </si>
  <si>
    <t>2021年</t>
  </si>
  <si>
    <t>2022年</t>
  </si>
  <si>
    <t>结转结余率（4分）</t>
  </si>
  <si>
    <t>结转结余率=结转结余总额/支出预算数*100%。
结转结余总额：部门（单位）本年度的结转资金与结余资金之和。</t>
  </si>
  <si>
    <t>部门结转结余率低于上年的不扣分；高于上年结余率，每高出1个百分点扣0.4分，扣完为止。</t>
  </si>
  <si>
    <t>部门预决算差异率
（4分）</t>
  </si>
  <si>
    <t>通过年度部门决算与年初部门预算对比，对部门的年度支出情况进行考核，衡量部门预算的约束力。</t>
  </si>
  <si>
    <r>
      <rPr>
        <sz val="10"/>
        <color theme="1"/>
        <rFont val="宋体"/>
        <charset val="134"/>
        <scheme val="minor"/>
      </rPr>
      <t>部门预决算差异率高于上年市级平均差异率</t>
    </r>
    <r>
      <rPr>
        <sz val="10"/>
        <rFont val="宋体"/>
        <charset val="134"/>
        <scheme val="minor"/>
      </rPr>
      <t>（28.3%）</t>
    </r>
    <r>
      <rPr>
        <sz val="10"/>
        <color theme="1"/>
        <rFont val="宋体"/>
        <charset val="134"/>
        <scheme val="minor"/>
      </rPr>
      <t>的，每高出10%（含），扣0.4分，扣完为止。</t>
    </r>
  </si>
  <si>
    <t>合计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</si>
</sst>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 #,##0.00_ ;_ * \-#,##0.00_ ;_ * &quot;-&quot;??_ ;_ @_ "/>
  </numFmts>
  <fonts count="8" x14ac:knownFonts="1">
    <font>
      <sz val="11"/>
      <color theme="1"/>
      <name val="宋体"/>
      <charset val="134"/>
      <scheme val="minor"/>
    </font>
    <font>
      <sz val="18"/>
      <color theme="1"/>
      <name val="方正小标宋简体"/>
      <charset val="134"/>
    </font>
    <font>
      <sz val="10"/>
      <color theme="1"/>
      <name val="宋体"/>
      <charset val="134"/>
      <scheme val="minor"/>
    </font>
    <font>
      <sz val="10"/>
      <color theme="1"/>
      <name val="宋体"/>
      <charset val="134"/>
    </font>
    <font>
      <sz val="10"/>
      <name val="宋体"/>
      <charset val="134"/>
    </font>
    <font>
      <sz val="10"/>
      <name val="宋体"/>
      <charset val="134"/>
      <scheme val="minor"/>
    </font>
    <font>
      <sz val="11"/>
      <color theme="1"/>
      <name val="宋体"/>
      <charset val="134"/>
      <scheme val="minor"/>
    </font>
    <font>
      <sz val="9"/>
      <name val="宋体"/>
      <family val="3"/>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right/>
      <top/>
      <bottom style="thin">
        <color indexed="0"/>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2">
    <xf numFmtId="0" fontId="0" fillId="0" borderId="0">
      <alignment vertical="center"/>
    </xf>
    <xf numFmtId="43" fontId="6" fillId="0" borderId="0" applyFont="0" applyFill="0" applyBorder="0" applyAlignment="0" applyProtection="0">
      <alignment vertical="center"/>
    </xf>
  </cellStyleXfs>
  <cellXfs count="26">
    <xf numFmtId="0" fontId="0" fillId="0" borderId="0" xfId="0">
      <alignment vertical="center"/>
    </xf>
    <xf numFmtId="0" fontId="0" fillId="0" borderId="0" xfId="0" applyFill="1">
      <alignment vertical="center"/>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43" fontId="3" fillId="0" borderId="1" xfId="1" applyFont="1" applyFill="1" applyBorder="1" applyAlignment="1">
      <alignment vertical="center" wrapText="1"/>
    </xf>
    <xf numFmtId="43" fontId="3" fillId="0" borderId="1" xfId="0" applyNumberFormat="1" applyFont="1" applyFill="1" applyBorder="1" applyAlignment="1">
      <alignment vertical="center" wrapText="1"/>
    </xf>
    <xf numFmtId="10" fontId="2" fillId="0" borderId="1" xfId="0" applyNumberFormat="1" applyFont="1" applyFill="1" applyBorder="1" applyAlignment="1">
      <alignment vertical="center" wrapText="1"/>
    </xf>
    <xf numFmtId="4" fontId="4" fillId="0" borderId="2" xfId="0" applyNumberFormat="1" applyFont="1" applyFill="1" applyBorder="1" applyAlignment="1">
      <alignment horizontal="right" vertical="center" shrinkToFit="1"/>
    </xf>
    <xf numFmtId="4" fontId="4" fillId="0" borderId="1" xfId="0" applyNumberFormat="1" applyFont="1" applyFill="1" applyBorder="1" applyAlignment="1">
      <alignment horizontal="right" vertical="center" shrinkToFi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vertical="center" wrapText="1"/>
    </xf>
    <xf numFmtId="10" fontId="2" fillId="0" borderId="1" xfId="0" applyNumberFormat="1" applyFont="1" applyFill="1" applyBorder="1" applyAlignment="1">
      <alignment horizontal="center" vertical="center" wrapText="1"/>
    </xf>
    <xf numFmtId="0" fontId="2" fillId="0" borderId="0" xfId="0" applyFont="1" applyFill="1" applyAlignment="1">
      <alignment vertical="center" wrapText="1"/>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2" fillId="0" borderId="1" xfId="0"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quotePrefix="1" applyFont="1" applyFill="1" applyBorder="1" applyAlignment="1">
      <alignment horizontal="righ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horizontal="left" vertical="center" wrapText="1"/>
    </xf>
  </cellXfs>
  <cellStyles count="2">
    <cellStyle name="常规" xfId="0" builtinId="0"/>
    <cellStyle name="千位分隔" xfId="1" builtinId="3"/>
  </cellStyles>
  <dxfs count="0"/>
  <tableStyles count="0" defaultTableStyle="TableStyleMedium9" defaultPivotStyle="PivotStyleLight16"/>
  <colors>
    <mruColors>
      <color rgb="FFFFFF00"/>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9"/>
  <sheetViews>
    <sheetView tabSelected="1" workbookViewId="0">
      <selection activeCell="H4" sqref="H4:H7"/>
    </sheetView>
  </sheetViews>
  <sheetFormatPr defaultColWidth="9" defaultRowHeight="13.5" x14ac:dyDescent="0.15"/>
  <cols>
    <col min="1" max="1" width="8.25" style="1" customWidth="1"/>
    <col min="2" max="2" width="9" style="1" customWidth="1"/>
    <col min="3" max="3" width="15.25" style="1" customWidth="1"/>
    <col min="4" max="4" width="15.5" style="1" customWidth="1"/>
    <col min="5" max="5" width="46.75" style="1" customWidth="1"/>
    <col min="6" max="7" width="5" style="1" customWidth="1"/>
    <col min="8" max="8" width="30.5" style="1" customWidth="1"/>
    <col min="9" max="9" width="44.625" style="1" customWidth="1"/>
    <col min="10" max="10" width="12.75" style="1" customWidth="1"/>
    <col min="11" max="16384" width="9" style="1"/>
  </cols>
  <sheetData>
    <row r="1" spans="1:9" ht="44.1" customHeight="1" x14ac:dyDescent="0.15">
      <c r="A1" s="16" t="s">
        <v>0</v>
      </c>
      <c r="B1" s="16"/>
      <c r="C1" s="16"/>
      <c r="D1" s="16"/>
      <c r="E1" s="16"/>
      <c r="F1" s="16"/>
      <c r="G1" s="16"/>
      <c r="H1" s="16"/>
      <c r="I1" s="16"/>
    </row>
    <row r="2" spans="1:9" ht="21" customHeight="1" x14ac:dyDescent="0.15">
      <c r="A2" s="17" t="s">
        <v>1</v>
      </c>
      <c r="B2" s="17"/>
      <c r="C2" s="17"/>
      <c r="D2" s="17"/>
      <c r="E2" s="17"/>
      <c r="F2" s="17"/>
      <c r="G2" s="17"/>
      <c r="H2" s="17"/>
      <c r="I2" s="17"/>
    </row>
    <row r="3" spans="1:9" ht="21" customHeight="1" x14ac:dyDescent="0.15">
      <c r="A3" s="2" t="s">
        <v>2</v>
      </c>
      <c r="B3" s="2" t="s">
        <v>3</v>
      </c>
      <c r="C3" s="2" t="s">
        <v>4</v>
      </c>
      <c r="D3" s="2" t="s">
        <v>5</v>
      </c>
      <c r="E3" s="2" t="s">
        <v>6</v>
      </c>
      <c r="F3" s="2" t="s">
        <v>7</v>
      </c>
      <c r="G3" s="2" t="s">
        <v>8</v>
      </c>
      <c r="H3" s="2" t="s">
        <v>9</v>
      </c>
      <c r="I3" s="2" t="s">
        <v>10</v>
      </c>
    </row>
    <row r="4" spans="1:9" ht="39.950000000000003" customHeight="1" x14ac:dyDescent="0.15">
      <c r="A4" s="18" t="s">
        <v>11</v>
      </c>
      <c r="B4" s="3" t="s">
        <v>12</v>
      </c>
      <c r="C4" s="4">
        <v>27516.637644999999</v>
      </c>
      <c r="D4" s="5">
        <v>27970.473311999998</v>
      </c>
      <c r="E4" s="6">
        <f>D4/C4</f>
        <v>1.0164931367289516</v>
      </c>
      <c r="F4" s="18">
        <v>20</v>
      </c>
      <c r="G4" s="18">
        <f>C4/D4*F4</f>
        <v>19.67548946209266</v>
      </c>
      <c r="H4" s="18" t="s">
        <v>13</v>
      </c>
      <c r="I4" s="25" t="s">
        <v>14</v>
      </c>
    </row>
    <row r="5" spans="1:9" ht="39.950000000000003" customHeight="1" x14ac:dyDescent="0.15">
      <c r="A5" s="18"/>
      <c r="B5" s="3" t="s">
        <v>15</v>
      </c>
      <c r="C5" s="7">
        <v>4628.1594850000001</v>
      </c>
      <c r="D5" s="8">
        <v>4315.657639</v>
      </c>
      <c r="E5" s="23" t="s">
        <v>16</v>
      </c>
      <c r="F5" s="18"/>
      <c r="G5" s="18"/>
      <c r="H5" s="18"/>
      <c r="I5" s="25"/>
    </row>
    <row r="6" spans="1:9" ht="39.950000000000003" customHeight="1" x14ac:dyDescent="0.15">
      <c r="A6" s="18"/>
      <c r="B6" s="3" t="s">
        <v>17</v>
      </c>
      <c r="C6" s="7">
        <v>19340.879771</v>
      </c>
      <c r="D6" s="8">
        <v>18394.251284999998</v>
      </c>
      <c r="E6" s="24"/>
      <c r="F6" s="18"/>
      <c r="G6" s="18"/>
      <c r="H6" s="18"/>
      <c r="I6" s="25"/>
    </row>
    <row r="7" spans="1:9" ht="39.950000000000003" customHeight="1" x14ac:dyDescent="0.15">
      <c r="A7" s="18"/>
      <c r="B7" s="3" t="s">
        <v>18</v>
      </c>
      <c r="C7" s="7">
        <v>3547.5983890000002</v>
      </c>
      <c r="D7" s="8">
        <v>5260.5643879999998</v>
      </c>
      <c r="E7" s="24"/>
      <c r="F7" s="18"/>
      <c r="G7" s="18"/>
      <c r="H7" s="18"/>
      <c r="I7" s="25"/>
    </row>
    <row r="8" spans="1:9" ht="20.100000000000001" customHeight="1" x14ac:dyDescent="0.15">
      <c r="A8" s="17" t="s">
        <v>19</v>
      </c>
      <c r="B8" s="17"/>
      <c r="C8" s="17"/>
      <c r="D8" s="17"/>
      <c r="E8" s="17"/>
      <c r="F8" s="17"/>
      <c r="G8" s="17"/>
      <c r="H8" s="17"/>
      <c r="I8" s="17"/>
    </row>
    <row r="9" spans="1:9" ht="20.100000000000001" customHeight="1" x14ac:dyDescent="0.15">
      <c r="A9" s="2" t="s">
        <v>2</v>
      </c>
      <c r="B9" s="2" t="s">
        <v>3</v>
      </c>
      <c r="C9" s="2" t="s">
        <v>20</v>
      </c>
      <c r="D9" s="2" t="s">
        <v>21</v>
      </c>
      <c r="E9" s="2" t="s">
        <v>22</v>
      </c>
      <c r="F9" s="2" t="s">
        <v>7</v>
      </c>
      <c r="G9" s="2" t="s">
        <v>23</v>
      </c>
      <c r="H9" s="2" t="s">
        <v>9</v>
      </c>
      <c r="I9" s="2" t="s">
        <v>10</v>
      </c>
    </row>
    <row r="10" spans="1:9" ht="111.95" customHeight="1" x14ac:dyDescent="0.15">
      <c r="A10" s="18" t="s">
        <v>24</v>
      </c>
      <c r="B10" s="18" t="s">
        <v>25</v>
      </c>
      <c r="C10" s="20" t="s">
        <v>26</v>
      </c>
      <c r="D10" s="9" t="s">
        <v>27</v>
      </c>
      <c r="E10" s="9" t="s">
        <v>28</v>
      </c>
      <c r="F10" s="10">
        <v>4</v>
      </c>
      <c r="G10" s="11">
        <v>3.2</v>
      </c>
      <c r="H10" s="3" t="s">
        <v>29</v>
      </c>
      <c r="I10" s="9" t="s">
        <v>30</v>
      </c>
    </row>
    <row r="11" spans="1:9" ht="152.1" customHeight="1" x14ac:dyDescent="0.15">
      <c r="A11" s="18"/>
      <c r="B11" s="18"/>
      <c r="C11" s="22"/>
      <c r="D11" s="9" t="s">
        <v>31</v>
      </c>
      <c r="E11" s="12" t="s">
        <v>32</v>
      </c>
      <c r="F11" s="10">
        <v>4</v>
      </c>
      <c r="G11" s="2">
        <v>3.2</v>
      </c>
      <c r="H11" s="9" t="s">
        <v>33</v>
      </c>
      <c r="I11" s="9" t="s">
        <v>30</v>
      </c>
    </row>
    <row r="12" spans="1:9" ht="138" customHeight="1" x14ac:dyDescent="0.15">
      <c r="A12" s="20" t="s">
        <v>34</v>
      </c>
      <c r="B12" s="20" t="s">
        <v>34</v>
      </c>
      <c r="C12" s="20" t="s">
        <v>35</v>
      </c>
      <c r="D12" s="9" t="s">
        <v>36</v>
      </c>
      <c r="E12" s="9" t="s">
        <v>37</v>
      </c>
      <c r="F12" s="10">
        <v>3</v>
      </c>
      <c r="G12" s="10">
        <v>2.4</v>
      </c>
      <c r="H12" s="9" t="s">
        <v>38</v>
      </c>
      <c r="I12" s="9" t="s">
        <v>39</v>
      </c>
    </row>
    <row r="13" spans="1:9" ht="56.1" customHeight="1" x14ac:dyDescent="0.15">
      <c r="A13" s="21"/>
      <c r="B13" s="21"/>
      <c r="C13" s="21"/>
      <c r="D13" s="9" t="s">
        <v>40</v>
      </c>
      <c r="E13" s="9" t="s">
        <v>41</v>
      </c>
      <c r="F13" s="10">
        <v>3</v>
      </c>
      <c r="G13" s="10">
        <v>2.7</v>
      </c>
      <c r="H13" s="9" t="s">
        <v>42</v>
      </c>
      <c r="I13" s="9" t="s">
        <v>39</v>
      </c>
    </row>
    <row r="14" spans="1:9" ht="180" customHeight="1" x14ac:dyDescent="0.15">
      <c r="A14" s="21"/>
      <c r="B14" s="21"/>
      <c r="C14" s="22"/>
      <c r="D14" s="9" t="s">
        <v>43</v>
      </c>
      <c r="E14" s="9" t="s">
        <v>44</v>
      </c>
      <c r="F14" s="10">
        <v>3</v>
      </c>
      <c r="G14" s="10">
        <v>2.7</v>
      </c>
      <c r="H14" s="9" t="s">
        <v>45</v>
      </c>
      <c r="I14" s="9" t="s">
        <v>39</v>
      </c>
    </row>
    <row r="15" spans="1:9" ht="227.1" customHeight="1" x14ac:dyDescent="0.15">
      <c r="A15" s="22"/>
      <c r="B15" s="22"/>
      <c r="C15" s="2" t="s">
        <v>46</v>
      </c>
      <c r="D15" s="9" t="s">
        <v>47</v>
      </c>
      <c r="E15" s="9" t="s">
        <v>48</v>
      </c>
      <c r="F15" s="10">
        <v>4</v>
      </c>
      <c r="G15" s="10">
        <v>3.2</v>
      </c>
      <c r="H15" s="9" t="s">
        <v>49</v>
      </c>
      <c r="I15" s="9" t="s">
        <v>30</v>
      </c>
    </row>
    <row r="16" spans="1:9" ht="195.95" customHeight="1" x14ac:dyDescent="0.15">
      <c r="A16" s="20" t="s">
        <v>34</v>
      </c>
      <c r="B16" s="20" t="s">
        <v>34</v>
      </c>
      <c r="C16" s="20" t="s">
        <v>50</v>
      </c>
      <c r="D16" s="9" t="s">
        <v>51</v>
      </c>
      <c r="E16" s="9" t="s">
        <v>52</v>
      </c>
      <c r="F16" s="10">
        <v>3</v>
      </c>
      <c r="G16" s="10">
        <v>2.7</v>
      </c>
      <c r="H16" s="9" t="s">
        <v>53</v>
      </c>
      <c r="I16" s="9" t="s">
        <v>39</v>
      </c>
    </row>
    <row r="17" spans="1:9" ht="195.95" customHeight="1" x14ac:dyDescent="0.15">
      <c r="A17" s="21"/>
      <c r="B17" s="21"/>
      <c r="C17" s="21"/>
      <c r="D17" s="9" t="s">
        <v>54</v>
      </c>
      <c r="E17" s="9" t="s">
        <v>55</v>
      </c>
      <c r="F17" s="10">
        <v>3</v>
      </c>
      <c r="G17" s="10">
        <v>2.7</v>
      </c>
      <c r="H17" s="9" t="s">
        <v>56</v>
      </c>
      <c r="I17" s="9" t="s">
        <v>39</v>
      </c>
    </row>
    <row r="18" spans="1:9" ht="195.95" customHeight="1" x14ac:dyDescent="0.15">
      <c r="A18" s="22"/>
      <c r="B18" s="22"/>
      <c r="C18" s="22"/>
      <c r="D18" s="12" t="s">
        <v>57</v>
      </c>
      <c r="E18" s="12" t="s">
        <v>58</v>
      </c>
      <c r="F18" s="10">
        <v>3</v>
      </c>
      <c r="G18" s="10">
        <v>2.7</v>
      </c>
      <c r="H18" s="9" t="s">
        <v>59</v>
      </c>
      <c r="I18" s="9" t="s">
        <v>39</v>
      </c>
    </row>
    <row r="19" spans="1:9" ht="63" customHeight="1" x14ac:dyDescent="0.15">
      <c r="A19" s="18" t="s">
        <v>34</v>
      </c>
      <c r="B19" s="18" t="s">
        <v>60</v>
      </c>
      <c r="C19" s="18" t="s">
        <v>61</v>
      </c>
      <c r="D19" s="12" t="s">
        <v>62</v>
      </c>
      <c r="E19" s="12" t="s">
        <v>63</v>
      </c>
      <c r="F19" s="10">
        <v>3</v>
      </c>
      <c r="G19" s="10">
        <v>2.7</v>
      </c>
      <c r="H19" s="3" t="s">
        <v>64</v>
      </c>
      <c r="I19" s="3" t="s">
        <v>65</v>
      </c>
    </row>
    <row r="20" spans="1:9" ht="36.950000000000003" customHeight="1" x14ac:dyDescent="0.15">
      <c r="A20" s="18"/>
      <c r="B20" s="18"/>
      <c r="C20" s="18"/>
      <c r="D20" s="13" t="s">
        <v>66</v>
      </c>
      <c r="E20" s="13" t="s">
        <v>67</v>
      </c>
      <c r="F20" s="10">
        <v>3</v>
      </c>
      <c r="G20" s="10">
        <v>2.7</v>
      </c>
      <c r="H20" s="3" t="s">
        <v>68</v>
      </c>
      <c r="I20" s="3" t="s">
        <v>65</v>
      </c>
    </row>
    <row r="21" spans="1:9" ht="36.950000000000003" customHeight="1" x14ac:dyDescent="0.15">
      <c r="A21" s="18"/>
      <c r="B21" s="18"/>
      <c r="C21" s="18"/>
      <c r="D21" s="13" t="s">
        <v>69</v>
      </c>
      <c r="E21" s="13" t="s">
        <v>70</v>
      </c>
      <c r="F21" s="10">
        <v>3</v>
      </c>
      <c r="G21" s="10">
        <v>2.7</v>
      </c>
      <c r="H21" s="3" t="s">
        <v>71</v>
      </c>
      <c r="I21" s="3" t="s">
        <v>65</v>
      </c>
    </row>
    <row r="22" spans="1:9" ht="36.950000000000003" customHeight="1" x14ac:dyDescent="0.15">
      <c r="A22" s="18"/>
      <c r="B22" s="18"/>
      <c r="C22" s="18"/>
      <c r="D22" s="13" t="s">
        <v>72</v>
      </c>
      <c r="E22" s="13" t="s">
        <v>73</v>
      </c>
      <c r="F22" s="10">
        <v>3</v>
      </c>
      <c r="G22" s="10">
        <v>2.7</v>
      </c>
      <c r="H22" s="3" t="s">
        <v>74</v>
      </c>
      <c r="I22" s="3" t="s">
        <v>65</v>
      </c>
    </row>
    <row r="23" spans="1:9" ht="48" customHeight="1" x14ac:dyDescent="0.15">
      <c r="A23" s="18"/>
      <c r="B23" s="18"/>
      <c r="C23" s="18"/>
      <c r="D23" s="13" t="s">
        <v>75</v>
      </c>
      <c r="E23" s="13" t="s">
        <v>76</v>
      </c>
      <c r="F23" s="10">
        <v>3</v>
      </c>
      <c r="G23" s="10">
        <v>2.7</v>
      </c>
      <c r="H23" s="3" t="s">
        <v>77</v>
      </c>
      <c r="I23" s="3" t="s">
        <v>65</v>
      </c>
    </row>
    <row r="24" spans="1:9" ht="68.099999999999994" customHeight="1" x14ac:dyDescent="0.15">
      <c r="A24" s="18"/>
      <c r="B24" s="18"/>
      <c r="C24" s="18"/>
      <c r="D24" s="13" t="s">
        <v>78</v>
      </c>
      <c r="E24" s="13" t="s">
        <v>79</v>
      </c>
      <c r="F24" s="10">
        <v>3</v>
      </c>
      <c r="G24" s="10">
        <v>2.7</v>
      </c>
      <c r="H24" s="3" t="s">
        <v>80</v>
      </c>
      <c r="I24" s="3" t="s">
        <v>65</v>
      </c>
    </row>
    <row r="25" spans="1:9" ht="68.099999999999994" customHeight="1" x14ac:dyDescent="0.15">
      <c r="A25" s="18"/>
      <c r="B25" s="18"/>
      <c r="C25" s="18"/>
      <c r="D25" s="13" t="s">
        <v>81</v>
      </c>
      <c r="E25" s="13" t="s">
        <v>82</v>
      </c>
      <c r="F25" s="10">
        <v>3</v>
      </c>
      <c r="G25" s="10">
        <v>2.7</v>
      </c>
      <c r="H25" s="3" t="s">
        <v>83</v>
      </c>
      <c r="I25" s="3" t="s">
        <v>65</v>
      </c>
    </row>
    <row r="26" spans="1:9" ht="90" customHeight="1" x14ac:dyDescent="0.15">
      <c r="A26" s="18"/>
      <c r="B26" s="18"/>
      <c r="C26" s="18"/>
      <c r="D26" s="13" t="s">
        <v>84</v>
      </c>
      <c r="E26" s="13" t="s">
        <v>85</v>
      </c>
      <c r="F26" s="10">
        <v>3</v>
      </c>
      <c r="G26" s="10">
        <v>2.7</v>
      </c>
      <c r="H26" s="3" t="s">
        <v>86</v>
      </c>
      <c r="I26" s="3" t="s">
        <v>65</v>
      </c>
    </row>
    <row r="27" spans="1:9" ht="71.099999999999994" customHeight="1" x14ac:dyDescent="0.15">
      <c r="A27" s="18"/>
      <c r="B27" s="18"/>
      <c r="C27" s="2" t="s">
        <v>87</v>
      </c>
      <c r="D27" s="13" t="s">
        <v>88</v>
      </c>
      <c r="E27" s="13" t="s">
        <v>89</v>
      </c>
      <c r="F27" s="10">
        <v>6</v>
      </c>
      <c r="G27" s="2">
        <v>5</v>
      </c>
      <c r="H27" s="3" t="s">
        <v>90</v>
      </c>
      <c r="I27" s="3" t="s">
        <v>91</v>
      </c>
    </row>
    <row r="28" spans="1:9" ht="24.95" customHeight="1" x14ac:dyDescent="0.15">
      <c r="A28" s="17" t="s">
        <v>92</v>
      </c>
      <c r="B28" s="17"/>
      <c r="C28" s="17"/>
      <c r="D28" s="17"/>
      <c r="E28" s="17"/>
      <c r="F28" s="17"/>
      <c r="G28" s="17"/>
      <c r="H28" s="17"/>
      <c r="I28" s="17"/>
    </row>
    <row r="29" spans="1:9" ht="35.1" customHeight="1" x14ac:dyDescent="0.15">
      <c r="A29" s="2" t="s">
        <v>2</v>
      </c>
      <c r="B29" s="2" t="s">
        <v>3</v>
      </c>
      <c r="C29" s="2" t="s">
        <v>20</v>
      </c>
      <c r="D29" s="2" t="s">
        <v>21</v>
      </c>
      <c r="E29" s="2" t="s">
        <v>22</v>
      </c>
      <c r="F29" s="2" t="s">
        <v>7</v>
      </c>
      <c r="G29" s="2" t="s">
        <v>23</v>
      </c>
      <c r="H29" s="2" t="s">
        <v>9</v>
      </c>
      <c r="I29" s="2" t="s">
        <v>10</v>
      </c>
    </row>
    <row r="30" spans="1:9" ht="69.95" customHeight="1" x14ac:dyDescent="0.15">
      <c r="A30" s="18" t="s">
        <v>93</v>
      </c>
      <c r="B30" s="18" t="s">
        <v>94</v>
      </c>
      <c r="C30" s="2" t="s">
        <v>95</v>
      </c>
      <c r="D30" s="3" t="s">
        <v>96</v>
      </c>
      <c r="E30" s="3" t="s">
        <v>96</v>
      </c>
      <c r="F30" s="2">
        <v>1</v>
      </c>
      <c r="G30" s="2">
        <v>1</v>
      </c>
      <c r="H30" s="3" t="s">
        <v>97</v>
      </c>
      <c r="I30" s="3" t="s">
        <v>98</v>
      </c>
    </row>
    <row r="31" spans="1:9" ht="108.95" customHeight="1" x14ac:dyDescent="0.15">
      <c r="A31" s="18"/>
      <c r="B31" s="18"/>
      <c r="C31" s="2" t="s">
        <v>99</v>
      </c>
      <c r="D31" s="3" t="s">
        <v>100</v>
      </c>
      <c r="E31" s="3" t="s">
        <v>100</v>
      </c>
      <c r="F31" s="2">
        <v>2</v>
      </c>
      <c r="G31" s="2">
        <v>2</v>
      </c>
      <c r="H31" s="3" t="s">
        <v>101</v>
      </c>
      <c r="I31" s="3" t="s">
        <v>102</v>
      </c>
    </row>
    <row r="32" spans="1:9" ht="65.099999999999994" customHeight="1" x14ac:dyDescent="0.15">
      <c r="A32" s="18"/>
      <c r="B32" s="18"/>
      <c r="C32" s="2" t="s">
        <v>103</v>
      </c>
      <c r="D32" s="3" t="s">
        <v>104</v>
      </c>
      <c r="E32" s="3" t="s">
        <v>104</v>
      </c>
      <c r="F32" s="2">
        <v>1</v>
      </c>
      <c r="G32" s="2">
        <v>1</v>
      </c>
      <c r="H32" s="3" t="s">
        <v>105</v>
      </c>
      <c r="I32" s="3" t="s">
        <v>106</v>
      </c>
    </row>
    <row r="33" spans="1:9" ht="102.95" customHeight="1" x14ac:dyDescent="0.15">
      <c r="A33" s="18"/>
      <c r="B33" s="2" t="s">
        <v>107</v>
      </c>
      <c r="C33" s="2" t="s">
        <v>108</v>
      </c>
      <c r="D33" s="3" t="s">
        <v>109</v>
      </c>
      <c r="E33" s="3" t="s">
        <v>109</v>
      </c>
      <c r="F33" s="2">
        <v>4</v>
      </c>
      <c r="G33" s="2">
        <v>4</v>
      </c>
      <c r="H33" s="3" t="s">
        <v>110</v>
      </c>
      <c r="I33" s="3" t="s">
        <v>111</v>
      </c>
    </row>
    <row r="34" spans="1:9" ht="57.95" customHeight="1" x14ac:dyDescent="0.15">
      <c r="A34" s="18"/>
      <c r="B34" s="2" t="s">
        <v>112</v>
      </c>
      <c r="C34" s="2" t="s">
        <v>113</v>
      </c>
      <c r="D34" s="3" t="s">
        <v>114</v>
      </c>
      <c r="E34" s="3" t="s">
        <v>114</v>
      </c>
      <c r="F34" s="2">
        <v>4</v>
      </c>
      <c r="G34" s="2">
        <v>4</v>
      </c>
      <c r="H34" s="3" t="s">
        <v>115</v>
      </c>
      <c r="I34" s="3" t="s">
        <v>116</v>
      </c>
    </row>
    <row r="35" spans="1:9" ht="27" customHeight="1" x14ac:dyDescent="0.15">
      <c r="A35" s="18" t="s">
        <v>34</v>
      </c>
      <c r="B35" s="2" t="s">
        <v>3</v>
      </c>
      <c r="C35" s="18" t="s">
        <v>117</v>
      </c>
      <c r="D35" s="18"/>
      <c r="E35" s="2" t="s">
        <v>118</v>
      </c>
      <c r="F35" s="2" t="s">
        <v>7</v>
      </c>
      <c r="G35" s="2" t="s">
        <v>23</v>
      </c>
      <c r="H35" s="2" t="s">
        <v>9</v>
      </c>
      <c r="I35" s="2" t="s">
        <v>10</v>
      </c>
    </row>
    <row r="36" spans="1:9" ht="63" customHeight="1" x14ac:dyDescent="0.15">
      <c r="A36" s="18"/>
      <c r="B36" s="2" t="s">
        <v>119</v>
      </c>
      <c r="C36" s="19">
        <v>0.1167</v>
      </c>
      <c r="D36" s="19"/>
      <c r="E36" s="14">
        <v>-1.6500000000000001E-2</v>
      </c>
      <c r="F36" s="2">
        <v>4</v>
      </c>
      <c r="G36" s="2">
        <v>4</v>
      </c>
      <c r="H36" s="3" t="s">
        <v>120</v>
      </c>
      <c r="I36" s="3" t="s">
        <v>121</v>
      </c>
    </row>
    <row r="37" spans="1:9" ht="63" customHeight="1" x14ac:dyDescent="0.15">
      <c r="A37" s="18"/>
      <c r="B37" s="2" t="s">
        <v>122</v>
      </c>
      <c r="C37" s="19">
        <v>1.8734999999999999</v>
      </c>
      <c r="D37" s="18"/>
      <c r="E37" s="14">
        <v>9.9699999999999997E-2</v>
      </c>
      <c r="F37" s="2">
        <v>4</v>
      </c>
      <c r="G37" s="2">
        <v>4</v>
      </c>
      <c r="H37" s="3" t="s">
        <v>123</v>
      </c>
      <c r="I37" s="3" t="s">
        <v>124</v>
      </c>
    </row>
    <row r="38" spans="1:9" ht="26.25" customHeight="1" x14ac:dyDescent="0.15">
      <c r="A38" s="18" t="s">
        <v>125</v>
      </c>
      <c r="B38" s="18"/>
      <c r="C38" s="18"/>
      <c r="D38" s="18"/>
      <c r="E38" s="18"/>
      <c r="F38" s="2">
        <f>F4+F10+F11+F12+F13+F14+F15+F16+F17+F18+F19+F20+F21+F22+F23+F24+F25+F26+F27+F30+F31+F32+F33+F34+F36+F37</f>
        <v>100</v>
      </c>
      <c r="G38" s="2">
        <f>G4+G10+G11+G12+G13+G14+G15+G16+G17+G18+G19+G20+G21+G22+G23+G24+G25+G26+G27+G30+G31+G32+G33+G34+G36+G37</f>
        <v>91.775489462092693</v>
      </c>
      <c r="H38" s="3"/>
      <c r="I38" s="3"/>
    </row>
    <row r="39" spans="1:9" x14ac:dyDescent="0.15">
      <c r="A39" s="15"/>
      <c r="B39" s="15"/>
      <c r="C39" s="15"/>
      <c r="D39" s="15"/>
      <c r="E39" s="15"/>
      <c r="F39" s="15"/>
      <c r="G39" s="15"/>
      <c r="H39" s="15"/>
      <c r="I39" s="15"/>
    </row>
    <row r="40" spans="1:9" x14ac:dyDescent="0.15">
      <c r="A40" s="15"/>
      <c r="B40" s="15"/>
      <c r="C40" s="15"/>
      <c r="D40" s="15"/>
      <c r="E40" s="15"/>
      <c r="F40" s="15"/>
      <c r="G40" s="15"/>
      <c r="H40" s="15"/>
      <c r="I40" s="15"/>
    </row>
    <row r="41" spans="1:9" x14ac:dyDescent="0.15">
      <c r="A41" s="15"/>
      <c r="B41" s="15"/>
      <c r="C41" s="15"/>
      <c r="D41" s="15"/>
      <c r="E41" s="15"/>
      <c r="F41" s="15"/>
      <c r="G41" s="15"/>
      <c r="H41" s="15"/>
      <c r="I41" s="15"/>
    </row>
    <row r="42" spans="1:9" x14ac:dyDescent="0.15">
      <c r="A42" s="15"/>
      <c r="B42" s="15"/>
      <c r="C42" s="15"/>
      <c r="D42" s="15"/>
      <c r="E42" s="15"/>
      <c r="F42" s="15"/>
      <c r="G42" s="15"/>
      <c r="H42" s="15"/>
      <c r="I42" s="15"/>
    </row>
    <row r="43" spans="1:9" x14ac:dyDescent="0.15">
      <c r="A43" s="15"/>
      <c r="B43" s="15"/>
      <c r="C43" s="15"/>
      <c r="D43" s="15"/>
      <c r="E43" s="15"/>
      <c r="F43" s="15"/>
      <c r="G43" s="15"/>
      <c r="H43" s="15"/>
      <c r="I43" s="15"/>
    </row>
    <row r="44" spans="1:9" x14ac:dyDescent="0.15">
      <c r="A44" s="15"/>
      <c r="B44" s="15"/>
      <c r="C44" s="15"/>
      <c r="D44" s="15"/>
      <c r="E44" s="15"/>
      <c r="F44" s="15"/>
      <c r="G44" s="15"/>
      <c r="H44" s="15"/>
      <c r="I44" s="15"/>
    </row>
    <row r="45" spans="1:9" x14ac:dyDescent="0.15">
      <c r="A45" s="15"/>
      <c r="B45" s="15"/>
      <c r="C45" s="15"/>
      <c r="D45" s="15"/>
      <c r="E45" s="15"/>
      <c r="F45" s="15"/>
      <c r="G45" s="15"/>
      <c r="H45" s="15"/>
      <c r="I45" s="15"/>
    </row>
    <row r="46" spans="1:9" x14ac:dyDescent="0.15">
      <c r="A46" s="15"/>
      <c r="B46" s="15"/>
      <c r="C46" s="15"/>
      <c r="D46" s="15"/>
      <c r="E46" s="15"/>
      <c r="F46" s="15"/>
      <c r="G46" s="15"/>
      <c r="H46" s="15"/>
      <c r="I46" s="15"/>
    </row>
    <row r="47" spans="1:9" x14ac:dyDescent="0.15">
      <c r="A47" s="15"/>
      <c r="B47" s="15"/>
      <c r="C47" s="15"/>
      <c r="D47" s="15"/>
      <c r="E47" s="15"/>
      <c r="F47" s="15"/>
      <c r="G47" s="15"/>
      <c r="H47" s="15"/>
      <c r="I47" s="15"/>
    </row>
    <row r="48" spans="1:9" x14ac:dyDescent="0.15">
      <c r="A48" s="15"/>
      <c r="B48" s="15"/>
      <c r="C48" s="15"/>
      <c r="D48" s="15"/>
      <c r="E48" s="15"/>
      <c r="F48" s="15"/>
      <c r="G48" s="15"/>
      <c r="H48" s="15"/>
      <c r="I48" s="15"/>
    </row>
    <row r="49" spans="1:9" x14ac:dyDescent="0.15">
      <c r="A49" s="15"/>
      <c r="B49" s="15"/>
      <c r="C49" s="15"/>
      <c r="D49" s="15"/>
      <c r="E49" s="15"/>
      <c r="F49" s="15"/>
      <c r="G49" s="15"/>
      <c r="H49" s="15"/>
      <c r="I49" s="15"/>
    </row>
    <row r="50" spans="1:9" x14ac:dyDescent="0.15">
      <c r="A50" s="15"/>
      <c r="B50" s="15"/>
      <c r="C50" s="15"/>
      <c r="D50" s="15"/>
      <c r="E50" s="15"/>
      <c r="F50" s="15"/>
      <c r="G50" s="15"/>
      <c r="H50" s="15"/>
      <c r="I50" s="15"/>
    </row>
    <row r="51" spans="1:9" x14ac:dyDescent="0.15">
      <c r="A51" s="15"/>
      <c r="B51" s="15"/>
      <c r="C51" s="15"/>
      <c r="D51" s="15"/>
      <c r="E51" s="15"/>
      <c r="F51" s="15"/>
      <c r="G51" s="15"/>
      <c r="H51" s="15"/>
      <c r="I51" s="15"/>
    </row>
    <row r="52" spans="1:9" x14ac:dyDescent="0.15">
      <c r="A52" s="15"/>
      <c r="B52" s="15"/>
      <c r="C52" s="15"/>
      <c r="D52" s="15"/>
      <c r="E52" s="15"/>
      <c r="F52" s="15"/>
      <c r="G52" s="15"/>
      <c r="H52" s="15"/>
      <c r="I52" s="15"/>
    </row>
    <row r="53" spans="1:9" x14ac:dyDescent="0.15">
      <c r="A53" s="15"/>
      <c r="B53" s="15"/>
      <c r="C53" s="15"/>
      <c r="D53" s="15"/>
      <c r="E53" s="15"/>
      <c r="F53" s="15"/>
      <c r="G53" s="15"/>
      <c r="H53" s="15"/>
      <c r="I53" s="15"/>
    </row>
    <row r="54" spans="1:9" x14ac:dyDescent="0.15">
      <c r="A54" s="15"/>
      <c r="B54" s="15"/>
      <c r="C54" s="15"/>
      <c r="D54" s="15"/>
      <c r="E54" s="15"/>
      <c r="F54" s="15"/>
      <c r="G54" s="15"/>
      <c r="H54" s="15"/>
      <c r="I54" s="15"/>
    </row>
    <row r="55" spans="1:9" x14ac:dyDescent="0.15">
      <c r="A55" s="15"/>
      <c r="B55" s="15"/>
      <c r="C55" s="15"/>
      <c r="D55" s="15"/>
      <c r="E55" s="15"/>
      <c r="F55" s="15"/>
      <c r="G55" s="15"/>
      <c r="H55" s="15"/>
      <c r="I55" s="15"/>
    </row>
    <row r="56" spans="1:9" x14ac:dyDescent="0.15">
      <c r="A56" s="15"/>
      <c r="B56" s="15"/>
      <c r="C56" s="15"/>
      <c r="D56" s="15"/>
      <c r="E56" s="15"/>
      <c r="F56" s="15"/>
      <c r="G56" s="15"/>
      <c r="H56" s="15"/>
      <c r="I56" s="15"/>
    </row>
    <row r="57" spans="1:9" x14ac:dyDescent="0.15">
      <c r="A57" s="15"/>
      <c r="B57" s="15"/>
      <c r="C57" s="15"/>
      <c r="D57" s="15"/>
      <c r="E57" s="15"/>
      <c r="F57" s="15"/>
      <c r="G57" s="15"/>
      <c r="H57" s="15"/>
      <c r="I57" s="15"/>
    </row>
    <row r="58" spans="1:9" x14ac:dyDescent="0.15">
      <c r="A58" s="15"/>
      <c r="B58" s="15"/>
      <c r="C58" s="15"/>
      <c r="D58" s="15"/>
      <c r="E58" s="15"/>
      <c r="F58" s="15"/>
      <c r="G58" s="15"/>
      <c r="H58" s="15"/>
      <c r="I58" s="15"/>
    </row>
    <row r="59" spans="1:9" x14ac:dyDescent="0.15">
      <c r="A59" s="15"/>
      <c r="B59" s="15"/>
      <c r="C59" s="15"/>
      <c r="D59" s="15"/>
      <c r="E59" s="15"/>
      <c r="F59" s="15"/>
      <c r="G59" s="15"/>
      <c r="H59" s="15"/>
      <c r="I59" s="15"/>
    </row>
  </sheetData>
  <mergeCells count="29">
    <mergeCell ref="C36:D36"/>
    <mergeCell ref="C37:D37"/>
    <mergeCell ref="A38:E38"/>
    <mergeCell ref="A4:A7"/>
    <mergeCell ref="A10:A11"/>
    <mergeCell ref="A12:A15"/>
    <mergeCell ref="A16:A18"/>
    <mergeCell ref="A19:A27"/>
    <mergeCell ref="A30:A34"/>
    <mergeCell ref="A35:A37"/>
    <mergeCell ref="B10:B11"/>
    <mergeCell ref="B12:B15"/>
    <mergeCell ref="B16:B18"/>
    <mergeCell ref="B19:B27"/>
    <mergeCell ref="B30:B32"/>
    <mergeCell ref="C10:C11"/>
    <mergeCell ref="A1:I1"/>
    <mergeCell ref="A2:I2"/>
    <mergeCell ref="A8:I8"/>
    <mergeCell ref="A28:I28"/>
    <mergeCell ref="C35:D35"/>
    <mergeCell ref="C12:C14"/>
    <mergeCell ref="C16:C18"/>
    <mergeCell ref="C19:C26"/>
    <mergeCell ref="E5:E7"/>
    <mergeCell ref="F4:F7"/>
    <mergeCell ref="G4:G7"/>
    <mergeCell ref="H4:H7"/>
    <mergeCell ref="I4:I7"/>
  </mergeCells>
  <phoneticPr fontId="7" type="noConversion"/>
  <printOptions horizontalCentered="1"/>
  <pageMargins left="0.75138888888888899" right="0.75138888888888899" top="1" bottom="1" header="0.5" footer="0.5"/>
  <pageSetup paperSize="9" scale="7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北京市红十字会</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sjs</cp:lastModifiedBy>
  <cp:lastPrinted>2021-04-20T09:43:00Z</cp:lastPrinted>
  <dcterms:created xsi:type="dcterms:W3CDTF">2021-04-19T17:03:00Z</dcterms:created>
  <dcterms:modified xsi:type="dcterms:W3CDTF">2023-06-07T06:47:10Z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54D89B3E7EC34BF48A0A20C1464293C8</vt:lpwstr>
  </property>
</Properties>
</file>