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2" sheetId="2" r:id="rId1"/>
    <sheet name="Sheet3" sheetId="3" r:id="rId2"/>
  </sheets>
  <calcPr calcId="144525" concurrentCalc="0"/>
</workbook>
</file>

<file path=xl/sharedStrings.xml><?xml version="1.0" encoding="utf-8"?>
<sst xmlns="http://schemas.openxmlformats.org/spreadsheetml/2006/main" count="105" uniqueCount="98">
  <si>
    <t>项目支出绩效自评表</t>
  </si>
  <si>
    <t>（2022年度）</t>
  </si>
  <si>
    <t>项目名称</t>
  </si>
  <si>
    <t>大觉寺周边寺庙古代寺庙遗迹及清代岔曲起源与传承研究1</t>
  </si>
  <si>
    <t>主管部门</t>
  </si>
  <si>
    <t>北京市文物局</t>
  </si>
  <si>
    <t>实施单位</t>
  </si>
  <si>
    <t>北京大觉寺与团城管理处</t>
  </si>
  <si>
    <t>项目负责人</t>
  </si>
  <si>
    <t>张蕴芬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</si>
  <si>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</si>
  <si>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</si>
  <si>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</si>
  <si>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</si>
  <si>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</si>
  <si>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</si>
  <si>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</si>
  <si>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</si>
  <si>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</si>
  <si>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</si>
  <si>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</si>
  <si>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</si>
  <si>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</si>
  <si>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</si>
  <si>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</si>
  <si>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西山永定河文化带是北京作为历史文化名城的重要构成，对西山永定河文化带进行科学研究、保护与利用，具有重要的影响和深远的意义。北京市文物局结合首都文物工作实际提出首都文物工作总体思路为“一轴一城、两园三带、一区一中心”，统筹推进三个文化带建设。我处结合实际工作开展情况，聚焦西山永定河文化带沿线海淀、门头沟区域寺庙古迹及丰富的寺庙文化资源，以及流行于清乾隆年间的岔曲传统艺术，特申报2022年度《大觉寺周边古代寺庙遗迹及清代岔曲起源与传承研究》科研课题。以西山永定河文化带沿线海淀、门头沟区域为范围，通过对分布其中的寺庙古迹历史背景、兴衰变迁、建筑风格、碑碣石刻、现存状况以及社会影响等方面进行系统进行考察</t>
  </si>
  <si>
    <t xml:space="preserve"> 本项目由明初高僧智光研究而展开，通过对大觉寺及周边寺庙调研，结合文献资料和碑碣石刻，梳理钩沉西天宗派在西山产生发展的轨迹是本课题研究的切入点。充分利用馆藏文物资料，结合各寺庙碑刻及其它史志文献、文物开展大觉寺及周边古代寺庙的调研，为北京西山地区寺院历史研究，北京社会历史研究提供新的材料与视角。岔曲起源及艺术着重从岔曲的起源与艺术形式、流变与发展、保护与传承等方面探讨岔曲与博物馆发展之间的作用与价值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</si>
  <si>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</si>
  <si>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</si>
  <si>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</si>
  <si>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</si>
  <si>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</si>
  <si>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</si>
  <si>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</si>
  <si>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</si>
  <si>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</si>
  <si>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研究成果</t>
  </si>
  <si>
    <t>≥2项</t>
  </si>
  <si>
    <t>媒体（公众号）宣传次数</t>
  </si>
  <si>
    <t>≥2次</t>
  </si>
  <si>
    <t>质量指标</t>
  </si>
  <si>
    <t>课题结题率</t>
  </si>
  <si>
    <t>验收合格率</t>
  </si>
  <si>
    <t>考核通过率</t>
  </si>
  <si>
    <t>课题报告评审合格率</t>
  </si>
  <si>
    <t>时效指标</t>
  </si>
  <si>
    <t>2022年12月31日前完成项目总结/验收阶段时效率</t>
  </si>
  <si>
    <t>2022年2月28日前完成项目立项阶段时效率</t>
  </si>
  <si>
    <t>2022年11月30日前完成项目实施阶段时效率</t>
  </si>
  <si>
    <t>截至2022年12月31日资金支付进度</t>
  </si>
  <si>
    <t>截至2022年6月30日资金支付进度</t>
  </si>
  <si>
    <t>≥50%</t>
  </si>
  <si>
    <t>部分设备及图书实际价格超出预算价格，暂未完成购置，今后将加强资金管理按计划执行。</t>
  </si>
  <si>
    <t>成本指标</t>
  </si>
  <si>
    <t>项目总预算</t>
  </si>
  <si>
    <t>≤5.444464万元</t>
  </si>
  <si>
    <t>4.810864万元</t>
  </si>
  <si>
    <t>资金支付进度较慢，今后将加强项目管理按计划实施。</t>
  </si>
  <si>
    <t>设备费</t>
  </si>
  <si>
    <t>≤0.28982万元</t>
  </si>
  <si>
    <t>0.28982万元</t>
  </si>
  <si>
    <t>岔曲相关费用</t>
  </si>
  <si>
    <t>≤1.5万元</t>
  </si>
  <si>
    <t>1.5万元</t>
  </si>
  <si>
    <t>资料费</t>
  </si>
  <si>
    <t>≤2.119544万元</t>
  </si>
  <si>
    <t>2.119544万元</t>
  </si>
  <si>
    <t>专家费</t>
  </si>
  <si>
    <t>≤0.88万元</t>
  </si>
  <si>
    <t>0.88万元</t>
  </si>
  <si>
    <t>其他费用</t>
  </si>
  <si>
    <t>≤0.0215万元</t>
  </si>
  <si>
    <t>0.0215万元</t>
  </si>
  <si>
    <t>差旅费</t>
  </si>
  <si>
    <t>≤0.6336万元</t>
  </si>
  <si>
    <t>0万元</t>
  </si>
  <si>
    <t>效益指标</t>
  </si>
  <si>
    <t>社会效益指标</t>
  </si>
  <si>
    <t>公共文化传承率</t>
  </si>
  <si>
    <t>≥90%</t>
  </si>
  <si>
    <t>提高公共文化传承</t>
  </si>
  <si>
    <t>相应支撑材料不够充分，今后将加强相关绩效支撑材料收集、整理及归档工作。</t>
  </si>
  <si>
    <t>安全事故发生率</t>
  </si>
  <si>
    <t>可持续影响指标</t>
  </si>
  <si>
    <t>对行业正向传播提升率</t>
  </si>
  <si>
    <t>≥10%</t>
  </si>
  <si>
    <t>提升行业正向传播</t>
  </si>
  <si>
    <t>研究效力保障年限</t>
  </si>
  <si>
    <t>≥1年</t>
  </si>
  <si>
    <t>1年</t>
  </si>
  <si>
    <t>满意度指标</t>
  </si>
  <si>
    <t>服务对象满意度指标</t>
  </si>
  <si>
    <t>参与者满意度</t>
  </si>
  <si>
    <t>满意</t>
  </si>
  <si>
    <t>未开展满意度调查，相应支撑材料不够充分，今后将加强收集和留存相关绩效支撑材料。</t>
  </si>
  <si>
    <t>合作方满意度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</si>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</sst>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);[Red]\(0.00\)"/>
    <numFmt numFmtId="178" formatCode="0_);[Red]\(0\)"/>
    <numFmt numFmtId="179" formatCode="#,##0.00_ "/>
    <numFmt numFmtId="180" formatCode="0.00_ "/>
  </numFmts>
  <fonts count="26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8"/>
      <name val="宋体"/>
      <charset val="134"/>
      <scheme val="major"/>
    </font>
    <font>
      <sz val="14"/>
      <name val="宋体"/>
      <charset val="134"/>
    </font>
    <font>
      <sz val="10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  <xf numFmtId="0" fontId="6" fillId="0" borderId="0"/>
  </cellStyleXfs>
  <cellXfs count="3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right" vertical="center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9" fontId="2" fillId="0" borderId="2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indent="2"/>
    </xf>
    <xf numFmtId="0" fontId="4" fillId="0" borderId="0" xfId="0" applyFont="1" applyFill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2"/>
  <sheetViews>
    <sheetView showGridLines="0" tabSelected="1" workbookViewId="0">
      <selection activeCell="M12" sqref="M12"/>
    </sheetView>
  </sheetViews>
  <sheetFormatPr defaultColWidth="9" defaultRowHeight="14.25"/>
  <cols>
    <col min="1" max="1" width="3.625" style="2" customWidth="1"/>
    <col min="2" max="2" width="11.25" style="3" customWidth="1"/>
    <col min="3" max="3" width="10.375" style="3" customWidth="1"/>
    <col min="4" max="4" width="17" style="4" customWidth="1"/>
    <col min="5" max="6" width="9.875" style="4" customWidth="1"/>
    <col min="7" max="7" width="10.375" style="3" customWidth="1"/>
    <col min="8" max="8" width="10" style="3" customWidth="1"/>
    <col min="9" max="9" width="9.5" style="3" customWidth="1"/>
    <col min="10" max="10" width="17.5" style="3" customWidth="1"/>
    <col min="11" max="11" width="14.625" style="5" customWidth="1"/>
    <col min="12" max="12" width="15.375" style="5" customWidth="1"/>
    <col min="13" max="16384" width="9" style="3"/>
  </cols>
  <sheetData>
    <row r="1" ht="4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1.9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9"/>
      <c r="C5" s="9"/>
      <c r="D5" s="10" t="s">
        <v>9</v>
      </c>
      <c r="E5" s="11"/>
      <c r="F5" s="12"/>
      <c r="G5" s="9" t="s">
        <v>10</v>
      </c>
      <c r="H5" s="8">
        <v>13691227688</v>
      </c>
      <c r="I5" s="8"/>
      <c r="J5" s="8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13" t="s">
        <v>18</v>
      </c>
      <c r="E7" s="14">
        <v>5.444464</v>
      </c>
      <c r="F7" s="14">
        <v>5.444464</v>
      </c>
      <c r="G7" s="15">
        <v>5.091438</v>
      </c>
      <c r="H7" s="16">
        <v>10</v>
      </c>
      <c r="I7" s="35">
        <f>G7/F7</f>
        <v>0.9351587226952</v>
      </c>
      <c r="J7" s="36">
        <f>H7*I7</f>
        <v>9.351587226952</v>
      </c>
    </row>
    <row r="8" s="1" customFormat="1" ht="24" customHeight="1" spans="1:10">
      <c r="A8" s="8"/>
      <c r="B8" s="8"/>
      <c r="C8" s="8"/>
      <c r="D8" s="17" t="s">
        <v>19</v>
      </c>
      <c r="E8" s="14">
        <v>5.444464</v>
      </c>
      <c r="F8" s="14">
        <v>5.444464</v>
      </c>
      <c r="G8" s="15">
        <v>5.091438</v>
      </c>
      <c r="H8" s="18"/>
      <c r="I8" s="35">
        <f>G8/F8</f>
        <v>0.9351587226952</v>
      </c>
      <c r="J8" s="36"/>
    </row>
    <row r="9" s="1" customFormat="1" ht="24" customHeight="1" spans="1:10">
      <c r="A9" s="8"/>
      <c r="B9" s="8"/>
      <c r="C9" s="8"/>
      <c r="D9" s="17" t="s">
        <v>20</v>
      </c>
      <c r="E9" s="19"/>
      <c r="F9" s="19"/>
      <c r="G9" s="20"/>
      <c r="H9" s="18"/>
      <c r="I9" s="25"/>
      <c r="J9" s="36"/>
    </row>
    <row r="10" s="1" customFormat="1" ht="24" customHeight="1" spans="1:10">
      <c r="A10" s="8"/>
      <c r="B10" s="8"/>
      <c r="C10" s="8"/>
      <c r="D10" s="9" t="s">
        <v>21</v>
      </c>
      <c r="E10" s="19"/>
      <c r="F10" s="19"/>
      <c r="G10" s="20"/>
      <c r="H10" s="9"/>
      <c r="I10" s="9"/>
      <c r="J10" s="36"/>
    </row>
    <row r="11" s="1" customFormat="1" ht="24" customHeight="1" spans="1:10">
      <c r="A11" s="8" t="s">
        <v>22</v>
      </c>
      <c r="B11" s="8" t="s">
        <v>23</v>
      </c>
      <c r="C11" s="8"/>
      <c r="D11" s="8"/>
      <c r="E11" s="8"/>
      <c r="F11" s="8"/>
      <c r="G11" s="8" t="s">
        <v>24</v>
      </c>
      <c r="H11" s="8"/>
      <c r="I11" s="8"/>
      <c r="J11" s="8"/>
    </row>
    <row r="12" s="1" customFormat="1" ht="150" customHeight="1" spans="1:10">
      <c r="A12" s="8"/>
      <c r="B12" s="17" t="s">
        <v>25</v>
      </c>
      <c r="C12" s="17"/>
      <c r="D12" s="17"/>
      <c r="E12" s="17"/>
      <c r="F12" s="17"/>
      <c r="G12" s="17" t="s">
        <v>26</v>
      </c>
      <c r="H12" s="17"/>
      <c r="I12" s="17"/>
      <c r="J12" s="17"/>
    </row>
    <row r="13" s="1" customFormat="1" ht="33.95" customHeight="1" spans="1:11">
      <c r="A13" s="8" t="s">
        <v>27</v>
      </c>
      <c r="B13" s="8" t="s">
        <v>28</v>
      </c>
      <c r="C13" s="9" t="s">
        <v>29</v>
      </c>
      <c r="D13" s="8" t="s">
        <v>30</v>
      </c>
      <c r="E13" s="8" t="s">
        <v>31</v>
      </c>
      <c r="F13" s="8"/>
      <c r="G13" s="8" t="s">
        <v>32</v>
      </c>
      <c r="H13" s="8" t="s">
        <v>15</v>
      </c>
      <c r="I13" s="8" t="s">
        <v>17</v>
      </c>
      <c r="J13" s="8" t="s">
        <v>33</v>
      </c>
      <c r="K13" s="37"/>
    </row>
    <row r="14" s="1" customFormat="1" ht="23.1" customHeight="1" spans="1:11">
      <c r="A14" s="8"/>
      <c r="B14" s="21" t="s">
        <v>34</v>
      </c>
      <c r="C14" s="8" t="s">
        <v>35</v>
      </c>
      <c r="D14" s="8" t="s">
        <v>36</v>
      </c>
      <c r="E14" s="8" t="s">
        <v>37</v>
      </c>
      <c r="F14" s="8"/>
      <c r="G14" s="9">
        <v>2</v>
      </c>
      <c r="H14" s="22">
        <v>7.5</v>
      </c>
      <c r="I14" s="30">
        <v>7.5</v>
      </c>
      <c r="J14" s="8"/>
      <c r="K14" s="37"/>
    </row>
    <row r="15" s="1" customFormat="1" ht="34.5" customHeight="1" spans="1:11">
      <c r="A15" s="8"/>
      <c r="B15" s="23"/>
      <c r="C15" s="8"/>
      <c r="D15" s="8" t="s">
        <v>38</v>
      </c>
      <c r="E15" s="8" t="s">
        <v>39</v>
      </c>
      <c r="F15" s="8"/>
      <c r="G15" s="9">
        <v>2</v>
      </c>
      <c r="H15" s="22">
        <v>7.5</v>
      </c>
      <c r="I15" s="30">
        <v>7.5</v>
      </c>
      <c r="J15" s="8"/>
      <c r="K15" s="38"/>
    </row>
    <row r="16" s="1" customFormat="1" ht="18" customHeight="1" spans="1:10">
      <c r="A16" s="8"/>
      <c r="B16" s="23"/>
      <c r="C16" s="8" t="s">
        <v>40</v>
      </c>
      <c r="D16" s="8" t="s">
        <v>41</v>
      </c>
      <c r="E16" s="24">
        <v>1</v>
      </c>
      <c r="F16" s="8"/>
      <c r="G16" s="25">
        <v>1</v>
      </c>
      <c r="H16" s="22">
        <v>3.75</v>
      </c>
      <c r="I16" s="30">
        <f>G16/E16*H16</f>
        <v>3.75</v>
      </c>
      <c r="J16" s="8"/>
    </row>
    <row r="17" s="1" customFormat="1" ht="24.6" customHeight="1" spans="1:10">
      <c r="A17" s="8"/>
      <c r="B17" s="23"/>
      <c r="C17" s="8"/>
      <c r="D17" s="9" t="s">
        <v>42</v>
      </c>
      <c r="E17" s="24">
        <v>1</v>
      </c>
      <c r="F17" s="8"/>
      <c r="G17" s="25">
        <v>1</v>
      </c>
      <c r="H17" s="22">
        <v>3.75</v>
      </c>
      <c r="I17" s="30">
        <f>G17/E17*H17</f>
        <v>3.75</v>
      </c>
      <c r="J17" s="8"/>
    </row>
    <row r="18" s="1" customFormat="1" ht="23.1" customHeight="1" spans="1:10">
      <c r="A18" s="8"/>
      <c r="B18" s="23"/>
      <c r="C18" s="8"/>
      <c r="D18" s="9" t="s">
        <v>43</v>
      </c>
      <c r="E18" s="24">
        <v>1</v>
      </c>
      <c r="F18" s="8"/>
      <c r="G18" s="25">
        <v>1</v>
      </c>
      <c r="H18" s="22">
        <v>3.75</v>
      </c>
      <c r="I18" s="30">
        <f>G18/E18*H18</f>
        <v>3.75</v>
      </c>
      <c r="J18" s="8"/>
    </row>
    <row r="19" s="1" customFormat="1" ht="24" customHeight="1" spans="1:10">
      <c r="A19" s="8"/>
      <c r="B19" s="23"/>
      <c r="C19" s="8"/>
      <c r="D19" s="9" t="s">
        <v>44</v>
      </c>
      <c r="E19" s="24">
        <v>1</v>
      </c>
      <c r="F19" s="8"/>
      <c r="G19" s="24">
        <v>1</v>
      </c>
      <c r="H19" s="22">
        <v>3.75</v>
      </c>
      <c r="I19" s="30">
        <v>3.75</v>
      </c>
      <c r="J19" s="8"/>
    </row>
    <row r="20" s="1" customFormat="1" ht="42" customHeight="1" spans="1:10">
      <c r="A20" s="8"/>
      <c r="B20" s="23"/>
      <c r="C20" s="21" t="s">
        <v>45</v>
      </c>
      <c r="D20" s="8" t="s">
        <v>46</v>
      </c>
      <c r="E20" s="24">
        <v>1</v>
      </c>
      <c r="F20" s="8"/>
      <c r="G20" s="24">
        <v>1</v>
      </c>
      <c r="H20" s="22">
        <v>2</v>
      </c>
      <c r="I20" s="30">
        <v>2</v>
      </c>
      <c r="J20" s="8"/>
    </row>
    <row r="21" s="1" customFormat="1" ht="26.1" customHeight="1" spans="1:10">
      <c r="A21" s="8"/>
      <c r="B21" s="23"/>
      <c r="C21" s="23"/>
      <c r="D21" s="8" t="s">
        <v>47</v>
      </c>
      <c r="E21" s="24">
        <v>1</v>
      </c>
      <c r="F21" s="8"/>
      <c r="G21" s="24">
        <v>1</v>
      </c>
      <c r="H21" s="22">
        <v>2</v>
      </c>
      <c r="I21" s="30">
        <v>2</v>
      </c>
      <c r="J21" s="8"/>
    </row>
    <row r="22" s="1" customFormat="1" ht="26.1" customHeight="1" spans="1:10">
      <c r="A22" s="8"/>
      <c r="B22" s="23"/>
      <c r="C22" s="23"/>
      <c r="D22" s="8" t="s">
        <v>48</v>
      </c>
      <c r="E22" s="24">
        <v>1</v>
      </c>
      <c r="F22" s="8"/>
      <c r="G22" s="24">
        <v>1</v>
      </c>
      <c r="H22" s="22">
        <v>2</v>
      </c>
      <c r="I22" s="30">
        <v>2</v>
      </c>
      <c r="J22" s="8"/>
    </row>
    <row r="23" s="1" customFormat="1" ht="26.1" customHeight="1" spans="1:10">
      <c r="A23" s="8"/>
      <c r="B23" s="23"/>
      <c r="C23" s="23"/>
      <c r="D23" s="8" t="s">
        <v>49</v>
      </c>
      <c r="E23" s="24">
        <v>1</v>
      </c>
      <c r="F23" s="8"/>
      <c r="G23" s="26">
        <v>0.9352</v>
      </c>
      <c r="H23" s="22">
        <v>2</v>
      </c>
      <c r="I23" s="30">
        <v>1.87</v>
      </c>
      <c r="J23" s="8"/>
    </row>
    <row r="24" s="1" customFormat="1" ht="71.25" customHeight="1" spans="1:10">
      <c r="A24" s="8"/>
      <c r="B24" s="23"/>
      <c r="C24" s="23"/>
      <c r="D24" s="8" t="s">
        <v>50</v>
      </c>
      <c r="E24" s="27" t="s">
        <v>51</v>
      </c>
      <c r="F24" s="28"/>
      <c r="G24" s="26">
        <v>0.3614</v>
      </c>
      <c r="H24" s="22">
        <v>2</v>
      </c>
      <c r="I24" s="30">
        <v>1.45</v>
      </c>
      <c r="J24" s="8" t="s">
        <v>52</v>
      </c>
    </row>
    <row r="25" s="1" customFormat="1" ht="46.5" customHeight="1" spans="1:10">
      <c r="A25" s="8"/>
      <c r="B25" s="23"/>
      <c r="C25" s="21" t="s">
        <v>53</v>
      </c>
      <c r="D25" s="8" t="s">
        <v>54</v>
      </c>
      <c r="E25" s="9" t="s">
        <v>55</v>
      </c>
      <c r="F25" s="9"/>
      <c r="G25" s="8" t="s">
        <v>56</v>
      </c>
      <c r="H25" s="22">
        <v>2.5</v>
      </c>
      <c r="I25" s="30">
        <v>2.21</v>
      </c>
      <c r="J25" s="8" t="s">
        <v>57</v>
      </c>
    </row>
    <row r="26" s="1" customFormat="1" ht="20.1" customHeight="1" spans="1:10">
      <c r="A26" s="8"/>
      <c r="B26" s="23"/>
      <c r="C26" s="23"/>
      <c r="D26" s="9" t="s">
        <v>58</v>
      </c>
      <c r="E26" s="27" t="s">
        <v>59</v>
      </c>
      <c r="F26" s="28"/>
      <c r="G26" s="8" t="s">
        <v>60</v>
      </c>
      <c r="H26" s="22">
        <v>1</v>
      </c>
      <c r="I26" s="30">
        <v>1</v>
      </c>
      <c r="J26" s="8"/>
    </row>
    <row r="27" s="1" customFormat="1" ht="20.1" customHeight="1" spans="1:10">
      <c r="A27" s="8"/>
      <c r="B27" s="23"/>
      <c r="C27" s="23"/>
      <c r="D27" s="9" t="s">
        <v>61</v>
      </c>
      <c r="E27" s="27" t="s">
        <v>62</v>
      </c>
      <c r="F27" s="28"/>
      <c r="G27" s="8" t="s">
        <v>63</v>
      </c>
      <c r="H27" s="22">
        <v>1.5</v>
      </c>
      <c r="I27" s="30">
        <v>1.5</v>
      </c>
      <c r="J27" s="8"/>
    </row>
    <row r="28" s="1" customFormat="1" ht="25" customHeight="1" spans="1:10">
      <c r="A28" s="8"/>
      <c r="B28" s="23"/>
      <c r="C28" s="23"/>
      <c r="D28" s="8" t="s">
        <v>64</v>
      </c>
      <c r="E28" s="27" t="s">
        <v>65</v>
      </c>
      <c r="F28" s="28"/>
      <c r="G28" s="8" t="s">
        <v>66</v>
      </c>
      <c r="H28" s="22">
        <v>2</v>
      </c>
      <c r="I28" s="30">
        <v>2</v>
      </c>
      <c r="J28" s="8"/>
    </row>
    <row r="29" s="1" customFormat="1" ht="18.6" customHeight="1" spans="1:10">
      <c r="A29" s="8"/>
      <c r="B29" s="23"/>
      <c r="C29" s="23"/>
      <c r="D29" s="8" t="s">
        <v>67</v>
      </c>
      <c r="E29" s="10" t="s">
        <v>68</v>
      </c>
      <c r="F29" s="12"/>
      <c r="G29" s="8" t="s">
        <v>69</v>
      </c>
      <c r="H29" s="22">
        <v>1</v>
      </c>
      <c r="I29" s="30">
        <v>1</v>
      </c>
      <c r="J29" s="8"/>
    </row>
    <row r="30" s="1" customFormat="1" ht="18.6" customHeight="1" spans="1:10">
      <c r="A30" s="8"/>
      <c r="B30" s="23"/>
      <c r="C30" s="23"/>
      <c r="D30" s="8" t="s">
        <v>70</v>
      </c>
      <c r="E30" s="10" t="s">
        <v>71</v>
      </c>
      <c r="F30" s="12"/>
      <c r="G30" s="8" t="s">
        <v>72</v>
      </c>
      <c r="H30" s="22">
        <v>1</v>
      </c>
      <c r="I30" s="30">
        <v>1</v>
      </c>
      <c r="J30" s="8"/>
    </row>
    <row r="31" s="1" customFormat="1" ht="48.95" customHeight="1" spans="1:10">
      <c r="A31" s="8"/>
      <c r="B31" s="23"/>
      <c r="C31" s="23"/>
      <c r="D31" s="8" t="s">
        <v>73</v>
      </c>
      <c r="E31" s="10" t="s">
        <v>74</v>
      </c>
      <c r="F31" s="12"/>
      <c r="G31" s="8" t="s">
        <v>75</v>
      </c>
      <c r="H31" s="22">
        <v>1</v>
      </c>
      <c r="I31" s="30">
        <v>1</v>
      </c>
      <c r="J31" s="8"/>
    </row>
    <row r="32" s="1" customFormat="1" ht="70.5" customHeight="1" spans="1:10">
      <c r="A32" s="8"/>
      <c r="B32" s="8" t="s">
        <v>76</v>
      </c>
      <c r="C32" s="21" t="s">
        <v>77</v>
      </c>
      <c r="D32" s="8" t="s">
        <v>78</v>
      </c>
      <c r="E32" s="10" t="s">
        <v>79</v>
      </c>
      <c r="F32" s="12"/>
      <c r="G32" s="8" t="s">
        <v>80</v>
      </c>
      <c r="H32" s="22">
        <v>7.5</v>
      </c>
      <c r="I32" s="30">
        <v>6.3</v>
      </c>
      <c r="J32" s="8" t="s">
        <v>81</v>
      </c>
    </row>
    <row r="33" s="1" customFormat="1" ht="65.25" customHeight="1" spans="1:10">
      <c r="A33" s="8"/>
      <c r="B33" s="8"/>
      <c r="C33" s="23"/>
      <c r="D33" s="9" t="s">
        <v>82</v>
      </c>
      <c r="E33" s="29">
        <v>0</v>
      </c>
      <c r="F33" s="12"/>
      <c r="G33" s="24">
        <v>0</v>
      </c>
      <c r="H33" s="22">
        <v>7.5</v>
      </c>
      <c r="I33" s="30">
        <v>7.5</v>
      </c>
      <c r="J33" s="8"/>
    </row>
    <row r="34" s="1" customFormat="1" ht="82.5" customHeight="1" spans="1:10">
      <c r="A34" s="8"/>
      <c r="B34" s="8"/>
      <c r="C34" s="21" t="s">
        <v>83</v>
      </c>
      <c r="D34" s="8" t="s">
        <v>84</v>
      </c>
      <c r="E34" s="10" t="s">
        <v>85</v>
      </c>
      <c r="F34" s="12"/>
      <c r="G34" s="24" t="s">
        <v>86</v>
      </c>
      <c r="H34" s="22">
        <v>7.5</v>
      </c>
      <c r="I34" s="30">
        <v>6.3</v>
      </c>
      <c r="J34" s="8" t="s">
        <v>81</v>
      </c>
    </row>
    <row r="35" s="1" customFormat="1" ht="36.95" customHeight="1" spans="1:10">
      <c r="A35" s="8"/>
      <c r="B35" s="8"/>
      <c r="C35" s="23"/>
      <c r="D35" s="9" t="s">
        <v>87</v>
      </c>
      <c r="E35" s="10" t="s">
        <v>88</v>
      </c>
      <c r="F35" s="12"/>
      <c r="G35" s="8" t="s">
        <v>89</v>
      </c>
      <c r="H35" s="22">
        <v>7.5</v>
      </c>
      <c r="I35" s="30">
        <v>7.5</v>
      </c>
      <c r="J35" s="8"/>
    </row>
    <row r="36" s="1" customFormat="1" ht="89.25" customHeight="1" spans="1:10">
      <c r="A36" s="8"/>
      <c r="B36" s="21" t="s">
        <v>90</v>
      </c>
      <c r="C36" s="21" t="s">
        <v>91</v>
      </c>
      <c r="D36" s="8" t="s">
        <v>92</v>
      </c>
      <c r="E36" s="10" t="s">
        <v>79</v>
      </c>
      <c r="F36" s="12"/>
      <c r="G36" s="8" t="s">
        <v>93</v>
      </c>
      <c r="H36" s="22">
        <v>5</v>
      </c>
      <c r="I36" s="30">
        <v>4</v>
      </c>
      <c r="J36" s="8" t="s">
        <v>94</v>
      </c>
    </row>
    <row r="37" s="1" customFormat="1" ht="94.5" customHeight="1" spans="1:10">
      <c r="A37" s="8"/>
      <c r="B37" s="23"/>
      <c r="C37" s="23"/>
      <c r="D37" s="8" t="s">
        <v>95</v>
      </c>
      <c r="E37" s="10" t="s">
        <v>79</v>
      </c>
      <c r="F37" s="12"/>
      <c r="G37" s="8" t="s">
        <v>93</v>
      </c>
      <c r="H37" s="22">
        <v>5</v>
      </c>
      <c r="I37" s="30">
        <v>4</v>
      </c>
      <c r="J37" s="8" t="s">
        <v>94</v>
      </c>
    </row>
    <row r="38" s="1" customFormat="1" ht="27" customHeight="1" spans="1:10">
      <c r="A38" s="10" t="s">
        <v>96</v>
      </c>
      <c r="B38" s="11"/>
      <c r="C38" s="11"/>
      <c r="D38" s="11"/>
      <c r="E38" s="11"/>
      <c r="F38" s="11"/>
      <c r="G38" s="12"/>
      <c r="H38" s="30">
        <f>SUM(H14:H37)+H7</f>
        <v>100</v>
      </c>
      <c r="I38" s="30">
        <f>SUM(I14:I37)+J7</f>
        <v>93.981587226952</v>
      </c>
      <c r="J38" s="19"/>
    </row>
    <row r="39" s="1" customFormat="1" ht="123" customHeight="1" spans="1:10">
      <c r="A39" s="17" t="s">
        <v>97</v>
      </c>
      <c r="B39" s="31"/>
      <c r="C39" s="31"/>
      <c r="D39" s="31"/>
      <c r="E39" s="31"/>
      <c r="F39" s="31"/>
      <c r="G39" s="31"/>
      <c r="H39" s="31"/>
      <c r="I39" s="31"/>
      <c r="J39" s="31"/>
    </row>
    <row r="40" customHeight="1" spans="1:10">
      <c r="A40" s="32"/>
      <c r="B40" s="33"/>
      <c r="C40" s="33"/>
      <c r="D40" s="33"/>
      <c r="E40" s="33"/>
      <c r="F40" s="33"/>
      <c r="G40" s="33"/>
      <c r="H40" s="33"/>
      <c r="I40" s="33"/>
      <c r="J40" s="33"/>
    </row>
    <row r="42" ht="18.75" spans="7:7">
      <c r="G42" s="34"/>
    </row>
  </sheetData>
  <mergeCells count="5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A38:G38"/>
    <mergeCell ref="A39:J39"/>
    <mergeCell ref="A40:J40"/>
    <mergeCell ref="A11:A12"/>
    <mergeCell ref="A13:A37"/>
    <mergeCell ref="B14:B31"/>
    <mergeCell ref="B32:B35"/>
    <mergeCell ref="B36:B37"/>
    <mergeCell ref="C14:C15"/>
    <mergeCell ref="C16:C19"/>
    <mergeCell ref="C20:C24"/>
    <mergeCell ref="C25:C31"/>
    <mergeCell ref="C32:C33"/>
    <mergeCell ref="C34:C35"/>
    <mergeCell ref="C36:C37"/>
    <mergeCell ref="K13:K14"/>
    <mergeCell ref="A6:C10"/>
  </mergeCells>
  <pageMargins left="0.75" right="0.75" top="1" bottom="1" header="0.51" footer="0.51"/>
  <pageSetup paperSize="9" scale="74" fitToHeight="0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123</cp:lastModifiedBy>
  <cp:revision>1</cp:revision>
  <dcterms:created xsi:type="dcterms:W3CDTF">2018-03-21T12:59:00Z</dcterms:created>
  <cp:lastPrinted>2018-04-28T09:02:00Z</cp:lastPrinted>
  <dcterms:modified xsi:type="dcterms:W3CDTF">2023-05-19T07:45:23Z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/>
  </property>
</Properties>
</file>