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北京会议中心差额事业单位差额补助经费" sheetId="7" r:id="rId1"/>
  </sheets>
  <definedNames>
    <definedName name="_xlnm.Print_Area" localSheetId="0">北京会议中心差额事业单位差额补助经费!$A$1:$K$24</definedName>
    <definedName name="_xlnm.Print_Titles" localSheetId="0">北京会议中心差额事业单位差额补助经费!$1:$5</definedName>
  </definedNames>
  <calcPr calcId="144525"/>
</workbook>
</file>

<file path=xl/sharedStrings.xml><?xml version="1.0" encoding="utf-8"?>
<sst xmlns="http://schemas.openxmlformats.org/spreadsheetml/2006/main" count="86" uniqueCount="74">
  <si>
    <t>项目支出绩效自评表</t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</si>
  <si>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</si>
  <si>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t>金额单位：万元</t>
  </si>
  <si>
    <t>项目名称</t>
  </si>
  <si>
    <t>北京会议中心差额事业单位差额补助经费项目</t>
  </si>
  <si>
    <t>主管部门</t>
  </si>
  <si>
    <t>北京市机关事务管理局（本级）</t>
  </si>
  <si>
    <t>实施单位：</t>
  </si>
  <si>
    <t>北京会议中心</t>
  </si>
  <si>
    <t>项目负责人</t>
  </si>
  <si>
    <t>孙建国</t>
  </si>
  <si>
    <t>联系电话</t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</si>
  <si>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</si>
  <si>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</si>
  <si>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</si>
  <si>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</si>
  <si>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</si>
  <si>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</si>
  <si>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</si>
  <si>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</si>
  <si>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</si>
  <si>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</si>
  <si>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</si>
  <si>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</si>
  <si>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</si>
  <si>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t>预期目标</t>
  </si>
  <si>
    <t>实际完成情况</t>
  </si>
  <si>
    <t>弥补内部设备设施维修及水费、燃气费等支出经费不足，改善会议和相关配套服务环境，确保会议中心内部设备设施处于正常运行状态，各项服务保障工作工作顺利进行，不断树立良好的对外服务形象。</t>
  </si>
  <si>
    <t>根据年度工作计划，有效完成各项服务保障工作，用于内部设备设施维修166.39万元，燃气费633.67万元，水费199.94万元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</si>
  <si>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</si>
  <si>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</si>
  <si>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</si>
  <si>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</si>
  <si>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</si>
  <si>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</si>
  <si>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</si>
  <si>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</si>
  <si>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t>数量指标</t>
  </si>
  <si>
    <t>水费</t>
  </si>
  <si>
    <r>
      <rPr>
        <sz val="11"/>
        <rFont val="Times New Roman"/>
        <charset val="134"/>
      </rPr>
      <t>≥280000</t>
    </r>
    <r>
      <rPr>
        <sz val="11"/>
        <rFont val="宋体"/>
        <charset val="134"/>
      </rPr>
      <t>立方米</t>
    </r>
  </si>
  <si>
    <r>
      <rPr>
        <sz val="11"/>
        <rFont val="Times New Roman"/>
        <charset val="134"/>
      </rPr>
      <t>210470</t>
    </r>
    <r>
      <rPr>
        <sz val="11"/>
        <rFont val="宋体"/>
        <charset val="134"/>
      </rPr>
      <t>立方米</t>
    </r>
  </si>
  <si>
    <t>维修费</t>
  </si>
  <si>
    <r>
      <rPr>
        <sz val="11"/>
        <rFont val="Times New Roman"/>
        <charset val="134"/>
      </rPr>
      <t>≥2</t>
    </r>
    <r>
      <rPr>
        <sz val="11"/>
        <rFont val="宋体"/>
        <charset val="134"/>
      </rPr>
      <t>处</t>
    </r>
  </si>
  <si>
    <r>
      <rPr>
        <sz val="11"/>
        <rFont val="Times New Roman"/>
        <charset val="134"/>
      </rPr>
      <t>4</t>
    </r>
    <r>
      <rPr>
        <sz val="11"/>
        <rFont val="宋体"/>
        <charset val="134"/>
      </rPr>
      <t>处</t>
    </r>
  </si>
  <si>
    <t>天然气</t>
  </si>
  <si>
    <r>
      <rPr>
        <sz val="11"/>
        <rFont val="Times New Roman"/>
        <charset val="134"/>
      </rPr>
      <t>≥230000</t>
    </r>
    <r>
      <rPr>
        <sz val="11"/>
        <rFont val="宋体"/>
        <charset val="134"/>
      </rPr>
      <t>立方米</t>
    </r>
  </si>
  <si>
    <r>
      <rPr>
        <sz val="11"/>
        <rFont val="Times New Roman"/>
        <charset val="134"/>
      </rPr>
      <t>2051685.76469</t>
    </r>
    <r>
      <rPr>
        <sz val="11"/>
        <rFont val="宋体"/>
        <charset val="134"/>
      </rPr>
      <t>立方米</t>
    </r>
  </si>
  <si>
    <t>质量指标</t>
  </si>
  <si>
    <t>符合会议中心各项业务工作需求及局机关各项工作标准</t>
  </si>
  <si>
    <r>
      <rPr>
        <sz val="11"/>
        <rFont val="宋体"/>
        <charset val="134"/>
      </rPr>
      <t>＞</t>
    </r>
    <r>
      <rPr>
        <sz val="11"/>
        <rFont val="Times New Roman"/>
        <charset val="134"/>
      </rPr>
      <t>95%</t>
    </r>
  </si>
  <si>
    <t>验收合格率</t>
  </si>
  <si>
    <t>时效指标</t>
  </si>
  <si>
    <t>支出进度</t>
  </si>
  <si>
    <r>
      <rPr>
        <sz val="11"/>
        <rFont val="Times New Roman"/>
        <charset val="134"/>
      </rPr>
      <t>1</t>
    </r>
    <r>
      <rPr>
        <sz val="11"/>
        <rFont val="宋体"/>
        <charset val="134"/>
      </rPr>
      <t>年</t>
    </r>
  </si>
  <si>
    <r>
      <rPr>
        <sz val="11"/>
        <rFont val="Times New Roman"/>
        <charset val="134"/>
      </rPr>
      <t>1</t>
    </r>
    <r>
      <rPr>
        <sz val="11"/>
        <rFont val="宋体"/>
        <charset val="134"/>
      </rPr>
      <t>年</t>
    </r>
  </si>
  <si>
    <t>成本指标</t>
  </si>
  <si>
    <t>项目总额</t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</si>
  <si>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</si>
  <si>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t>可持续影响指标</t>
  </si>
  <si>
    <t>有效完成各项服务保障工作</t>
  </si>
  <si>
    <r>
      <rPr>
        <sz val="11"/>
        <rFont val="宋体"/>
        <charset val="134"/>
      </rPr>
      <t>定性</t>
    </r>
    <r>
      <rPr>
        <sz val="11"/>
        <rFont val="Times New Roman"/>
        <charset val="134"/>
      </rPr>
      <t>3-</t>
    </r>
    <r>
      <rPr>
        <sz val="11"/>
        <rFont val="宋体"/>
        <charset val="134"/>
      </rPr>
      <t>高中低</t>
    </r>
  </si>
  <si>
    <t>较高标准完成保障</t>
  </si>
  <si>
    <t>可持续影响指标实现程度的量化考核有待完善</t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</si>
  <si>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</si>
  <si>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t>服务对象
满意度指标</t>
  </si>
  <si>
    <t>服务满意度</t>
  </si>
  <si>
    <t>≥90%</t>
  </si>
  <si>
    <t>调查方式及样本代表性有待进一步提高。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</si>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</sst>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  <numFmt numFmtId="178" formatCode="0.00_ "/>
    <numFmt numFmtId="179" formatCode="0.0_ "/>
  </numFmts>
  <fonts count="32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微软雅黑 Light"/>
      <charset val="134"/>
    </font>
    <font>
      <b/>
      <sz val="16"/>
      <name val="Times New Roman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39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0" applyNumberFormat="0" applyFill="0" applyAlignment="0" applyProtection="0">
      <alignment vertical="center"/>
    </xf>
    <xf numFmtId="0" fontId="22" fillId="0" borderId="40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41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42" applyNumberFormat="0" applyAlignment="0" applyProtection="0">
      <alignment vertical="center"/>
    </xf>
    <xf numFmtId="0" fontId="24" fillId="11" borderId="38" applyNumberFormat="0" applyAlignment="0" applyProtection="0">
      <alignment vertical="center"/>
    </xf>
    <xf numFmtId="0" fontId="25" fillId="12" borderId="43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44" applyNumberFormat="0" applyFill="0" applyAlignment="0" applyProtection="0">
      <alignment vertical="center"/>
    </xf>
    <xf numFmtId="0" fontId="27" fillId="0" borderId="45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0" fillId="0" borderId="0"/>
  </cellStyleXfs>
  <cellXfs count="10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0" fontId="2" fillId="0" borderId="9" xfId="0" applyFont="1" applyBorder="1" applyAlignment="1">
      <alignment horizontal="justify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8" fillId="0" borderId="22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justify" vertical="center"/>
    </xf>
    <xf numFmtId="177" fontId="2" fillId="0" borderId="3" xfId="0" applyNumberFormat="1" applyFont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77" fontId="8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justify" vertical="center" wrapText="1"/>
    </xf>
    <xf numFmtId="9" fontId="2" fillId="0" borderId="2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0" fontId="8" fillId="0" borderId="6" xfId="0" applyFont="1" applyBorder="1" applyAlignment="1">
      <alignment horizontal="justify" vertical="center"/>
    </xf>
    <xf numFmtId="10" fontId="2" fillId="0" borderId="26" xfId="0" applyNumberFormat="1" applyFont="1" applyBorder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176" fontId="3" fillId="0" borderId="28" xfId="0" applyNumberFormat="1" applyFont="1" applyBorder="1" applyAlignment="1">
      <alignment horizontal="center" vertical="center"/>
    </xf>
    <xf numFmtId="178" fontId="3" fillId="0" borderId="28" xfId="0" applyNumberFormat="1" applyFont="1" applyBorder="1" applyAlignment="1">
      <alignment horizontal="center"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43" fontId="2" fillId="0" borderId="0" xfId="0" applyNumberFormat="1" applyFont="1">
      <alignment vertical="center"/>
    </xf>
    <xf numFmtId="0" fontId="8" fillId="0" borderId="0" xfId="0" applyFont="1" applyAlignment="1">
      <alignment horizontal="right" vertical="center"/>
    </xf>
    <xf numFmtId="0" fontId="2" fillId="0" borderId="3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2" fillId="0" borderId="33" xfId="0" applyFont="1" applyBorder="1" applyAlignment="1">
      <alignment horizontal="justify" vertical="center"/>
    </xf>
    <xf numFmtId="0" fontId="8" fillId="0" borderId="30" xfId="0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8" fontId="2" fillId="0" borderId="23" xfId="0" applyNumberFormat="1" applyFont="1" applyBorder="1">
      <alignment vertical="center"/>
    </xf>
    <xf numFmtId="176" fontId="2" fillId="0" borderId="23" xfId="0" applyNumberFormat="1" applyFont="1" applyBorder="1" applyAlignment="1">
      <alignment horizontal="center" vertical="center"/>
    </xf>
    <xf numFmtId="176" fontId="2" fillId="0" borderId="12" xfId="0" applyNumberFormat="1" applyFont="1" applyBorder="1" applyAlignment="1">
      <alignment horizontal="center" vertical="center"/>
    </xf>
    <xf numFmtId="176" fontId="2" fillId="0" borderId="34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9" fontId="2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8" fillId="0" borderId="9" xfId="0" applyNumberFormat="1" applyFont="1" applyBorder="1" applyAlignment="1">
      <alignment horizontal="justify" vertical="center"/>
    </xf>
    <xf numFmtId="178" fontId="3" fillId="0" borderId="35" xfId="0" applyNumberFormat="1" applyFont="1" applyBorder="1" applyAlignment="1">
      <alignment horizontal="center" vertical="center"/>
    </xf>
    <xf numFmtId="178" fontId="3" fillId="0" borderId="36" xfId="0" applyNumberFormat="1" applyFont="1" applyBorder="1" applyAlignment="1">
      <alignment horizontal="center" vertical="center"/>
    </xf>
    <xf numFmtId="178" fontId="3" fillId="0" borderId="37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837815" y="1851660"/>
          <a:ext cx="4186555" cy="3200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30"/>
  <sheetViews>
    <sheetView showGridLines="0" tabSelected="1" workbookViewId="0">
      <pane ySplit="5" topLeftCell="A15" activePane="bottomLeft" state="frozen"/>
      <selection/>
      <selection pane="bottomLeft" activeCell="D43" sqref="D43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8.2166666666667" style="5" customWidth="1"/>
    <col min="4" max="4" width="34.4416666666667" style="5" customWidth="1"/>
    <col min="5" max="5" width="20.775" style="5" customWidth="1"/>
    <col min="6" max="6" width="20.775" style="6" customWidth="1"/>
    <col min="7" max="8" width="13.775" style="5" customWidth="1"/>
    <col min="9" max="11" width="10.775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8"/>
      <c r="C1" s="8"/>
      <c r="D1" s="8"/>
      <c r="E1" s="8"/>
      <c r="F1" s="9"/>
      <c r="G1" s="8"/>
      <c r="H1" s="8"/>
      <c r="I1" s="8"/>
      <c r="J1" s="8"/>
      <c r="K1" s="8"/>
    </row>
    <row r="2" s="1" customFormat="1" ht="20.25" spans="1:11">
      <c r="A2" s="10" t="s">
        <v>1</v>
      </c>
      <c r="B2" s="8"/>
      <c r="C2" s="8"/>
      <c r="D2" s="8"/>
      <c r="E2" s="8"/>
      <c r="F2" s="9"/>
      <c r="G2" s="8"/>
      <c r="H2" s="8"/>
      <c r="I2" s="8"/>
      <c r="J2" s="8"/>
      <c r="K2" s="8"/>
    </row>
    <row r="3" ht="15.9" customHeight="1" spans="9:11">
      <c r="I3" s="80"/>
      <c r="K3" s="81" t="s">
        <v>2</v>
      </c>
    </row>
    <row r="4" ht="24.9" customHeight="1" spans="1:11">
      <c r="A4" s="11" t="s">
        <v>3</v>
      </c>
      <c r="B4" s="12"/>
      <c r="C4" s="12"/>
      <c r="D4" s="13" t="s">
        <v>4</v>
      </c>
      <c r="E4" s="12"/>
      <c r="F4" s="14"/>
      <c r="G4" s="12"/>
      <c r="H4" s="12"/>
      <c r="I4" s="12"/>
      <c r="J4" s="12"/>
      <c r="K4" s="82"/>
    </row>
    <row r="5" ht="24.9" customHeight="1" spans="1:11">
      <c r="A5" s="15" t="s">
        <v>5</v>
      </c>
      <c r="B5" s="16"/>
      <c r="C5" s="16"/>
      <c r="D5" s="17" t="s">
        <v>6</v>
      </c>
      <c r="E5" s="16"/>
      <c r="F5" s="18"/>
      <c r="G5" s="16"/>
      <c r="H5" s="17" t="s">
        <v>7</v>
      </c>
      <c r="I5" s="60" t="s">
        <v>8</v>
      </c>
      <c r="J5" s="83"/>
      <c r="K5" s="84"/>
    </row>
    <row r="6" ht="24.9" customHeight="1" spans="1:11">
      <c r="A6" s="19" t="s">
        <v>9</v>
      </c>
      <c r="B6" s="20"/>
      <c r="C6" s="20"/>
      <c r="D6" s="21" t="s">
        <v>10</v>
      </c>
      <c r="E6" s="20"/>
      <c r="F6" s="22"/>
      <c r="G6" s="20"/>
      <c r="H6" s="21" t="s">
        <v>11</v>
      </c>
      <c r="I6" s="85">
        <v>84901668</v>
      </c>
      <c r="J6" s="86"/>
      <c r="K6" s="87"/>
    </row>
    <row r="7" ht="25.2" customHeight="1" spans="1:11">
      <c r="A7" s="23" t="s">
        <v>12</v>
      </c>
      <c r="B7" s="12"/>
      <c r="C7" s="12"/>
      <c r="D7" s="24"/>
      <c r="E7" s="25"/>
      <c r="F7" s="26" t="s">
        <v>13</v>
      </c>
      <c r="G7" s="26" t="s">
        <v>14</v>
      </c>
      <c r="H7" s="26" t="s">
        <v>15</v>
      </c>
      <c r="I7" s="26" t="s">
        <v>16</v>
      </c>
      <c r="J7" s="26" t="s">
        <v>17</v>
      </c>
      <c r="K7" s="88" t="s">
        <v>18</v>
      </c>
    </row>
    <row r="8" ht="19.95" customHeight="1" spans="1:11">
      <c r="A8" s="27"/>
      <c r="B8" s="16"/>
      <c r="C8" s="16"/>
      <c r="D8" s="28" t="s">
        <v>19</v>
      </c>
      <c r="E8" s="29"/>
      <c r="F8" s="30">
        <f t="shared" ref="F8:H8" si="0">F9+F10+F11</f>
        <v>1000</v>
      </c>
      <c r="G8" s="31">
        <f t="shared" si="0"/>
        <v>1000</v>
      </c>
      <c r="H8" s="31">
        <f t="shared" si="0"/>
        <v>1000</v>
      </c>
      <c r="I8" s="89">
        <v>10</v>
      </c>
      <c r="J8" s="90">
        <f t="shared" ref="J8:J11" si="1">H8/G8</f>
        <v>1</v>
      </c>
      <c r="K8" s="91">
        <f>I8*J8</f>
        <v>10</v>
      </c>
    </row>
    <row r="9" ht="19.95" customHeight="1" spans="1:11">
      <c r="A9" s="27"/>
      <c r="B9" s="16"/>
      <c r="C9" s="16"/>
      <c r="D9" s="28" t="s">
        <v>20</v>
      </c>
      <c r="E9" s="29"/>
      <c r="F9" s="30">
        <v>1000</v>
      </c>
      <c r="G9" s="30">
        <v>1000</v>
      </c>
      <c r="H9" s="31">
        <v>1000</v>
      </c>
      <c r="I9" s="89" t="s">
        <v>21</v>
      </c>
      <c r="J9" s="90">
        <f t="shared" si="1"/>
        <v>1</v>
      </c>
      <c r="K9" s="92" t="s">
        <v>21</v>
      </c>
    </row>
    <row r="10" ht="19.95" customHeight="1" spans="1:11">
      <c r="A10" s="27"/>
      <c r="B10" s="16"/>
      <c r="C10" s="16"/>
      <c r="D10" s="32" t="s">
        <v>22</v>
      </c>
      <c r="E10" s="29"/>
      <c r="F10" s="30"/>
      <c r="G10" s="31"/>
      <c r="H10" s="31">
        <v>0</v>
      </c>
      <c r="I10" s="89" t="s">
        <v>21</v>
      </c>
      <c r="J10" s="90" t="e">
        <f t="shared" si="1"/>
        <v>#DIV/0!</v>
      </c>
      <c r="K10" s="92" t="s">
        <v>21</v>
      </c>
    </row>
    <row r="11" ht="19.95" customHeight="1" spans="1:11">
      <c r="A11" s="33"/>
      <c r="B11" s="34"/>
      <c r="C11" s="34"/>
      <c r="D11" s="35" t="s">
        <v>23</v>
      </c>
      <c r="E11" s="36"/>
      <c r="F11" s="37"/>
      <c r="G11" s="38"/>
      <c r="H11" s="38">
        <v>0</v>
      </c>
      <c r="I11" s="93" t="s">
        <v>21</v>
      </c>
      <c r="J11" s="90" t="e">
        <f t="shared" si="1"/>
        <v>#DIV/0!</v>
      </c>
      <c r="K11" s="94" t="s">
        <v>21</v>
      </c>
    </row>
    <row r="12" ht="25.2" customHeight="1" spans="1:11">
      <c r="A12" s="39" t="s">
        <v>24</v>
      </c>
      <c r="B12" s="40" t="s">
        <v>25</v>
      </c>
      <c r="C12" s="41"/>
      <c r="D12" s="41"/>
      <c r="E12" s="42"/>
      <c r="F12" s="43" t="s">
        <v>26</v>
      </c>
      <c r="G12" s="41"/>
      <c r="H12" s="41"/>
      <c r="I12" s="41"/>
      <c r="J12" s="41"/>
      <c r="K12" s="42"/>
    </row>
    <row r="13" ht="90" customHeight="1" spans="1:11">
      <c r="A13" s="44"/>
      <c r="B13" s="45" t="s">
        <v>27</v>
      </c>
      <c r="C13" s="46"/>
      <c r="D13" s="46"/>
      <c r="E13" s="47"/>
      <c r="F13" s="48" t="s">
        <v>28</v>
      </c>
      <c r="G13" s="46"/>
      <c r="H13" s="46"/>
      <c r="I13" s="46"/>
      <c r="J13" s="46"/>
      <c r="K13" s="47"/>
    </row>
    <row r="14" s="2" customFormat="1" ht="25.2" customHeight="1" spans="1:12">
      <c r="A14" s="49" t="s">
        <v>29</v>
      </c>
      <c r="B14" s="17" t="s">
        <v>30</v>
      </c>
      <c r="C14" s="17" t="s">
        <v>31</v>
      </c>
      <c r="D14" s="17" t="s">
        <v>32</v>
      </c>
      <c r="E14" s="50" t="s">
        <v>33</v>
      </c>
      <c r="F14" s="51" t="s">
        <v>34</v>
      </c>
      <c r="G14" s="17" t="s">
        <v>16</v>
      </c>
      <c r="H14" s="52" t="s">
        <v>18</v>
      </c>
      <c r="I14" s="95" t="s">
        <v>35</v>
      </c>
      <c r="J14" s="96"/>
      <c r="K14" s="97"/>
      <c r="L14" s="98"/>
    </row>
    <row r="15" ht="19.95" customHeight="1" spans="1:11">
      <c r="A15" s="53"/>
      <c r="B15" s="54" t="s">
        <v>36</v>
      </c>
      <c r="C15" s="21" t="s">
        <v>37</v>
      </c>
      <c r="D15" s="55" t="s">
        <v>38</v>
      </c>
      <c r="E15" s="16" t="s">
        <v>39</v>
      </c>
      <c r="F15" s="56" t="s">
        <v>40</v>
      </c>
      <c r="G15" s="57">
        <v>3</v>
      </c>
      <c r="H15" s="57">
        <v>2</v>
      </c>
      <c r="I15" s="99"/>
      <c r="J15" s="100"/>
      <c r="K15" s="101"/>
    </row>
    <row r="16" ht="19.95" customHeight="1" spans="1:11">
      <c r="A16" s="53"/>
      <c r="B16" s="58"/>
      <c r="C16" s="59"/>
      <c r="D16" s="55" t="s">
        <v>41</v>
      </c>
      <c r="E16" s="16" t="s">
        <v>42</v>
      </c>
      <c r="F16" s="56" t="s">
        <v>43</v>
      </c>
      <c r="G16" s="57">
        <v>3</v>
      </c>
      <c r="H16" s="57">
        <v>3</v>
      </c>
      <c r="I16" s="99"/>
      <c r="J16" s="100"/>
      <c r="K16" s="101"/>
    </row>
    <row r="17" ht="19.95" customHeight="1" spans="1:11">
      <c r="A17" s="53"/>
      <c r="B17" s="58"/>
      <c r="C17" s="59"/>
      <c r="D17" s="55" t="s">
        <v>44</v>
      </c>
      <c r="E17" s="16" t="s">
        <v>45</v>
      </c>
      <c r="F17" s="56" t="s">
        <v>46</v>
      </c>
      <c r="G17" s="57">
        <v>4</v>
      </c>
      <c r="H17" s="57">
        <v>3</v>
      </c>
      <c r="I17" s="99"/>
      <c r="J17" s="100"/>
      <c r="K17" s="101"/>
    </row>
    <row r="18" ht="27" spans="1:11">
      <c r="A18" s="53"/>
      <c r="B18" s="58"/>
      <c r="C18" s="21" t="s">
        <v>47</v>
      </c>
      <c r="D18" s="55" t="s">
        <v>48</v>
      </c>
      <c r="E18" s="60" t="s">
        <v>49</v>
      </c>
      <c r="F18" s="61" t="s">
        <v>49</v>
      </c>
      <c r="G18" s="57">
        <v>7</v>
      </c>
      <c r="H18" s="57">
        <v>7</v>
      </c>
      <c r="I18" s="99"/>
      <c r="J18" s="100"/>
      <c r="K18" s="101"/>
    </row>
    <row r="19" ht="19.95" customHeight="1" spans="1:11">
      <c r="A19" s="53"/>
      <c r="B19" s="58"/>
      <c r="C19" s="59"/>
      <c r="D19" s="55" t="s">
        <v>50</v>
      </c>
      <c r="E19" s="60" t="s">
        <v>49</v>
      </c>
      <c r="F19" s="61" t="s">
        <v>49</v>
      </c>
      <c r="G19" s="57">
        <v>8</v>
      </c>
      <c r="H19" s="57">
        <v>8</v>
      </c>
      <c r="I19" s="99"/>
      <c r="J19" s="100"/>
      <c r="K19" s="101"/>
    </row>
    <row r="20" ht="19.95" customHeight="1" spans="1:11">
      <c r="A20" s="53"/>
      <c r="B20" s="58"/>
      <c r="C20" s="21" t="s">
        <v>51</v>
      </c>
      <c r="D20" s="62" t="s">
        <v>52</v>
      </c>
      <c r="E20" s="63" t="s">
        <v>53</v>
      </c>
      <c r="F20" s="64" t="s">
        <v>54</v>
      </c>
      <c r="G20" s="57">
        <v>15</v>
      </c>
      <c r="H20" s="57">
        <v>15</v>
      </c>
      <c r="I20" s="99"/>
      <c r="J20" s="100"/>
      <c r="K20" s="101"/>
    </row>
    <row r="21" ht="19.95" customHeight="1" spans="1:11">
      <c r="A21" s="53"/>
      <c r="B21" s="58"/>
      <c r="C21" s="21" t="s">
        <v>55</v>
      </c>
      <c r="D21" s="62" t="s">
        <v>56</v>
      </c>
      <c r="E21" s="65">
        <v>1000</v>
      </c>
      <c r="F21" s="66">
        <v>1000</v>
      </c>
      <c r="G21" s="57">
        <v>10</v>
      </c>
      <c r="H21" s="57">
        <v>10</v>
      </c>
      <c r="I21" s="99"/>
      <c r="J21" s="100"/>
      <c r="K21" s="101"/>
    </row>
    <row r="22" ht="34.95" customHeight="1" spans="1:11">
      <c r="A22" s="53"/>
      <c r="B22" s="54" t="s">
        <v>57</v>
      </c>
      <c r="C22" s="21" t="s">
        <v>58</v>
      </c>
      <c r="D22" s="55" t="s">
        <v>59</v>
      </c>
      <c r="E22" s="67" t="s">
        <v>60</v>
      </c>
      <c r="F22" s="61" t="s">
        <v>61</v>
      </c>
      <c r="G22" s="57">
        <v>30</v>
      </c>
      <c r="H22" s="57">
        <v>24.5</v>
      </c>
      <c r="I22" s="102" t="s">
        <v>62</v>
      </c>
      <c r="J22" s="100"/>
      <c r="K22" s="101"/>
    </row>
    <row r="23" ht="34.95" customHeight="1" spans="1:11">
      <c r="A23" s="53"/>
      <c r="B23" s="54" t="s">
        <v>63</v>
      </c>
      <c r="C23" s="54" t="s">
        <v>64</v>
      </c>
      <c r="D23" s="68" t="s">
        <v>65</v>
      </c>
      <c r="E23" s="69" t="s">
        <v>66</v>
      </c>
      <c r="F23" s="70" t="s">
        <v>66</v>
      </c>
      <c r="G23" s="57">
        <v>10</v>
      </c>
      <c r="H23" s="57">
        <v>7.5</v>
      </c>
      <c r="I23" s="102" t="s">
        <v>67</v>
      </c>
      <c r="J23" s="100"/>
      <c r="K23" s="101"/>
    </row>
    <row r="24" s="3" customFormat="1" ht="20.1" customHeight="1" spans="1:11">
      <c r="A24" s="71" t="s">
        <v>68</v>
      </c>
      <c r="B24" s="72"/>
      <c r="C24" s="72"/>
      <c r="D24" s="72"/>
      <c r="E24" s="72"/>
      <c r="F24" s="73"/>
      <c r="G24" s="74">
        <f>SUM(G15:G23)+I8</f>
        <v>100</v>
      </c>
      <c r="H24" s="75">
        <f>SUM(H15:H23)+K8</f>
        <v>90</v>
      </c>
      <c r="I24" s="103" t="s">
        <v>21</v>
      </c>
      <c r="J24" s="104"/>
      <c r="K24" s="105"/>
    </row>
    <row r="25" ht="9.9" customHeight="1" spans="1:11">
      <c r="A25" s="76"/>
      <c r="B25" s="76"/>
      <c r="C25" s="76"/>
      <c r="D25" s="76"/>
      <c r="E25" s="76"/>
      <c r="F25" s="77"/>
      <c r="G25" s="76"/>
      <c r="H25" s="76"/>
      <c r="I25" s="76"/>
      <c r="J25" s="76"/>
      <c r="K25" s="76"/>
    </row>
    <row r="26" s="4" customFormat="1" hidden="1" customHeight="1" spans="1:6">
      <c r="A26" s="4" t="s">
        <v>69</v>
      </c>
      <c r="F26" s="78"/>
    </row>
    <row r="27" s="4" customFormat="1" ht="16.2" hidden="1" customHeight="1" spans="1:11">
      <c r="A27" s="79" t="s">
        <v>70</v>
      </c>
      <c r="B27" s="79"/>
      <c r="C27" s="79"/>
      <c r="D27" s="79"/>
      <c r="E27" s="79"/>
      <c r="F27" s="78"/>
      <c r="G27" s="79"/>
      <c r="H27" s="79"/>
      <c r="I27" s="79"/>
      <c r="J27" s="79"/>
      <c r="K27" s="79"/>
    </row>
    <row r="28" s="4" customFormat="1" ht="60" hidden="1" customHeight="1" spans="1:11">
      <c r="A28" s="79" t="s">
        <v>71</v>
      </c>
      <c r="B28" s="79"/>
      <c r="C28" s="79"/>
      <c r="D28" s="79"/>
      <c r="E28" s="79"/>
      <c r="F28" s="78"/>
      <c r="G28" s="79"/>
      <c r="H28" s="79"/>
      <c r="I28" s="79"/>
      <c r="J28" s="79"/>
      <c r="K28" s="79"/>
    </row>
    <row r="29" s="4" customFormat="1" ht="16.2" hidden="1" customHeight="1" spans="1:11">
      <c r="A29" s="79" t="s">
        <v>72</v>
      </c>
      <c r="B29" s="79"/>
      <c r="C29" s="79"/>
      <c r="D29" s="79"/>
      <c r="E29" s="79"/>
      <c r="F29" s="78"/>
      <c r="G29" s="79"/>
      <c r="H29" s="79"/>
      <c r="I29" s="79"/>
      <c r="J29" s="79"/>
      <c r="K29" s="79"/>
    </row>
    <row r="30" s="4" customFormat="1" ht="16.2" hidden="1" customHeight="1" spans="1:11">
      <c r="A30" s="79" t="s">
        <v>73</v>
      </c>
      <c r="B30" s="79"/>
      <c r="C30" s="79"/>
      <c r="D30" s="79"/>
      <c r="E30" s="79"/>
      <c r="F30" s="78"/>
      <c r="G30" s="79"/>
      <c r="H30" s="79"/>
      <c r="I30" s="79"/>
      <c r="J30" s="79"/>
      <c r="K30" s="79"/>
    </row>
  </sheetData>
  <mergeCells count="39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7:K17"/>
    <mergeCell ref="I20:K20"/>
    <mergeCell ref="I21:K21"/>
    <mergeCell ref="I22:K22"/>
    <mergeCell ref="I23:K23"/>
    <mergeCell ref="A24:F24"/>
    <mergeCell ref="I24:K24"/>
    <mergeCell ref="A27:K27"/>
    <mergeCell ref="A28:K28"/>
    <mergeCell ref="A29:K29"/>
    <mergeCell ref="A30:K30"/>
    <mergeCell ref="A12:A13"/>
    <mergeCell ref="A14:A23"/>
    <mergeCell ref="B15:B21"/>
    <mergeCell ref="C15:C17"/>
    <mergeCell ref="C18:C19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北京会议中心差额事业单位差额补助经费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2023-05-20T06:02:04Z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