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大型会议、活动等服务保障经费" sheetId="2" r:id="rId1"/>
  </sheets>
  <definedNames>
    <definedName name="_xlnm.Print_Area" localSheetId="0">大型会议、活动等服务保障经费!$A$1:$K$28</definedName>
    <definedName name="_xlnm.Print_Titles" localSheetId="0">大型会议、活动等服务保障经费!$1:$5</definedName>
  </definedNames>
  <calcPr calcId="144525"/>
</workbook>
</file>

<file path=xl/sharedStrings.xml><?xml version="1.0" encoding="utf-8"?>
<sst xmlns="http://schemas.openxmlformats.org/spreadsheetml/2006/main" count="93" uniqueCount="78">
  <si>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</si>
  <si>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</si>
  <si>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</si>
  <si>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</si>
  <si>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大型会议、活动等服务保障经费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</si>
  <si>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</si>
  <si>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</si>
  <si>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</si>
  <si>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接待服务处</t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</si>
  <si>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</si>
  <si>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</si>
  <si>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</si>
  <si>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</si>
  <si>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</si>
  <si>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</si>
  <si>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</si>
  <si>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</si>
  <si>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</si>
  <si>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</si>
  <si>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</si>
  <si>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</si>
  <si>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</si>
  <si>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</si>
  <si>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</si>
  <si>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</si>
  <si>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</si>
  <si>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为来京参加我市举办的服贸会和中关村论坛展览（科博会）等大型、重要会议活动提供资金支持，做好参会或参展各省市代表团或交易团成员接待和服务保障工作，确保会议、活动顺利召开。</t>
  </si>
  <si>
    <t>按照年度任务安排，为来京参加我市举办的服贸会等大型、重要会议活动提供资金支持，
顺利完成服贸会各项接待和服务保障任务，中关村论坛因为2022年疫情原因取消举办，项目基本实现预期。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</si>
  <si>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</si>
  <si>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</si>
  <si>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</si>
  <si>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</si>
  <si>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</si>
  <si>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</si>
  <si>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</si>
  <si>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</si>
  <si>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</si>
  <si>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接待和服务保障时间</t>
  </si>
  <si>
    <r>
      <rPr>
        <sz val="11"/>
        <rFont val="Times New Roman"/>
        <charset val="134"/>
      </rPr>
      <t>14</t>
    </r>
    <r>
      <rPr>
        <sz val="11"/>
        <rFont val="宋体"/>
        <charset val="134"/>
      </rPr>
      <t>天</t>
    </r>
  </si>
  <si>
    <t>因疫情原因，中关村论坛未举办。</t>
  </si>
  <si>
    <t>抵离服务次数</t>
  </si>
  <si>
    <r>
      <rPr>
        <sz val="11"/>
        <rFont val="Times New Roman"/>
        <charset val="134"/>
      </rPr>
      <t>180</t>
    </r>
    <r>
      <rPr>
        <sz val="11"/>
        <rFont val="宋体"/>
        <charset val="134"/>
      </rPr>
      <t>批</t>
    </r>
  </si>
  <si>
    <t>接待人数</t>
  </si>
  <si>
    <r>
      <rPr>
        <sz val="11"/>
        <rFont val="Times New Roman"/>
        <charset val="134"/>
      </rPr>
      <t>350</t>
    </r>
    <r>
      <rPr>
        <sz val="11"/>
        <rFont val="宋体"/>
        <charset val="134"/>
      </rPr>
      <t>人</t>
    </r>
  </si>
  <si>
    <r>
      <rPr>
        <sz val="11"/>
        <rFont val="宋体"/>
        <charset val="134"/>
      </rPr>
      <t>质量指标</t>
    </r>
  </si>
  <si>
    <t>活动组织出勤率</t>
  </si>
  <si>
    <t>≥95%</t>
  </si>
  <si>
    <t>交通及其他安全事故率</t>
  </si>
  <si>
    <t>医疗和食品安全保障率</t>
  </si>
  <si>
    <r>
      <rPr>
        <sz val="11"/>
        <rFont val="宋体"/>
        <charset val="134"/>
      </rPr>
      <t>时效指标</t>
    </r>
  </si>
  <si>
    <t>完成结算周期</t>
  </si>
  <si>
    <r>
      <rPr>
        <sz val="11"/>
        <rFont val="Times New Roman"/>
        <charset val="134"/>
      </rPr>
      <t>30</t>
    </r>
    <r>
      <rPr>
        <sz val="11"/>
        <rFont val="宋体"/>
        <charset val="134"/>
      </rPr>
      <t>天</t>
    </r>
  </si>
  <si>
    <r>
      <rPr>
        <sz val="11"/>
        <rFont val="Times New Roman"/>
        <charset val="134"/>
      </rPr>
      <t>26</t>
    </r>
    <r>
      <rPr>
        <sz val="11"/>
        <rFont val="宋体"/>
        <charset val="134"/>
      </rPr>
      <t>天</t>
    </r>
  </si>
  <si>
    <t>缩短结算周期，提升了办公效率。</t>
  </si>
  <si>
    <r>
      <rPr>
        <sz val="11"/>
        <rFont val="宋体"/>
        <charset val="134"/>
      </rPr>
      <t>成本指标</t>
    </r>
  </si>
  <si>
    <t>参照北京市二类会议标准</t>
  </si>
  <si>
    <r>
      <rPr>
        <sz val="11"/>
        <rFont val="Times New Roman"/>
        <charset val="134"/>
      </rPr>
      <t>650</t>
    </r>
    <r>
      <rPr>
        <sz val="11"/>
        <rFont val="宋体"/>
        <charset val="134"/>
      </rPr>
      <t>人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天</t>
    </r>
  </si>
  <si>
    <t>650人/天</t>
  </si>
  <si>
    <t>项目预算控制数不超过预算批复数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</si>
  <si>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</si>
  <si>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</si>
  <si>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北京市接待和服务保障的整体统筹和组织能力</t>
  </si>
  <si>
    <t>定性3-高中低</t>
  </si>
  <si>
    <t>高效提升</t>
  </si>
  <si>
    <t>项目效益指标实现程度的量化考核有待进一步改进</t>
  </si>
  <si>
    <t>联络员工作能力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</si>
  <si>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</si>
  <si>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</si>
  <si>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对工作人员工作态度满意率</t>
  </si>
  <si>
    <t>≥98%</t>
  </si>
  <si>
    <t>调查方式及样本代表性有待进一步提高。</t>
  </si>
  <si>
    <t>对餐饮和住宿的满意率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</si>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</sst>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7" applyNumberFormat="0" applyFill="0" applyAlignment="0" applyProtection="0">
      <alignment vertical="center"/>
    </xf>
    <xf numFmtId="0" fontId="19" fillId="0" borderId="4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4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49" applyNumberFormat="0" applyAlignment="0" applyProtection="0">
      <alignment vertical="center"/>
    </xf>
    <xf numFmtId="0" fontId="21" fillId="11" borderId="45" applyNumberFormat="0" applyAlignment="0" applyProtection="0">
      <alignment vertical="center"/>
    </xf>
    <xf numFmtId="0" fontId="22" fillId="12" borderId="5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51" applyNumberFormat="0" applyFill="0" applyAlignment="0" applyProtection="0">
      <alignment vertical="center"/>
    </xf>
    <xf numFmtId="0" fontId="24" fillId="0" borderId="5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1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7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43" fontId="2" fillId="0" borderId="9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0" fontId="6" fillId="0" borderId="27" xfId="0" applyFont="1" applyBorder="1" applyAlignment="1">
      <alignment horizontal="center" vertical="center"/>
    </xf>
    <xf numFmtId="10" fontId="2" fillId="0" borderId="27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justify" vertical="center" wrapText="1"/>
    </xf>
    <xf numFmtId="178" fontId="3" fillId="0" borderId="29" xfId="0" applyNumberFormat="1" applyFont="1" applyBorder="1" applyAlignment="1">
      <alignment horizontal="center" vertical="center"/>
    </xf>
    <xf numFmtId="176" fontId="3" fillId="0" borderId="29" xfId="0" applyNumberFormat="1" applyFont="1" applyBorder="1" applyAlignment="1">
      <alignment horizontal="center" vertical="center"/>
    </xf>
    <xf numFmtId="0" fontId="2" fillId="0" borderId="30" xfId="0" applyFont="1" applyBorder="1">
      <alignment vertical="center"/>
    </xf>
    <xf numFmtId="0" fontId="2" fillId="0" borderId="30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34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6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5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6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179" fontId="7" fillId="0" borderId="32" xfId="0" applyNumberFormat="1" applyFont="1" applyBorder="1" applyAlignment="1">
      <alignment horizontal="justify" vertical="center"/>
    </xf>
    <xf numFmtId="179" fontId="2" fillId="0" borderId="33" xfId="0" applyNumberFormat="1" applyFont="1" applyBorder="1" applyAlignment="1">
      <alignment horizontal="justify" vertical="center"/>
    </xf>
    <xf numFmtId="179" fontId="2" fillId="0" borderId="34" xfId="0" applyNumberFormat="1" applyFont="1" applyBorder="1" applyAlignment="1">
      <alignment horizontal="justify" vertical="center"/>
    </xf>
    <xf numFmtId="179" fontId="2" fillId="0" borderId="36" xfId="0" applyNumberFormat="1" applyFont="1" applyBorder="1" applyAlignment="1">
      <alignment horizontal="justify" vertical="center"/>
    </xf>
    <xf numFmtId="179" fontId="2" fillId="0" borderId="37" xfId="0" applyNumberFormat="1" applyFont="1" applyBorder="1" applyAlignment="1">
      <alignment horizontal="justify" vertical="center"/>
    </xf>
    <xf numFmtId="179" fontId="2" fillId="0" borderId="38" xfId="0" applyNumberFormat="1" applyFont="1" applyBorder="1" applyAlignment="1">
      <alignment horizontal="justify" vertical="center"/>
    </xf>
    <xf numFmtId="179" fontId="2" fillId="0" borderId="32" xfId="0" applyNumberFormat="1" applyFont="1" applyBorder="1" applyAlignment="1">
      <alignment horizontal="justify" vertical="center"/>
    </xf>
    <xf numFmtId="179" fontId="2" fillId="0" borderId="39" xfId="0" applyNumberFormat="1" applyFont="1" applyBorder="1" applyAlignment="1">
      <alignment horizontal="justify" vertical="center"/>
    </xf>
    <xf numFmtId="179" fontId="2" fillId="0" borderId="40" xfId="0" applyNumberFormat="1" applyFont="1" applyBorder="1" applyAlignment="1">
      <alignment horizontal="justify" vertical="center"/>
    </xf>
    <xf numFmtId="179" fontId="2" fillId="0" borderId="41" xfId="0" applyNumberFormat="1" applyFont="1" applyBorder="1" applyAlignment="1">
      <alignment horizontal="justify" vertical="center"/>
    </xf>
    <xf numFmtId="176" fontId="3" fillId="0" borderId="42" xfId="0" applyNumberFormat="1" applyFont="1" applyBorder="1" applyAlignment="1">
      <alignment horizontal="center" vertical="center"/>
    </xf>
    <xf numFmtId="176" fontId="3" fillId="0" borderId="43" xfId="0" applyNumberFormat="1" applyFont="1" applyBorder="1" applyAlignment="1">
      <alignment horizontal="center" vertical="center"/>
    </xf>
    <xf numFmtId="176" fontId="3" fillId="0" borderId="44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736215" y="1851660"/>
          <a:ext cx="407670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4"/>
  <sheetViews>
    <sheetView showGridLines="0" tabSelected="1" workbookViewId="0">
      <pane ySplit="5" topLeftCell="A15" activePane="bottomLeft" state="frozen"/>
      <selection/>
      <selection pane="bottomLeft" activeCell="D4" sqref="D4:K4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6.8833333333333" style="5" customWidth="1"/>
    <col min="4" max="4" width="33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5"/>
      <c r="K3" s="76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7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78" t="s">
        <v>8</v>
      </c>
      <c r="J5" s="79"/>
      <c r="K5" s="80"/>
    </row>
    <row r="6" ht="24.9" customHeight="1" spans="1:11">
      <c r="A6" s="17" t="s">
        <v>9</v>
      </c>
      <c r="B6" s="18"/>
      <c r="C6" s="18"/>
      <c r="D6" s="18"/>
      <c r="E6" s="18"/>
      <c r="F6" s="19"/>
      <c r="G6" s="18"/>
      <c r="H6" s="18" t="s">
        <v>10</v>
      </c>
      <c r="I6" s="81">
        <v>55575228</v>
      </c>
      <c r="J6" s="82"/>
      <c r="K6" s="83"/>
    </row>
    <row r="7" ht="25.05" customHeight="1" spans="1:11">
      <c r="A7" s="20" t="s">
        <v>11</v>
      </c>
      <c r="B7" s="10"/>
      <c r="C7" s="10"/>
      <c r="D7" s="21"/>
      <c r="E7" s="22"/>
      <c r="F7" s="23" t="s">
        <v>12</v>
      </c>
      <c r="G7" s="23" t="s">
        <v>13</v>
      </c>
      <c r="H7" s="23" t="s">
        <v>14</v>
      </c>
      <c r="I7" s="23" t="s">
        <v>15</v>
      </c>
      <c r="J7" s="84" t="s">
        <v>16</v>
      </c>
      <c r="K7" s="85" t="s">
        <v>17</v>
      </c>
    </row>
    <row r="8" ht="19.95" customHeight="1" spans="1:11">
      <c r="A8" s="24"/>
      <c r="B8" s="14"/>
      <c r="C8" s="14"/>
      <c r="D8" s="25" t="s">
        <v>18</v>
      </c>
      <c r="E8" s="26"/>
      <c r="F8" s="27">
        <f>F9+F10+F11</f>
        <v>250</v>
      </c>
      <c r="G8" s="28">
        <f>G9+G10+G11</f>
        <v>250</v>
      </c>
      <c r="H8" s="28">
        <f>H9+H10+H11</f>
        <v>250</v>
      </c>
      <c r="I8" s="86">
        <v>10</v>
      </c>
      <c r="J8" s="87">
        <f>H8/G8</f>
        <v>1</v>
      </c>
      <c r="K8" s="88">
        <f>I8*J8</f>
        <v>10</v>
      </c>
    </row>
    <row r="9" ht="19.95" customHeight="1" spans="1:11">
      <c r="A9" s="24"/>
      <c r="B9" s="14"/>
      <c r="C9" s="14"/>
      <c r="D9" s="25" t="s">
        <v>19</v>
      </c>
      <c r="E9" s="26"/>
      <c r="F9" s="27">
        <v>250</v>
      </c>
      <c r="G9" s="27">
        <v>250</v>
      </c>
      <c r="H9" s="28">
        <v>250</v>
      </c>
      <c r="I9" s="86" t="s">
        <v>20</v>
      </c>
      <c r="J9" s="87">
        <f t="shared" ref="J9:J11" si="0">H9/G9</f>
        <v>1</v>
      </c>
      <c r="K9" s="89" t="s">
        <v>20</v>
      </c>
    </row>
    <row r="10" ht="19.95" customHeight="1" spans="1:11">
      <c r="A10" s="24"/>
      <c r="B10" s="14"/>
      <c r="C10" s="14"/>
      <c r="D10" s="25" t="s">
        <v>21</v>
      </c>
      <c r="E10" s="26"/>
      <c r="F10" s="27"/>
      <c r="G10" s="28"/>
      <c r="H10" s="28">
        <v>0</v>
      </c>
      <c r="I10" s="86" t="s">
        <v>20</v>
      </c>
      <c r="J10" s="87" t="e">
        <f t="shared" si="0"/>
        <v>#DIV/0!</v>
      </c>
      <c r="K10" s="89" t="s">
        <v>20</v>
      </c>
    </row>
    <row r="11" ht="19.95" customHeight="1" spans="1:11">
      <c r="A11" s="29"/>
      <c r="B11" s="30"/>
      <c r="C11" s="30"/>
      <c r="D11" s="31" t="s">
        <v>22</v>
      </c>
      <c r="E11" s="32"/>
      <c r="F11" s="33"/>
      <c r="G11" s="34"/>
      <c r="H11" s="34">
        <v>0</v>
      </c>
      <c r="I11" s="90" t="s">
        <v>20</v>
      </c>
      <c r="J11" s="87" t="e">
        <f t="shared" si="0"/>
        <v>#DIV/0!</v>
      </c>
      <c r="K11" s="91" t="s">
        <v>20</v>
      </c>
    </row>
    <row r="12" ht="25.05" customHeight="1" spans="1:11">
      <c r="A12" s="35" t="s">
        <v>23</v>
      </c>
      <c r="B12" s="36" t="s">
        <v>24</v>
      </c>
      <c r="C12" s="37"/>
      <c r="D12" s="37"/>
      <c r="E12" s="38"/>
      <c r="F12" s="39" t="s">
        <v>25</v>
      </c>
      <c r="G12" s="37"/>
      <c r="H12" s="37"/>
      <c r="I12" s="37"/>
      <c r="J12" s="37"/>
      <c r="K12" s="38"/>
    </row>
    <row r="13" ht="64.95" customHeight="1" spans="1:11">
      <c r="A13" s="40"/>
      <c r="B13" s="41" t="s">
        <v>26</v>
      </c>
      <c r="C13" s="42"/>
      <c r="D13" s="42"/>
      <c r="E13" s="43"/>
      <c r="F13" s="44" t="s">
        <v>27</v>
      </c>
      <c r="G13" s="42"/>
      <c r="H13" s="42"/>
      <c r="I13" s="42"/>
      <c r="J13" s="42"/>
      <c r="K13" s="43"/>
    </row>
    <row r="14" s="2" customFormat="1" ht="25.05" customHeight="1" spans="1:12">
      <c r="A14" s="45" t="s">
        <v>28</v>
      </c>
      <c r="B14" s="14" t="s">
        <v>29</v>
      </c>
      <c r="C14" s="14" t="s">
        <v>30</v>
      </c>
      <c r="D14" s="14" t="s">
        <v>31</v>
      </c>
      <c r="E14" s="46" t="s">
        <v>32</v>
      </c>
      <c r="F14" s="47" t="s">
        <v>33</v>
      </c>
      <c r="G14" s="14" t="s">
        <v>15</v>
      </c>
      <c r="H14" s="16" t="s">
        <v>17</v>
      </c>
      <c r="I14" s="92" t="s">
        <v>34</v>
      </c>
      <c r="J14" s="93"/>
      <c r="K14" s="94"/>
      <c r="L14" s="95"/>
    </row>
    <row r="15" ht="19.95" customHeight="1" spans="1:11">
      <c r="A15" s="48"/>
      <c r="B15" s="19" t="s">
        <v>35</v>
      </c>
      <c r="C15" s="18" t="s">
        <v>36</v>
      </c>
      <c r="D15" s="49" t="s">
        <v>37</v>
      </c>
      <c r="E15" s="14" t="s">
        <v>38</v>
      </c>
      <c r="F15" s="50">
        <v>8</v>
      </c>
      <c r="G15" s="51">
        <v>3</v>
      </c>
      <c r="H15" s="51">
        <v>2</v>
      </c>
      <c r="I15" s="96" t="s">
        <v>39</v>
      </c>
      <c r="J15" s="97"/>
      <c r="K15" s="98"/>
    </row>
    <row r="16" ht="19.95" customHeight="1" spans="1:11">
      <c r="A16" s="48"/>
      <c r="B16" s="52"/>
      <c r="C16" s="53"/>
      <c r="D16" s="49" t="s">
        <v>40</v>
      </c>
      <c r="E16" s="14" t="s">
        <v>41</v>
      </c>
      <c r="F16" s="50">
        <v>90</v>
      </c>
      <c r="G16" s="51">
        <v>3</v>
      </c>
      <c r="H16" s="51">
        <v>2</v>
      </c>
      <c r="I16" s="96" t="s">
        <v>39</v>
      </c>
      <c r="J16" s="97"/>
      <c r="K16" s="98"/>
    </row>
    <row r="17" ht="19.95" customHeight="1" spans="1:11">
      <c r="A17" s="48"/>
      <c r="B17" s="52"/>
      <c r="C17" s="53"/>
      <c r="D17" s="49" t="s">
        <v>42</v>
      </c>
      <c r="E17" s="14" t="s">
        <v>43</v>
      </c>
      <c r="F17" s="50">
        <v>160</v>
      </c>
      <c r="G17" s="51">
        <v>4</v>
      </c>
      <c r="H17" s="51">
        <v>3</v>
      </c>
      <c r="I17" s="96" t="s">
        <v>39</v>
      </c>
      <c r="J17" s="97"/>
      <c r="K17" s="98"/>
    </row>
    <row r="18" ht="19.95" customHeight="1" spans="1:11">
      <c r="A18" s="48"/>
      <c r="B18" s="52"/>
      <c r="C18" s="18" t="s">
        <v>44</v>
      </c>
      <c r="D18" s="49" t="s">
        <v>45</v>
      </c>
      <c r="E18" s="54" t="s">
        <v>46</v>
      </c>
      <c r="F18" s="50">
        <v>95</v>
      </c>
      <c r="G18" s="51">
        <v>5</v>
      </c>
      <c r="H18" s="51">
        <v>5</v>
      </c>
      <c r="I18" s="99"/>
      <c r="J18" s="97"/>
      <c r="K18" s="98"/>
    </row>
    <row r="19" ht="19.95" customHeight="1" spans="1:11">
      <c r="A19" s="48"/>
      <c r="B19" s="52"/>
      <c r="C19" s="53"/>
      <c r="D19" s="49" t="s">
        <v>47</v>
      </c>
      <c r="E19" s="55">
        <v>0</v>
      </c>
      <c r="F19" s="50">
        <v>0</v>
      </c>
      <c r="G19" s="51">
        <v>5</v>
      </c>
      <c r="H19" s="51">
        <v>5</v>
      </c>
      <c r="I19" s="99"/>
      <c r="J19" s="97"/>
      <c r="K19" s="98"/>
    </row>
    <row r="20" ht="19.95" customHeight="1" spans="1:11">
      <c r="A20" s="48"/>
      <c r="B20" s="52"/>
      <c r="C20" s="56"/>
      <c r="D20" s="49" t="s">
        <v>48</v>
      </c>
      <c r="E20" s="55">
        <v>1</v>
      </c>
      <c r="F20" s="50">
        <v>100</v>
      </c>
      <c r="G20" s="51">
        <v>5</v>
      </c>
      <c r="H20" s="51">
        <v>5</v>
      </c>
      <c r="I20" s="99"/>
      <c r="J20" s="97"/>
      <c r="K20" s="98"/>
    </row>
    <row r="21" ht="34.95" customHeight="1" spans="1:11">
      <c r="A21" s="48"/>
      <c r="B21" s="52"/>
      <c r="C21" s="18" t="s">
        <v>49</v>
      </c>
      <c r="D21" s="49" t="s">
        <v>50</v>
      </c>
      <c r="E21" s="57" t="s">
        <v>51</v>
      </c>
      <c r="F21" s="47" t="s">
        <v>52</v>
      </c>
      <c r="G21" s="51">
        <v>15</v>
      </c>
      <c r="H21" s="51">
        <v>15</v>
      </c>
      <c r="I21" s="96" t="s">
        <v>53</v>
      </c>
      <c r="J21" s="97"/>
      <c r="K21" s="98"/>
    </row>
    <row r="22" ht="19.95" customHeight="1" spans="1:11">
      <c r="A22" s="48"/>
      <c r="B22" s="52"/>
      <c r="C22" s="18" t="s">
        <v>54</v>
      </c>
      <c r="D22" s="49" t="s">
        <v>55</v>
      </c>
      <c r="E22" s="58" t="s">
        <v>56</v>
      </c>
      <c r="F22" s="59" t="s">
        <v>57</v>
      </c>
      <c r="G22" s="51">
        <v>5</v>
      </c>
      <c r="H22" s="51">
        <v>5</v>
      </c>
      <c r="I22" s="99"/>
      <c r="J22" s="97"/>
      <c r="K22" s="98"/>
    </row>
    <row r="23" ht="19.95" customHeight="1" spans="1:11">
      <c r="A23" s="48"/>
      <c r="B23" s="52"/>
      <c r="C23" s="53"/>
      <c r="D23" s="49" t="s">
        <v>58</v>
      </c>
      <c r="E23" s="60">
        <v>250</v>
      </c>
      <c r="F23" s="59">
        <v>250</v>
      </c>
      <c r="G23" s="51">
        <v>5</v>
      </c>
      <c r="H23" s="51">
        <v>5</v>
      </c>
      <c r="I23" s="99" t="s">
        <v>39</v>
      </c>
      <c r="J23" s="97"/>
      <c r="K23" s="98"/>
    </row>
    <row r="24" ht="36" customHeight="1" spans="1:11">
      <c r="A24" s="48"/>
      <c r="B24" s="19" t="s">
        <v>59</v>
      </c>
      <c r="C24" s="14" t="s">
        <v>60</v>
      </c>
      <c r="D24" s="49" t="s">
        <v>61</v>
      </c>
      <c r="E24" s="61" t="s">
        <v>62</v>
      </c>
      <c r="F24" s="15" t="s">
        <v>63</v>
      </c>
      <c r="G24" s="51">
        <v>15</v>
      </c>
      <c r="H24" s="51">
        <v>14.5</v>
      </c>
      <c r="I24" s="100" t="s">
        <v>64</v>
      </c>
      <c r="J24" s="101"/>
      <c r="K24" s="102"/>
    </row>
    <row r="25" ht="19.95" customHeight="1" spans="1:11">
      <c r="A25" s="48"/>
      <c r="B25" s="52"/>
      <c r="C25" s="18" t="s">
        <v>60</v>
      </c>
      <c r="D25" s="62" t="s">
        <v>65</v>
      </c>
      <c r="E25" s="63" t="s">
        <v>62</v>
      </c>
      <c r="F25" s="15" t="s">
        <v>63</v>
      </c>
      <c r="G25" s="51">
        <v>15</v>
      </c>
      <c r="H25" s="51">
        <v>14.5</v>
      </c>
      <c r="I25" s="103"/>
      <c r="J25" s="104"/>
      <c r="K25" s="105"/>
    </row>
    <row r="26" ht="19.95" customHeight="1" spans="1:11">
      <c r="A26" s="48"/>
      <c r="B26" s="19" t="s">
        <v>66</v>
      </c>
      <c r="C26" s="19" t="s">
        <v>67</v>
      </c>
      <c r="D26" s="62" t="s">
        <v>68</v>
      </c>
      <c r="E26" s="64" t="s">
        <v>69</v>
      </c>
      <c r="F26" s="65">
        <v>0.98</v>
      </c>
      <c r="G26" s="51">
        <v>5</v>
      </c>
      <c r="H26" s="51">
        <v>4.5</v>
      </c>
      <c r="I26" s="106" t="s">
        <v>70</v>
      </c>
      <c r="J26" s="101"/>
      <c r="K26" s="102"/>
    </row>
    <row r="27" ht="19.95" customHeight="1" spans="1:11">
      <c r="A27" s="48"/>
      <c r="B27" s="52"/>
      <c r="C27" s="52"/>
      <c r="D27" s="62" t="s">
        <v>71</v>
      </c>
      <c r="E27" s="64" t="s">
        <v>46</v>
      </c>
      <c r="F27" s="65">
        <v>0.95</v>
      </c>
      <c r="G27" s="51">
        <v>5</v>
      </c>
      <c r="H27" s="51">
        <v>4.5</v>
      </c>
      <c r="I27" s="107"/>
      <c r="J27" s="108"/>
      <c r="K27" s="109"/>
    </row>
    <row r="28" s="3" customFormat="1" ht="20.1" customHeight="1" spans="1:11">
      <c r="A28" s="66" t="s">
        <v>72</v>
      </c>
      <c r="B28" s="67"/>
      <c r="C28" s="67"/>
      <c r="D28" s="67"/>
      <c r="E28" s="67"/>
      <c r="F28" s="68"/>
      <c r="G28" s="69">
        <f>SUM(G15:G27)+I8</f>
        <v>100</v>
      </c>
      <c r="H28" s="70">
        <f>SUM(H15:H27)+K8</f>
        <v>95</v>
      </c>
      <c r="I28" s="110" t="s">
        <v>20</v>
      </c>
      <c r="J28" s="111"/>
      <c r="K28" s="112"/>
    </row>
    <row r="29" ht="9.9" customHeight="1" spans="1:11">
      <c r="A29" s="71"/>
      <c r="B29" s="71"/>
      <c r="C29" s="71"/>
      <c r="D29" s="71"/>
      <c r="E29" s="71"/>
      <c r="F29" s="72"/>
      <c r="G29" s="71"/>
      <c r="H29" s="71"/>
      <c r="I29" s="71"/>
      <c r="J29" s="71"/>
      <c r="K29" s="71"/>
    </row>
    <row r="30" s="4" customFormat="1" hidden="1" customHeight="1" spans="1:6">
      <c r="A30" s="4" t="s">
        <v>73</v>
      </c>
      <c r="F30" s="73"/>
    </row>
    <row r="31" s="4" customFormat="1" ht="16.05" hidden="1" customHeight="1" spans="1:11">
      <c r="A31" s="74" t="s">
        <v>74</v>
      </c>
      <c r="B31" s="74"/>
      <c r="C31" s="74"/>
      <c r="D31" s="74"/>
      <c r="E31" s="74"/>
      <c r="F31" s="73"/>
      <c r="G31" s="74"/>
      <c r="H31" s="74"/>
      <c r="I31" s="74"/>
      <c r="J31" s="74"/>
      <c r="K31" s="74"/>
    </row>
    <row r="32" s="4" customFormat="1" ht="60" hidden="1" customHeight="1" spans="1:11">
      <c r="A32" s="74" t="s">
        <v>75</v>
      </c>
      <c r="B32" s="74"/>
      <c r="C32" s="74"/>
      <c r="D32" s="74"/>
      <c r="E32" s="74"/>
      <c r="F32" s="73"/>
      <c r="G32" s="74"/>
      <c r="H32" s="74"/>
      <c r="I32" s="74"/>
      <c r="J32" s="74"/>
      <c r="K32" s="74"/>
    </row>
    <row r="33" s="4" customFormat="1" ht="16.05" hidden="1" customHeight="1" spans="1:11">
      <c r="A33" s="74" t="s">
        <v>76</v>
      </c>
      <c r="B33" s="74"/>
      <c r="C33" s="74"/>
      <c r="D33" s="74"/>
      <c r="E33" s="74"/>
      <c r="F33" s="73"/>
      <c r="G33" s="74"/>
      <c r="H33" s="74"/>
      <c r="I33" s="74"/>
      <c r="J33" s="74"/>
      <c r="K33" s="74"/>
    </row>
    <row r="34" s="4" customFormat="1" ht="16.05" hidden="1" customHeight="1" spans="1:11">
      <c r="A34" s="74" t="s">
        <v>77</v>
      </c>
      <c r="B34" s="74"/>
      <c r="C34" s="74"/>
      <c r="D34" s="74"/>
      <c r="E34" s="74"/>
      <c r="F34" s="73"/>
      <c r="G34" s="74"/>
      <c r="H34" s="74"/>
      <c r="I34" s="74"/>
      <c r="J34" s="74"/>
      <c r="K34" s="74"/>
    </row>
  </sheetData>
  <mergeCells count="44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21:K21"/>
    <mergeCell ref="I22:K22"/>
    <mergeCell ref="I23:K23"/>
    <mergeCell ref="A28:F28"/>
    <mergeCell ref="I28:K28"/>
    <mergeCell ref="A31:K31"/>
    <mergeCell ref="A32:K32"/>
    <mergeCell ref="A33:K33"/>
    <mergeCell ref="A34:K34"/>
    <mergeCell ref="A12:A13"/>
    <mergeCell ref="A14:A27"/>
    <mergeCell ref="B15:B23"/>
    <mergeCell ref="B24:B25"/>
    <mergeCell ref="B26:B27"/>
    <mergeCell ref="C15:C17"/>
    <mergeCell ref="C18:C20"/>
    <mergeCell ref="C22:C23"/>
    <mergeCell ref="C26:C27"/>
    <mergeCell ref="I26:K27"/>
    <mergeCell ref="I24:K25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大型会议、活动等服务保障经费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2023-05-20T05:49:49Z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