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75" windowHeight="8400"/>
  </bookViews>
  <sheets>
    <sheet name="自管产权房物业、供暖、车位费" sheetId="4" r:id="rId1"/>
  </sheets>
  <definedNames>
    <definedName name="_xlnm.Print_Area" localSheetId="0">自管产权房物业、供暖、车位费!$A$1:$K$24</definedName>
    <definedName name="_xlnm.Print_Titles" localSheetId="0">自管产权房物业、供暖、车位费!$1:$5</definedName>
  </definedNames>
  <calcPr calcId="144525"/>
</workbook>
</file>

<file path=xl/sharedStrings.xml><?xml version="1.0" encoding="utf-8"?>
<sst xmlns="http://schemas.openxmlformats.org/spreadsheetml/2006/main" count="86" uniqueCount="74">
  <si>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</si>
  <si>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</si>
  <si>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</si>
  <si>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</si>
  <si>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自管产权房物业、供暖、车位费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</si>
  <si>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</si>
  <si>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</si>
  <si>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</si>
  <si>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房地产管理处</t>
  </si>
  <si>
    <r>
      <rPr>
        <sz val="11"/>
        <rFont val="宋体"/>
        <charset val="134"/>
      </rPr>
      <t>项目负责人</t>
    </r>
  </si>
  <si>
    <t>王斌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</si>
  <si>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</si>
  <si>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</si>
  <si>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</si>
  <si>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</si>
  <si>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</si>
  <si>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</si>
  <si>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</si>
  <si>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</si>
  <si>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</si>
  <si>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</si>
  <si>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</si>
  <si>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</si>
  <si>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</si>
  <si>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</si>
  <si>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</si>
  <si>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</si>
  <si>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根据自管产权物业、供暖、车位等管理工作需求，严格按照市财政规定范围及标准落实资金到位，确保各项工作正常开展。</t>
  </si>
  <si>
    <t>根据年度工作任务安排，为自管产权物业、供暖、车位等管理工作提供资金支持，推动各项工作正常开展。达到项目预期。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</si>
  <si>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</si>
  <si>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</si>
  <si>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</si>
  <si>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</si>
  <si>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</si>
  <si>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</si>
  <si>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</si>
  <si>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</si>
  <si>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</si>
  <si>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供暖面积</t>
  </si>
  <si>
    <r>
      <rPr>
        <sz val="10"/>
        <rFont val="Times New Roman"/>
        <charset val="134"/>
      </rPr>
      <t>136277</t>
    </r>
    <r>
      <rPr>
        <sz val="10"/>
        <rFont val="宋体"/>
        <charset val="134"/>
      </rPr>
      <t>平方米</t>
    </r>
  </si>
  <si>
    <t>136277平方米</t>
  </si>
  <si>
    <t>自管产权物业面积</t>
  </si>
  <si>
    <t>车位数量</t>
  </si>
  <si>
    <r>
      <rPr>
        <sz val="10"/>
        <rFont val="Times New Roman"/>
        <charset val="134"/>
      </rPr>
      <t>150</t>
    </r>
    <r>
      <rPr>
        <sz val="10"/>
        <rFont val="宋体"/>
        <charset val="134"/>
      </rPr>
      <t>个</t>
    </r>
  </si>
  <si>
    <r>
      <rPr>
        <sz val="11"/>
        <rFont val="Times New Roman"/>
        <charset val="134"/>
      </rPr>
      <t>150</t>
    </r>
    <r>
      <rPr>
        <sz val="11"/>
        <rFont val="宋体"/>
        <charset val="134"/>
      </rPr>
      <t>个</t>
    </r>
  </si>
  <si>
    <t>自管产权物业房产数量</t>
  </si>
  <si>
    <r>
      <rPr>
        <sz val="10"/>
        <rFont val="Times New Roman"/>
        <charset val="134"/>
      </rPr>
      <t>900</t>
    </r>
    <r>
      <rPr>
        <sz val="10"/>
        <rFont val="宋体"/>
        <charset val="134"/>
      </rPr>
      <t>套</t>
    </r>
  </si>
  <si>
    <t>900套</t>
  </si>
  <si>
    <r>
      <rPr>
        <sz val="11"/>
        <rFont val="宋体"/>
        <charset val="134"/>
      </rPr>
      <t>质量指标</t>
    </r>
  </si>
  <si>
    <t>按市财政规定标准严格执行</t>
  </si>
  <si>
    <t>定性3-高中低</t>
  </si>
  <si>
    <t>高质量完成</t>
  </si>
  <si>
    <t>质量达标率有待进一步明确与提升</t>
  </si>
  <si>
    <r>
      <rPr>
        <sz val="11"/>
        <rFont val="宋体"/>
        <charset val="134"/>
      </rPr>
      <t>时效指标</t>
    </r>
  </si>
  <si>
    <t>工作进度</t>
  </si>
  <si>
    <r>
      <rPr>
        <sz val="11"/>
        <rFont val="Times New Roman"/>
        <charset val="134"/>
      </rPr>
      <t>≤ 12</t>
    </r>
    <r>
      <rPr>
        <sz val="11"/>
        <rFont val="宋体"/>
        <charset val="134"/>
      </rPr>
      <t>月</t>
    </r>
  </si>
  <si>
    <t>12个月</t>
  </si>
  <si>
    <r>
      <rPr>
        <sz val="11"/>
        <rFont val="宋体"/>
        <charset val="134"/>
      </rPr>
      <t>成本指标</t>
    </r>
  </si>
  <si>
    <t>项目经费总额</t>
  </si>
  <si>
    <t>社会效益指标</t>
  </si>
  <si>
    <t>保障物业、供暖、车位正常运转及使用</t>
  </si>
  <si>
    <t>高效保障</t>
  </si>
  <si>
    <t>项目效益指标实现程度的量化考核有待进一步提升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</si>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</sst>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00%"/>
    <numFmt numFmtId="180" formatCode="0.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42" applyNumberFormat="0" applyAlignment="0" applyProtection="0">
      <alignment vertical="center"/>
    </xf>
    <xf numFmtId="0" fontId="21" fillId="11" borderId="38" applyNumberFormat="0" applyAlignment="0" applyProtection="0">
      <alignment vertical="center"/>
    </xf>
    <xf numFmtId="0" fontId="22" fillId="12" borderId="4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0" borderId="4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/>
    </xf>
    <xf numFmtId="0" fontId="6" fillId="0" borderId="26" xfId="0" applyFont="1" applyBorder="1" applyAlignment="1">
      <alignment horizontal="center" vertical="center"/>
    </xf>
    <xf numFmtId="10" fontId="6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80" fontId="2" fillId="0" borderId="9" xfId="0" applyNumberFormat="1" applyFont="1" applyBorder="1" applyAlignment="1">
      <alignment horizontal="justify" vertical="center"/>
    </xf>
    <xf numFmtId="180" fontId="2" fillId="0" borderId="20" xfId="0" applyNumberFormat="1" applyFont="1" applyBorder="1" applyAlignment="1">
      <alignment horizontal="justify" vertical="center"/>
    </xf>
    <xf numFmtId="180" fontId="2" fillId="0" borderId="21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41905" y="1851660"/>
          <a:ext cx="41865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0"/>
  <sheetViews>
    <sheetView showGridLines="0" tabSelected="1" workbookViewId="0">
      <pane ySplit="5" topLeftCell="A15" activePane="bottomLeft" state="frozen"/>
      <selection/>
      <selection pane="bottomLeft" activeCell="D15" sqref="D15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4.3333333333333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5"/>
      <c r="K3" s="76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7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8" t="s">
        <v>8</v>
      </c>
      <c r="J5" s="78"/>
      <c r="K5" s="79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0">
        <v>55575079</v>
      </c>
      <c r="J6" s="81"/>
      <c r="K6" s="82"/>
    </row>
    <row r="7" ht="25.05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3" t="s">
        <v>17</v>
      </c>
      <c r="K7" s="84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900</v>
      </c>
      <c r="G8" s="29">
        <f t="shared" si="0"/>
        <v>900</v>
      </c>
      <c r="H8" s="29">
        <f t="shared" si="0"/>
        <v>899.97</v>
      </c>
      <c r="I8" s="53">
        <v>10</v>
      </c>
      <c r="J8" s="85">
        <f t="shared" ref="J8:J11" si="1">H8/G8</f>
        <v>0.999966666666667</v>
      </c>
      <c r="K8" s="86">
        <f>I8*J8</f>
        <v>9.99966666666667</v>
      </c>
    </row>
    <row r="9" ht="19.95" customHeight="1" spans="1:11">
      <c r="A9" s="25"/>
      <c r="B9" s="14"/>
      <c r="C9" s="14"/>
      <c r="D9" s="26" t="s">
        <v>20</v>
      </c>
      <c r="E9" s="27"/>
      <c r="F9" s="28">
        <v>900</v>
      </c>
      <c r="G9" s="28">
        <v>900</v>
      </c>
      <c r="H9" s="29">
        <v>899.97</v>
      </c>
      <c r="I9" s="53" t="s">
        <v>21</v>
      </c>
      <c r="J9" s="87">
        <f t="shared" si="1"/>
        <v>0.999966666666667</v>
      </c>
      <c r="K9" s="88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53" t="s">
        <v>21</v>
      </c>
      <c r="J10" s="87" t="e">
        <f t="shared" si="1"/>
        <v>#DIV/0!</v>
      </c>
      <c r="K10" s="88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9" t="s">
        <v>21</v>
      </c>
      <c r="J11" s="87" t="e">
        <f t="shared" si="1"/>
        <v>#DIV/0!</v>
      </c>
      <c r="K11" s="90" t="s">
        <v>21</v>
      </c>
    </row>
    <row r="12" ht="25.05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49.95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05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1" t="s">
        <v>35</v>
      </c>
      <c r="J14" s="92"/>
      <c r="K14" s="93"/>
      <c r="L14" s="94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51" t="s">
        <v>39</v>
      </c>
      <c r="F15" s="52" t="s">
        <v>40</v>
      </c>
      <c r="G15" s="53">
        <v>2</v>
      </c>
      <c r="H15" s="54">
        <v>2</v>
      </c>
      <c r="I15" s="95"/>
      <c r="J15" s="96"/>
      <c r="K15" s="97"/>
    </row>
    <row r="16" ht="19.95" customHeight="1" spans="1:11">
      <c r="A16" s="49"/>
      <c r="B16" s="55"/>
      <c r="C16" s="56"/>
      <c r="D16" s="50" t="s">
        <v>41</v>
      </c>
      <c r="E16" s="51" t="s">
        <v>39</v>
      </c>
      <c r="F16" s="52" t="s">
        <v>40</v>
      </c>
      <c r="G16" s="53">
        <v>2</v>
      </c>
      <c r="H16" s="54">
        <v>2</v>
      </c>
      <c r="I16" s="95"/>
      <c r="J16" s="96"/>
      <c r="K16" s="97"/>
    </row>
    <row r="17" ht="19.95" customHeight="1" spans="1:11">
      <c r="A17" s="49"/>
      <c r="B17" s="55"/>
      <c r="C17" s="56"/>
      <c r="D17" s="50" t="s">
        <v>42</v>
      </c>
      <c r="E17" s="51" t="s">
        <v>43</v>
      </c>
      <c r="F17" s="52" t="s">
        <v>44</v>
      </c>
      <c r="G17" s="53">
        <v>3</v>
      </c>
      <c r="H17" s="54">
        <v>3</v>
      </c>
      <c r="I17" s="95"/>
      <c r="J17" s="96"/>
      <c r="K17" s="97"/>
    </row>
    <row r="18" ht="21" customHeight="1" spans="1:11">
      <c r="A18" s="49"/>
      <c r="B18" s="55"/>
      <c r="C18" s="56"/>
      <c r="D18" s="50" t="s">
        <v>45</v>
      </c>
      <c r="E18" s="51" t="s">
        <v>46</v>
      </c>
      <c r="F18" s="52" t="s">
        <v>47</v>
      </c>
      <c r="G18" s="53">
        <v>3</v>
      </c>
      <c r="H18" s="54">
        <v>3</v>
      </c>
      <c r="I18" s="95"/>
      <c r="J18" s="96"/>
      <c r="K18" s="97"/>
    </row>
    <row r="19" ht="19.95" customHeight="1" spans="1:11">
      <c r="A19" s="49"/>
      <c r="B19" s="55"/>
      <c r="C19" s="18" t="s">
        <v>48</v>
      </c>
      <c r="D19" s="57" t="s">
        <v>49</v>
      </c>
      <c r="E19" s="58" t="s">
        <v>50</v>
      </c>
      <c r="F19" s="59" t="s">
        <v>51</v>
      </c>
      <c r="G19" s="53">
        <v>15</v>
      </c>
      <c r="H19" s="54">
        <v>12.5</v>
      </c>
      <c r="I19" s="95" t="s">
        <v>52</v>
      </c>
      <c r="J19" s="96"/>
      <c r="K19" s="97"/>
    </row>
    <row r="20" ht="19.95" customHeight="1" spans="1:11">
      <c r="A20" s="49"/>
      <c r="B20" s="55"/>
      <c r="C20" s="18" t="s">
        <v>53</v>
      </c>
      <c r="D20" s="60" t="s">
        <v>54</v>
      </c>
      <c r="E20" s="14" t="s">
        <v>55</v>
      </c>
      <c r="F20" s="59" t="s">
        <v>56</v>
      </c>
      <c r="G20" s="53">
        <v>15</v>
      </c>
      <c r="H20" s="54">
        <v>15</v>
      </c>
      <c r="I20" s="95"/>
      <c r="J20" s="96"/>
      <c r="K20" s="97"/>
    </row>
    <row r="21" ht="19.95" customHeight="1" spans="1:11">
      <c r="A21" s="49"/>
      <c r="B21" s="55"/>
      <c r="C21" s="18" t="s">
        <v>57</v>
      </c>
      <c r="D21" s="57" t="s">
        <v>58</v>
      </c>
      <c r="E21" s="61">
        <v>900</v>
      </c>
      <c r="F21" s="62">
        <v>899.97</v>
      </c>
      <c r="G21" s="53">
        <v>10</v>
      </c>
      <c r="H21" s="54">
        <v>10</v>
      </c>
      <c r="I21" s="95"/>
      <c r="J21" s="96"/>
      <c r="K21" s="97"/>
    </row>
    <row r="22" ht="40.05" customHeight="1" spans="1:11">
      <c r="A22" s="49"/>
      <c r="B22" s="55"/>
      <c r="C22" s="19" t="s">
        <v>59</v>
      </c>
      <c r="D22" s="63" t="s">
        <v>60</v>
      </c>
      <c r="E22" s="64" t="s">
        <v>50</v>
      </c>
      <c r="F22" s="59" t="s">
        <v>61</v>
      </c>
      <c r="G22" s="53">
        <v>30</v>
      </c>
      <c r="H22" s="54">
        <v>27.5</v>
      </c>
      <c r="I22" s="95" t="s">
        <v>62</v>
      </c>
      <c r="J22" s="96"/>
      <c r="K22" s="97"/>
    </row>
    <row r="23" ht="40.05" customHeight="1" spans="1:11">
      <c r="A23" s="49"/>
      <c r="B23" s="20" t="s">
        <v>63</v>
      </c>
      <c r="C23" s="20" t="s">
        <v>64</v>
      </c>
      <c r="D23" s="63" t="s">
        <v>65</v>
      </c>
      <c r="E23" s="65" t="s">
        <v>66</v>
      </c>
      <c r="F23" s="59" t="s">
        <v>66</v>
      </c>
      <c r="G23" s="53">
        <v>10</v>
      </c>
      <c r="H23" s="54">
        <v>7.5</v>
      </c>
      <c r="I23" s="95" t="s">
        <v>67</v>
      </c>
      <c r="J23" s="96"/>
      <c r="K23" s="97"/>
    </row>
    <row r="24" s="3" customFormat="1" ht="20.1" customHeight="1" spans="1:11">
      <c r="A24" s="66" t="s">
        <v>68</v>
      </c>
      <c r="B24" s="67"/>
      <c r="C24" s="67"/>
      <c r="D24" s="67"/>
      <c r="E24" s="67"/>
      <c r="F24" s="68"/>
      <c r="G24" s="69">
        <f>SUM(G15:G23)+I8</f>
        <v>100</v>
      </c>
      <c r="H24" s="70">
        <f>SUM(H15:H23)+K8</f>
        <v>92.4996666666667</v>
      </c>
      <c r="I24" s="98" t="s">
        <v>21</v>
      </c>
      <c r="J24" s="99"/>
      <c r="K24" s="100"/>
    </row>
    <row r="25" ht="9.9" customHeight="1" spans="1:11">
      <c r="A25" s="71"/>
      <c r="B25" s="71"/>
      <c r="C25" s="71"/>
      <c r="D25" s="71"/>
      <c r="E25" s="71"/>
      <c r="F25" s="72"/>
      <c r="G25" s="71"/>
      <c r="H25" s="71"/>
      <c r="I25" s="71"/>
      <c r="J25" s="71"/>
      <c r="K25" s="71"/>
    </row>
    <row r="26" s="4" customFormat="1" hidden="1" customHeight="1" spans="1:6">
      <c r="A26" s="4" t="s">
        <v>69</v>
      </c>
      <c r="F26" s="73"/>
    </row>
    <row r="27" s="4" customFormat="1" ht="16.05" hidden="1" customHeight="1" spans="1:11">
      <c r="A27" s="74" t="s">
        <v>70</v>
      </c>
      <c r="B27" s="74"/>
      <c r="C27" s="74"/>
      <c r="D27" s="74"/>
      <c r="E27" s="74"/>
      <c r="F27" s="73"/>
      <c r="G27" s="74"/>
      <c r="H27" s="74"/>
      <c r="I27" s="74"/>
      <c r="J27" s="74"/>
      <c r="K27" s="74"/>
    </row>
    <row r="28" s="4" customFormat="1" ht="60" hidden="1" customHeight="1" spans="1:11">
      <c r="A28" s="74" t="s">
        <v>71</v>
      </c>
      <c r="B28" s="74"/>
      <c r="C28" s="74"/>
      <c r="D28" s="74"/>
      <c r="E28" s="74"/>
      <c r="F28" s="73"/>
      <c r="G28" s="74"/>
      <c r="H28" s="74"/>
      <c r="I28" s="74"/>
      <c r="J28" s="74"/>
      <c r="K28" s="74"/>
    </row>
    <row r="29" s="4" customFormat="1" ht="16.05" hidden="1" customHeight="1" spans="1:11">
      <c r="A29" s="74" t="s">
        <v>72</v>
      </c>
      <c r="B29" s="74"/>
      <c r="C29" s="74"/>
      <c r="D29" s="74"/>
      <c r="E29" s="74"/>
      <c r="F29" s="73"/>
      <c r="G29" s="74"/>
      <c r="H29" s="74"/>
      <c r="I29" s="74"/>
      <c r="J29" s="74"/>
      <c r="K29" s="74"/>
    </row>
    <row r="30" s="4" customFormat="1" ht="16.05" hidden="1" customHeight="1" spans="1:11">
      <c r="A30" s="74" t="s">
        <v>73</v>
      </c>
      <c r="B30" s="74"/>
      <c r="C30" s="74"/>
      <c r="D30" s="74"/>
      <c r="E30" s="74"/>
      <c r="F30" s="73"/>
      <c r="G30" s="74"/>
      <c r="H30" s="74"/>
      <c r="I30" s="74"/>
      <c r="J30" s="74"/>
      <c r="K30" s="74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1"/>
    <mergeCell ref="C15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自管产权房物业、供暖、车位费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