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行政办公区A3、A4留白区域开办经费" sheetId="2" r:id="rId1"/>
  </sheets>
  <definedNames>
    <definedName name="_xlnm.Print_Area" localSheetId="0">行政办公区A3、A4留白区域开办经费!$A$1:$K$22</definedName>
    <definedName name="_xlnm.Print_Titles" localSheetId="0">行政办公区A3、A4留白区域开办经费!$1:$5</definedName>
  </definedNames>
  <calcPr calcId="144525"/>
</workbook>
</file>

<file path=xl/sharedStrings.xml><?xml version="1.0" encoding="utf-8"?>
<sst xmlns="http://schemas.openxmlformats.org/spreadsheetml/2006/main" count="79" uniqueCount="68">
  <si>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</si>
  <si>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</si>
  <si>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</si>
  <si>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</si>
  <si>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r>
      <rPr>
        <sz val="11"/>
        <rFont val="宋体"/>
        <charset val="134"/>
      </rPr>
      <t>行政办公区</t>
    </r>
    <r>
      <rPr>
        <sz val="11"/>
        <rFont val="Times New Roman"/>
        <charset val="134"/>
      </rPr>
      <t>A3</t>
    </r>
    <r>
      <rPr>
        <sz val="11"/>
        <rFont val="宋体"/>
        <charset val="134"/>
      </rPr>
      <t>、</t>
    </r>
    <r>
      <rPr>
        <sz val="11"/>
        <rFont val="Times New Roman"/>
        <charset val="134"/>
      </rPr>
      <t>A4</t>
    </r>
    <r>
      <rPr>
        <sz val="11"/>
        <rFont val="宋体"/>
        <charset val="134"/>
      </rPr>
      <t>留白区域开办经费</t>
    </r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</si>
  <si>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</si>
  <si>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</si>
  <si>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</si>
  <si>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财务处</t>
  </si>
  <si>
    <r>
      <rPr>
        <sz val="11"/>
        <rFont val="宋体"/>
        <charset val="134"/>
      </rPr>
      <t>项目负责人</t>
    </r>
  </si>
  <si>
    <t>陈小平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</si>
  <si>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</si>
  <si>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</si>
  <si>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</si>
  <si>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</si>
  <si>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</si>
  <si>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</si>
  <si>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</si>
  <si>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</si>
  <si>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</si>
  <si>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</si>
  <si>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</si>
  <si>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</si>
  <si>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</si>
  <si>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</si>
  <si>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</si>
  <si>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</si>
  <si>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r>
      <rPr>
        <sz val="11"/>
        <rFont val="宋体"/>
        <charset val="134"/>
      </rPr>
      <t>按照行政副中心搬迁一期资产配置情况，完成</t>
    </r>
    <r>
      <rPr>
        <sz val="11"/>
        <rFont val="Times New Roman"/>
        <charset val="134"/>
      </rPr>
      <t>A3</t>
    </r>
    <r>
      <rPr>
        <sz val="11"/>
        <rFont val="宋体"/>
        <charset val="134"/>
      </rPr>
      <t>改建办公楼开办事项，为保障入住单位正常办公，在对</t>
    </r>
    <r>
      <rPr>
        <sz val="11"/>
        <rFont val="Times New Roman"/>
        <charset val="134"/>
      </rPr>
      <t>A3</t>
    </r>
    <r>
      <rPr>
        <sz val="11"/>
        <rFont val="宋体"/>
        <charset val="134"/>
      </rPr>
      <t>改建办公楼和入住单位展开需求调研上，采购办公家具、电器、窗帘、地毯、导视系统等。</t>
    </r>
  </si>
  <si>
    <t>按照年度工作任务安排，结合行政副中心搬迁一期资产配置情况，组织实施了A3改建办公楼开办事项，采购办公家具、电器、窗帘、地毯、导视系统等设备设施，为入住单位正常办公提供基础物质保障，创造良好办公环境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</si>
  <si>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</si>
  <si>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</si>
  <si>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</si>
  <si>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</si>
  <si>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</si>
  <si>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</si>
  <si>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</si>
  <si>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</si>
  <si>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</si>
  <si>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开办经费保障面积</t>
  </si>
  <si>
    <r>
      <rPr>
        <sz val="11"/>
        <rFont val="Times New Roman"/>
        <charset val="134"/>
      </rPr>
      <t>20500</t>
    </r>
    <r>
      <rPr>
        <sz val="11"/>
        <rFont val="宋体"/>
        <charset val="134"/>
      </rPr>
      <t>平方米</t>
    </r>
  </si>
  <si>
    <t>20500平方米</t>
  </si>
  <si>
    <t>开办采购事项</t>
  </si>
  <si>
    <r>
      <rPr>
        <sz val="11"/>
        <rFont val="Times New Roman"/>
        <charset val="134"/>
      </rPr>
      <t>5</t>
    </r>
    <r>
      <rPr>
        <sz val="11"/>
        <rFont val="宋体"/>
        <charset val="134"/>
      </rPr>
      <t>项</t>
    </r>
  </si>
  <si>
    <t>5项</t>
  </si>
  <si>
    <r>
      <rPr>
        <sz val="11"/>
        <rFont val="宋体"/>
        <charset val="134"/>
      </rPr>
      <t>质量指标</t>
    </r>
  </si>
  <si>
    <t>验收合格率</t>
  </si>
  <si>
    <t>≥90%</t>
  </si>
  <si>
    <r>
      <rPr>
        <sz val="11"/>
        <rFont val="宋体"/>
        <charset val="134"/>
      </rPr>
      <t>时效指标</t>
    </r>
  </si>
  <si>
    <t>预算执行周期</t>
  </si>
  <si>
    <t>≤1年</t>
  </si>
  <si>
    <r>
      <rPr>
        <sz val="11"/>
        <rFont val="Times New Roman"/>
        <charset val="134"/>
      </rPr>
      <t>12</t>
    </r>
    <r>
      <rPr>
        <sz val="11"/>
        <rFont val="宋体"/>
        <charset val="134"/>
      </rPr>
      <t>个月</t>
    </r>
  </si>
  <si>
    <r>
      <rPr>
        <sz val="11"/>
        <rFont val="宋体"/>
        <charset val="134"/>
      </rPr>
      <t>成本指标</t>
    </r>
  </si>
  <si>
    <t>成本指标</t>
  </si>
  <si>
    <r>
      <rPr>
        <sz val="11"/>
        <rFont val="Cambria Math"/>
        <charset val="134"/>
      </rPr>
      <t>≤635</t>
    </r>
    <r>
      <rPr>
        <sz val="11"/>
        <rFont val="Times New Roman"/>
        <charset val="134"/>
      </rPr>
      <t>.82</t>
    </r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</si>
  <si>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</si>
  <si>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社会效益指标</t>
  </si>
  <si>
    <t>设备利用率</t>
  </si>
  <si>
    <t>社会效益指标实现程度的量化考核有待完善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</si>
  <si>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</si>
  <si>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
满意度指标</t>
    </r>
  </si>
  <si>
    <t>入住单位满意度</t>
  </si>
  <si>
    <t>调查方式及样本代表性有待进一步提高。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</si>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</sst>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  <numFmt numFmtId="178" formatCode="0.00_ "/>
    <numFmt numFmtId="179" formatCode="0.0_ "/>
  </numFmts>
  <fonts count="32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sz val="11"/>
      <name val="Cambria Math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0" applyNumberFormat="0" applyFill="0" applyAlignment="0" applyProtection="0">
      <alignment vertical="center"/>
    </xf>
    <xf numFmtId="0" fontId="18" fillId="0" borderId="4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4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42" applyNumberFormat="0" applyAlignment="0" applyProtection="0">
      <alignment vertical="center"/>
    </xf>
    <xf numFmtId="0" fontId="20" fillId="11" borderId="38" applyNumberFormat="0" applyAlignment="0" applyProtection="0">
      <alignment vertical="center"/>
    </xf>
    <xf numFmtId="0" fontId="21" fillId="12" borderId="4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44" applyNumberFormat="0" applyFill="0" applyAlignment="0" applyProtection="0">
      <alignment vertical="center"/>
    </xf>
    <xf numFmtId="0" fontId="23" fillId="0" borderId="4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9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>
      <alignment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0" fontId="6" fillId="0" borderId="22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/>
    </xf>
    <xf numFmtId="176" fontId="6" fillId="0" borderId="3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/>
    </xf>
    <xf numFmtId="178" fontId="2" fillId="0" borderId="4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9" fontId="2" fillId="0" borderId="23" xfId="0" applyNumberFormat="1" applyFont="1" applyFill="1" applyBorder="1" applyAlignment="1">
      <alignment horizontal="center" vertical="center"/>
    </xf>
    <xf numFmtId="9" fontId="2" fillId="0" borderId="3" xfId="0" applyNumberFormat="1" applyFont="1" applyFill="1" applyBorder="1" applyAlignment="1">
      <alignment horizontal="center" vertical="center" wrapText="1"/>
    </xf>
    <xf numFmtId="43" fontId="2" fillId="0" borderId="4" xfId="0" applyNumberFormat="1" applyFont="1" applyFill="1" applyBorder="1" applyAlignment="1">
      <alignment horizontal="center" vertical="center"/>
    </xf>
    <xf numFmtId="43" fontId="2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justify" vertical="center"/>
    </xf>
    <xf numFmtId="0" fontId="2" fillId="0" borderId="6" xfId="0" applyFont="1" applyFill="1" applyBorder="1" applyAlignment="1">
      <alignment horizontal="justify" vertical="center"/>
    </xf>
    <xf numFmtId="10" fontId="2" fillId="0" borderId="26" xfId="0" applyNumberFormat="1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justify" vertical="center" wrapText="1"/>
    </xf>
    <xf numFmtId="177" fontId="3" fillId="0" borderId="28" xfId="0" applyNumberFormat="1" applyFont="1" applyFill="1" applyBorder="1" applyAlignment="1">
      <alignment horizontal="center" vertical="center"/>
    </xf>
    <xf numFmtId="178" fontId="3" fillId="0" borderId="28" xfId="0" applyNumberFormat="1" applyFont="1" applyFill="1" applyBorder="1" applyAlignment="1">
      <alignment horizontal="center" vertical="center"/>
    </xf>
    <xf numFmtId="0" fontId="2" fillId="0" borderId="29" xfId="0" applyFont="1" applyFill="1" applyBorder="1">
      <alignment vertical="center"/>
    </xf>
    <xf numFmtId="0" fontId="2" fillId="0" borderId="29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horizontal="justify" vertical="center"/>
    </xf>
    <xf numFmtId="43" fontId="2" fillId="0" borderId="0" xfId="0" applyNumberFormat="1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3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justify" vertical="center"/>
    </xf>
    <xf numFmtId="0" fontId="2" fillId="0" borderId="32" xfId="0" applyFont="1" applyFill="1" applyBorder="1" applyAlignment="1">
      <alignment horizontal="justify" vertical="center"/>
    </xf>
    <xf numFmtId="0" fontId="2" fillId="0" borderId="33" xfId="0" applyFont="1" applyFill="1" applyBorder="1" applyAlignment="1">
      <alignment horizontal="justify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right" vertical="center"/>
    </xf>
    <xf numFmtId="178" fontId="2" fillId="0" borderId="23" xfId="0" applyNumberFormat="1" applyFont="1" applyFill="1" applyBorder="1">
      <alignment vertical="center"/>
    </xf>
    <xf numFmtId="177" fontId="2" fillId="0" borderId="23" xfId="0" applyNumberFormat="1" applyFont="1" applyFill="1" applyBorder="1" applyAlignment="1">
      <alignment horizontal="center" vertical="center"/>
    </xf>
    <xf numFmtId="177" fontId="2" fillId="0" borderId="12" xfId="0" applyNumberFormat="1" applyFont="1" applyFill="1" applyBorder="1" applyAlignment="1">
      <alignment horizontal="center" vertical="center"/>
    </xf>
    <xf numFmtId="177" fontId="2" fillId="0" borderId="34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79" fontId="2" fillId="0" borderId="9" xfId="0" applyNumberFormat="1" applyFont="1" applyFill="1" applyBorder="1" applyAlignment="1">
      <alignment horizontal="justify" vertical="center"/>
    </xf>
    <xf numFmtId="179" fontId="2" fillId="0" borderId="20" xfId="0" applyNumberFormat="1" applyFont="1" applyFill="1" applyBorder="1" applyAlignment="1">
      <alignment horizontal="justify" vertical="center"/>
    </xf>
    <xf numFmtId="179" fontId="2" fillId="0" borderId="21" xfId="0" applyNumberFormat="1" applyFont="1" applyFill="1" applyBorder="1" applyAlignment="1">
      <alignment horizontal="justify" vertical="center"/>
    </xf>
    <xf numFmtId="178" fontId="3" fillId="0" borderId="35" xfId="0" applyNumberFormat="1" applyFont="1" applyFill="1" applyBorder="1" applyAlignment="1">
      <alignment horizontal="center" vertical="center"/>
    </xf>
    <xf numFmtId="178" fontId="3" fillId="0" borderId="36" xfId="0" applyNumberFormat="1" applyFont="1" applyFill="1" applyBorder="1" applyAlignment="1">
      <alignment horizontal="center" vertical="center"/>
    </xf>
    <xf numFmtId="178" fontId="3" fillId="0" borderId="37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74265" y="1861185"/>
          <a:ext cx="390334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28"/>
  <sheetViews>
    <sheetView showGridLines="0" tabSelected="1" workbookViewId="0">
      <pane ySplit="5" topLeftCell="A6" activePane="bottomLeft" state="frozen"/>
      <selection/>
      <selection pane="bottomLeft" activeCell="F9" sqref="F9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5.5555555555556" style="5" customWidth="1"/>
    <col min="4" max="4" width="34.4444444444444" style="5" customWidth="1"/>
    <col min="5" max="5" width="22.7777777777778" style="5" customWidth="1"/>
    <col min="6" max="6" width="22.7777777777778" style="6" customWidth="1"/>
    <col min="7" max="8" width="13.7777777777778" style="5" customWidth="1"/>
    <col min="9" max="11" width="10.7777777777778" style="5" customWidth="1"/>
    <col min="12" max="12" width="18.7777777777778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1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2"/>
      <c r="K3" s="73" t="s">
        <v>2</v>
      </c>
    </row>
    <row r="4" ht="24.9" customHeight="1" spans="1:11">
      <c r="A4" s="9" t="s">
        <v>3</v>
      </c>
      <c r="B4" s="10"/>
      <c r="C4" s="10"/>
      <c r="D4" s="10" t="s">
        <v>4</v>
      </c>
      <c r="E4" s="10"/>
      <c r="F4" s="11"/>
      <c r="G4" s="10"/>
      <c r="H4" s="10"/>
      <c r="I4" s="10"/>
      <c r="J4" s="10"/>
      <c r="K4" s="74"/>
    </row>
    <row r="5" ht="24.9" customHeight="1" spans="1:11">
      <c r="A5" s="12" t="s">
        <v>5</v>
      </c>
      <c r="B5" s="13"/>
      <c r="C5" s="13"/>
      <c r="D5" s="14" t="s">
        <v>6</v>
      </c>
      <c r="E5" s="13"/>
      <c r="F5" s="15"/>
      <c r="G5" s="13"/>
      <c r="H5" s="13" t="s">
        <v>7</v>
      </c>
      <c r="I5" s="75" t="s">
        <v>8</v>
      </c>
      <c r="J5" s="76"/>
      <c r="K5" s="77"/>
    </row>
    <row r="6" ht="24.9" customHeight="1" spans="1:11">
      <c r="A6" s="16" t="s">
        <v>9</v>
      </c>
      <c r="B6" s="17"/>
      <c r="C6" s="17"/>
      <c r="D6" s="18" t="s">
        <v>10</v>
      </c>
      <c r="E6" s="17"/>
      <c r="F6" s="19"/>
      <c r="G6" s="17"/>
      <c r="H6" s="17" t="s">
        <v>11</v>
      </c>
      <c r="I6" s="78">
        <v>55575068</v>
      </c>
      <c r="J6" s="79"/>
      <c r="K6" s="80"/>
    </row>
    <row r="7" ht="25.05" customHeight="1" spans="1:11">
      <c r="A7" s="20" t="s">
        <v>12</v>
      </c>
      <c r="B7" s="10"/>
      <c r="C7" s="10"/>
      <c r="D7" s="21"/>
      <c r="E7" s="22"/>
      <c r="F7" s="23" t="s">
        <v>13</v>
      </c>
      <c r="G7" s="23" t="s">
        <v>14</v>
      </c>
      <c r="H7" s="23" t="s">
        <v>15</v>
      </c>
      <c r="I7" s="23" t="s">
        <v>16</v>
      </c>
      <c r="J7" s="81" t="s">
        <v>17</v>
      </c>
      <c r="K7" s="82" t="s">
        <v>18</v>
      </c>
    </row>
    <row r="8" ht="19.95" customHeight="1" spans="1:11">
      <c r="A8" s="24"/>
      <c r="B8" s="13"/>
      <c r="C8" s="13"/>
      <c r="D8" s="25" t="s">
        <v>19</v>
      </c>
      <c r="E8" s="26"/>
      <c r="F8" s="27">
        <f>F9+F10+F11</f>
        <v>1000</v>
      </c>
      <c r="G8" s="28">
        <f>G9+G10+G11</f>
        <v>635.82</v>
      </c>
      <c r="H8" s="28">
        <f>H9+H10+H11</f>
        <v>635.82</v>
      </c>
      <c r="I8" s="51">
        <v>10</v>
      </c>
      <c r="J8" s="83">
        <f>H8/G8</f>
        <v>1</v>
      </c>
      <c r="K8" s="84">
        <f>I8*J8</f>
        <v>10</v>
      </c>
    </row>
    <row r="9" ht="19.95" customHeight="1" spans="1:11">
      <c r="A9" s="24"/>
      <c r="B9" s="13"/>
      <c r="C9" s="13"/>
      <c r="D9" s="25" t="s">
        <v>20</v>
      </c>
      <c r="E9" s="26"/>
      <c r="F9" s="27">
        <v>1000</v>
      </c>
      <c r="G9" s="27">
        <v>635.82</v>
      </c>
      <c r="H9" s="28">
        <v>635.82</v>
      </c>
      <c r="I9" s="51" t="s">
        <v>21</v>
      </c>
      <c r="J9" s="83">
        <f t="shared" ref="J9:J11" si="0">H9/G9</f>
        <v>1</v>
      </c>
      <c r="K9" s="85" t="s">
        <v>21</v>
      </c>
    </row>
    <row r="10" ht="19.95" customHeight="1" spans="1:11">
      <c r="A10" s="24"/>
      <c r="B10" s="13"/>
      <c r="C10" s="13"/>
      <c r="D10" s="25" t="s">
        <v>22</v>
      </c>
      <c r="E10" s="26"/>
      <c r="F10" s="27"/>
      <c r="G10" s="28"/>
      <c r="H10" s="28">
        <v>0</v>
      </c>
      <c r="I10" s="51" t="s">
        <v>21</v>
      </c>
      <c r="J10" s="83" t="e">
        <f t="shared" si="0"/>
        <v>#DIV/0!</v>
      </c>
      <c r="K10" s="85" t="s">
        <v>21</v>
      </c>
    </row>
    <row r="11" ht="19.95" customHeight="1" spans="1:11">
      <c r="A11" s="29"/>
      <c r="B11" s="30"/>
      <c r="C11" s="30"/>
      <c r="D11" s="31" t="s">
        <v>23</v>
      </c>
      <c r="E11" s="32"/>
      <c r="F11" s="33"/>
      <c r="G11" s="34"/>
      <c r="H11" s="34">
        <v>0</v>
      </c>
      <c r="I11" s="86" t="s">
        <v>21</v>
      </c>
      <c r="J11" s="83" t="e">
        <f t="shared" si="0"/>
        <v>#DIV/0!</v>
      </c>
      <c r="K11" s="87" t="s">
        <v>21</v>
      </c>
    </row>
    <row r="12" ht="25.05" customHeight="1" spans="1:11">
      <c r="A12" s="35" t="s">
        <v>24</v>
      </c>
      <c r="B12" s="36" t="s">
        <v>25</v>
      </c>
      <c r="C12" s="37"/>
      <c r="D12" s="37"/>
      <c r="E12" s="38"/>
      <c r="F12" s="39" t="s">
        <v>26</v>
      </c>
      <c r="G12" s="37"/>
      <c r="H12" s="37"/>
      <c r="I12" s="37"/>
      <c r="J12" s="37"/>
      <c r="K12" s="38"/>
    </row>
    <row r="13" ht="90" customHeight="1" spans="1:11">
      <c r="A13" s="40"/>
      <c r="B13" s="41" t="s">
        <v>27</v>
      </c>
      <c r="C13" s="42"/>
      <c r="D13" s="42"/>
      <c r="E13" s="43"/>
      <c r="F13" s="44" t="s">
        <v>28</v>
      </c>
      <c r="G13" s="42"/>
      <c r="H13" s="42"/>
      <c r="I13" s="42"/>
      <c r="J13" s="42"/>
      <c r="K13" s="43"/>
    </row>
    <row r="14" s="2" customFormat="1" ht="25.05" customHeight="1" spans="1:12">
      <c r="A14" s="45" t="s">
        <v>29</v>
      </c>
      <c r="B14" s="13" t="s">
        <v>30</v>
      </c>
      <c r="C14" s="13" t="s">
        <v>31</v>
      </c>
      <c r="D14" s="13" t="s">
        <v>32</v>
      </c>
      <c r="E14" s="46" t="s">
        <v>33</v>
      </c>
      <c r="F14" s="47" t="s">
        <v>34</v>
      </c>
      <c r="G14" s="13" t="s">
        <v>16</v>
      </c>
      <c r="H14" s="15" t="s">
        <v>18</v>
      </c>
      <c r="I14" s="88" t="s">
        <v>35</v>
      </c>
      <c r="J14" s="89"/>
      <c r="K14" s="90"/>
      <c r="L14" s="91"/>
    </row>
    <row r="15" ht="19.95" customHeight="1" spans="1:11">
      <c r="A15" s="48"/>
      <c r="B15" s="19" t="s">
        <v>36</v>
      </c>
      <c r="C15" s="17" t="s">
        <v>37</v>
      </c>
      <c r="D15" s="49" t="s">
        <v>38</v>
      </c>
      <c r="E15" s="13" t="s">
        <v>39</v>
      </c>
      <c r="F15" s="50" t="s">
        <v>40</v>
      </c>
      <c r="G15" s="51">
        <v>5</v>
      </c>
      <c r="H15" s="52">
        <v>5</v>
      </c>
      <c r="I15" s="92"/>
      <c r="J15" s="93"/>
      <c r="K15" s="94"/>
    </row>
    <row r="16" ht="19.95" customHeight="1" spans="1:11">
      <c r="A16" s="48"/>
      <c r="B16" s="53"/>
      <c r="C16" s="54"/>
      <c r="D16" s="49" t="s">
        <v>41</v>
      </c>
      <c r="E16" s="13" t="s">
        <v>42</v>
      </c>
      <c r="F16" s="50" t="s">
        <v>43</v>
      </c>
      <c r="G16" s="51">
        <v>5</v>
      </c>
      <c r="H16" s="52">
        <v>5</v>
      </c>
      <c r="I16" s="92"/>
      <c r="J16" s="93"/>
      <c r="K16" s="94"/>
    </row>
    <row r="17" ht="19.95" customHeight="1" spans="1:11">
      <c r="A17" s="48"/>
      <c r="B17" s="53"/>
      <c r="C17" s="17" t="s">
        <v>44</v>
      </c>
      <c r="D17" s="49" t="s">
        <v>45</v>
      </c>
      <c r="E17" s="55" t="s">
        <v>46</v>
      </c>
      <c r="F17" s="50" t="s">
        <v>46</v>
      </c>
      <c r="G17" s="51">
        <v>15</v>
      </c>
      <c r="H17" s="52">
        <v>15</v>
      </c>
      <c r="I17" s="92"/>
      <c r="J17" s="93"/>
      <c r="K17" s="94"/>
    </row>
    <row r="18" ht="19.95" customHeight="1" spans="1:11">
      <c r="A18" s="48"/>
      <c r="B18" s="53"/>
      <c r="C18" s="17" t="s">
        <v>47</v>
      </c>
      <c r="D18" s="49" t="s">
        <v>48</v>
      </c>
      <c r="E18" s="56" t="s">
        <v>49</v>
      </c>
      <c r="F18" s="57" t="s">
        <v>50</v>
      </c>
      <c r="G18" s="51">
        <v>15</v>
      </c>
      <c r="H18" s="52">
        <v>15</v>
      </c>
      <c r="I18" s="92"/>
      <c r="J18" s="93"/>
      <c r="K18" s="94"/>
    </row>
    <row r="19" ht="19.95" customHeight="1" spans="1:11">
      <c r="A19" s="48"/>
      <c r="B19" s="53"/>
      <c r="C19" s="17" t="s">
        <v>51</v>
      </c>
      <c r="D19" s="49" t="s">
        <v>52</v>
      </c>
      <c r="E19" s="58" t="s">
        <v>53</v>
      </c>
      <c r="F19" s="59">
        <v>635.82</v>
      </c>
      <c r="G19" s="51">
        <v>10</v>
      </c>
      <c r="H19" s="52">
        <v>10</v>
      </c>
      <c r="I19" s="92"/>
      <c r="J19" s="93"/>
      <c r="K19" s="94"/>
    </row>
    <row r="20" ht="40.05" customHeight="1" spans="1:11">
      <c r="A20" s="48"/>
      <c r="B20" s="19" t="s">
        <v>54</v>
      </c>
      <c r="C20" s="18" t="s">
        <v>55</v>
      </c>
      <c r="D20" s="60" t="s">
        <v>56</v>
      </c>
      <c r="E20" s="56">
        <v>1</v>
      </c>
      <c r="F20" s="57">
        <v>1</v>
      </c>
      <c r="G20" s="51">
        <v>30</v>
      </c>
      <c r="H20" s="52">
        <v>24.5</v>
      </c>
      <c r="I20" s="92" t="s">
        <v>57</v>
      </c>
      <c r="J20" s="93"/>
      <c r="K20" s="94"/>
    </row>
    <row r="21" ht="40.05" customHeight="1" spans="1:11">
      <c r="A21" s="48"/>
      <c r="B21" s="19" t="s">
        <v>58</v>
      </c>
      <c r="C21" s="19" t="s">
        <v>59</v>
      </c>
      <c r="D21" s="61" t="s">
        <v>60</v>
      </c>
      <c r="E21" s="62" t="s">
        <v>46</v>
      </c>
      <c r="F21" s="50" t="s">
        <v>46</v>
      </c>
      <c r="G21" s="51">
        <v>10</v>
      </c>
      <c r="H21" s="52">
        <v>7.5</v>
      </c>
      <c r="I21" s="92" t="s">
        <v>61</v>
      </c>
      <c r="J21" s="93"/>
      <c r="K21" s="94"/>
    </row>
    <row r="22" s="3" customFormat="1" ht="20.1" customHeight="1" spans="1:11">
      <c r="A22" s="63" t="s">
        <v>62</v>
      </c>
      <c r="B22" s="64"/>
      <c r="C22" s="64"/>
      <c r="D22" s="64"/>
      <c r="E22" s="64"/>
      <c r="F22" s="65"/>
      <c r="G22" s="66">
        <f>SUM(G15:G21)+I8</f>
        <v>100</v>
      </c>
      <c r="H22" s="67">
        <f>SUM(H15:H21)+K8</f>
        <v>92</v>
      </c>
      <c r="I22" s="95" t="s">
        <v>21</v>
      </c>
      <c r="J22" s="96"/>
      <c r="K22" s="97"/>
    </row>
    <row r="23" ht="9.9" customHeight="1" spans="1:11">
      <c r="A23" s="68"/>
      <c r="B23" s="68"/>
      <c r="C23" s="68"/>
      <c r="D23" s="68"/>
      <c r="E23" s="68"/>
      <c r="F23" s="69"/>
      <c r="G23" s="68"/>
      <c r="H23" s="68"/>
      <c r="I23" s="68"/>
      <c r="J23" s="68"/>
      <c r="K23" s="68"/>
    </row>
    <row r="24" s="4" customFormat="1" hidden="1" customHeight="1" spans="1:6">
      <c r="A24" s="4" t="s">
        <v>63</v>
      </c>
      <c r="F24" s="70"/>
    </row>
    <row r="25" s="4" customFormat="1" ht="16.05" hidden="1" customHeight="1" spans="1:11">
      <c r="A25" s="71" t="s">
        <v>64</v>
      </c>
      <c r="B25" s="71"/>
      <c r="C25" s="71"/>
      <c r="D25" s="71"/>
      <c r="E25" s="71"/>
      <c r="F25" s="70"/>
      <c r="G25" s="71"/>
      <c r="H25" s="71"/>
      <c r="I25" s="71"/>
      <c r="J25" s="71"/>
      <c r="K25" s="71"/>
    </row>
    <row r="26" s="4" customFormat="1" ht="60" hidden="1" customHeight="1" spans="1:11">
      <c r="A26" s="71" t="s">
        <v>65</v>
      </c>
      <c r="B26" s="71"/>
      <c r="C26" s="71"/>
      <c r="D26" s="71"/>
      <c r="E26" s="71"/>
      <c r="F26" s="70"/>
      <c r="G26" s="71"/>
      <c r="H26" s="71"/>
      <c r="I26" s="71"/>
      <c r="J26" s="71"/>
      <c r="K26" s="71"/>
    </row>
    <row r="27" s="4" customFormat="1" ht="16.05" hidden="1" customHeight="1" spans="1:11">
      <c r="A27" s="71" t="s">
        <v>66</v>
      </c>
      <c r="B27" s="71"/>
      <c r="C27" s="71"/>
      <c r="D27" s="71"/>
      <c r="E27" s="71"/>
      <c r="F27" s="70"/>
      <c r="G27" s="71"/>
      <c r="H27" s="71"/>
      <c r="I27" s="71"/>
      <c r="J27" s="71"/>
      <c r="K27" s="71"/>
    </row>
    <row r="28" s="4" customFormat="1" ht="16.05" hidden="1" customHeight="1" spans="1:11">
      <c r="A28" s="71" t="s">
        <v>67</v>
      </c>
      <c r="B28" s="71"/>
      <c r="C28" s="71"/>
      <c r="D28" s="71"/>
      <c r="E28" s="71"/>
      <c r="F28" s="70"/>
      <c r="G28" s="71"/>
      <c r="H28" s="71"/>
      <c r="I28" s="71"/>
      <c r="J28" s="71"/>
      <c r="K28" s="71"/>
    </row>
  </sheetData>
  <mergeCells count="37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8:K18"/>
    <mergeCell ref="I19:K19"/>
    <mergeCell ref="I20:K20"/>
    <mergeCell ref="I21:K21"/>
    <mergeCell ref="A22:F22"/>
    <mergeCell ref="I22:K22"/>
    <mergeCell ref="A25:K25"/>
    <mergeCell ref="A26:K26"/>
    <mergeCell ref="A27:K27"/>
    <mergeCell ref="A28:K28"/>
    <mergeCell ref="A12:A13"/>
    <mergeCell ref="A14:A21"/>
    <mergeCell ref="B15:B19"/>
    <mergeCell ref="C15:C16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行政办公区A3、A4留白区域开办经费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rrr</cp:lastModifiedBy>
  <dcterms:created xsi:type="dcterms:W3CDTF">2020-06-07T15:45:00Z</dcterms:created>
  <cp:lastPrinted>2022-05-29T16:38:00Z</cp:lastPrinted>
  <dcterms:modified xsi:type="dcterms:W3CDTF">2023-05-21T09:57:31Z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