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召里工勤人员宿舍租赁服务" sheetId="4" r:id="rId1"/>
  </sheets>
  <definedNames>
    <definedName name="_xlnm.Print_Area" localSheetId="0">召里工勤人员宿舍租赁服务!$A$1:$K$25</definedName>
    <definedName name="_xlnm.Print_Titles" localSheetId="0">召里工勤人员宿舍租赁服务!$1:$5</definedName>
  </definedNames>
  <calcPr calcId="144525"/>
</workbook>
</file>

<file path=xl/sharedStrings.xml><?xml version="1.0" encoding="utf-8"?>
<sst xmlns="http://schemas.openxmlformats.org/spreadsheetml/2006/main" count="92" uniqueCount="81">
  <si>
    <r>
      <rPr>
        <b/>
        <sz val="16"/>
        <rFont val="微软雅黑 Light"/>
        <charset val="134"/>
      </rPr>
      <t>项目支出绩效自评表</t>
    </r>
  </si>
  <si>
    <r>
      <rPr>
        <b/>
        <sz val="16"/>
        <rFont val="宋体"/>
        <charset val="134"/>
      </rPr>
      <t>（</t>
    </r>
    <r>
      <rPr>
        <b/>
        <sz val="16"/>
        <rFont val="Times New Roman"/>
        <charset val="134"/>
      </rPr>
      <t>2022</t>
    </r>
    <r>
      <rPr>
        <b/>
        <sz val="16"/>
        <rFont val="宋体"/>
        <charset val="134"/>
      </rPr>
      <t>年度）</t>
    </r>
  </si>
  <si>
    <r>
      <rPr>
        <sz val="11"/>
        <rFont val="宋体"/>
        <charset val="134"/>
      </rPr>
      <t>金额单位：万元</t>
    </r>
  </si>
  <si>
    <r>
      <rPr>
        <sz val="11"/>
        <rFont val="宋体"/>
        <charset val="134"/>
      </rPr>
      <t>项目名称</t>
    </r>
  </si>
  <si>
    <t>召里工勤人员宿舍租赁服务</t>
  </si>
  <si>
    <t>主管部门</t>
  </si>
  <si>
    <t>北京市机关事务管理局</t>
  </si>
  <si>
    <r>
      <rPr>
        <sz val="11"/>
        <rFont val="宋体"/>
        <charset val="134"/>
      </rPr>
      <t>实施单位：</t>
    </r>
  </si>
  <si>
    <t>住房服务中心</t>
  </si>
  <si>
    <r>
      <rPr>
        <sz val="11"/>
        <rFont val="宋体"/>
        <charset val="134"/>
      </rPr>
      <t>项目负责人</t>
    </r>
  </si>
  <si>
    <r>
      <rPr>
        <sz val="11"/>
        <rFont val="宋体"/>
        <charset val="134"/>
      </rPr>
      <t>联系电话</t>
    </r>
  </si>
  <si>
    <r>
      <rPr>
        <sz val="11"/>
        <rFont val="宋体"/>
        <charset val="134"/>
      </rPr>
      <t>项目资金</t>
    </r>
    <r>
      <rPr>
        <sz val="11"/>
        <rFont val="Times New Roman"/>
        <charset val="134"/>
      </rPr>
      <t xml:space="preserve">
</t>
    </r>
    <r>
      <rPr>
        <sz val="11"/>
        <rFont val="宋体"/>
        <charset val="134"/>
      </rPr>
      <t>（万元）</t>
    </r>
  </si>
  <si>
    <r>
      <rPr>
        <sz val="11"/>
        <rFont val="宋体"/>
        <charset val="134"/>
      </rPr>
      <t>年初预算数</t>
    </r>
  </si>
  <si>
    <r>
      <rPr>
        <sz val="11"/>
        <rFont val="宋体"/>
        <charset val="134"/>
      </rPr>
      <t>全年预算数</t>
    </r>
  </si>
  <si>
    <r>
      <rPr>
        <sz val="11"/>
        <rFont val="宋体"/>
        <charset val="134"/>
      </rPr>
      <t>全年执行数</t>
    </r>
  </si>
  <si>
    <r>
      <rPr>
        <sz val="11"/>
        <rFont val="宋体"/>
        <charset val="134"/>
      </rPr>
      <t>分值</t>
    </r>
  </si>
  <si>
    <t>执行率</t>
  </si>
  <si>
    <r>
      <rPr>
        <sz val="11"/>
        <rFont val="宋体"/>
        <charset val="134"/>
      </rPr>
      <t>得分</t>
    </r>
  </si>
  <si>
    <r>
      <rPr>
        <sz val="11"/>
        <rFont val="宋体"/>
        <charset val="134"/>
      </rPr>
      <t>年度资金总额：</t>
    </r>
  </si>
  <si>
    <r>
      <rPr>
        <sz val="11"/>
        <rFont val="宋体"/>
        <charset val="134"/>
      </rPr>
      <t>其中：当年财政拨款</t>
    </r>
  </si>
  <si>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</si>
  <si>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</si>
  <si>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</si>
  <si>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t>
    </r>
    <r>
      <rPr>
        <sz val="11"/>
        <rFont val="Times New Roman"/>
        <charset val="134"/>
      </rPr>
      <t xml:space="preserve">
</t>
    </r>
    <r>
      <rPr>
        <sz val="11"/>
        <rFont val="宋体"/>
        <charset val="134"/>
      </rPr>
      <t>总体</t>
    </r>
    <r>
      <rPr>
        <sz val="11"/>
        <rFont val="Times New Roman"/>
        <charset val="134"/>
      </rPr>
      <t xml:space="preserve">
</t>
    </r>
    <r>
      <rPr>
        <sz val="11"/>
        <rFont val="宋体"/>
        <charset val="134"/>
      </rPr>
      <t>目标</t>
    </r>
  </si>
  <si>
    <r>
      <rPr>
        <sz val="11"/>
        <rFont val="宋体"/>
        <charset val="134"/>
      </rPr>
      <t>预期目标</t>
    </r>
  </si>
  <si>
    <r>
      <rPr>
        <sz val="11"/>
        <rFont val="宋体"/>
        <charset val="134"/>
      </rPr>
      <t>实际完成情况</t>
    </r>
  </si>
  <si>
    <t>为北京城市副中心行政办公区干部职工和工勤人员提供良好的居住服务，创造洁净、安全、便捷的住宿环境，促使北京城市副中心行政办公区工勤人员宿舍项目高效运营。做好疫情防疫防控工作。</t>
  </si>
  <si>
    <t>按照年度工作任务安排，结合疫情防控工作要求，统筹协调工勤人员宿舍租赁工作，为北京城市副中心行政办公区干部职工和工勤人员提供良好的居住服务保障，基本达到项目预期。</t>
  </si>
  <si>
    <r>
      <rPr>
        <sz val="11"/>
        <rFont val="宋体"/>
        <charset val="134"/>
      </rPr>
      <t>绩</t>
    </r>
    <r>
      <rPr>
        <sz val="11"/>
        <rFont val="Times New Roman"/>
        <charset val="134"/>
      </rPr>
      <t xml:space="preserve">
</t>
    </r>
    <r>
      <rPr>
        <sz val="11"/>
        <rFont val="宋体"/>
        <charset val="134"/>
      </rPr>
      <t>效</t>
    </r>
    <r>
      <rPr>
        <sz val="11"/>
        <rFont val="Times New Roman"/>
        <charset val="134"/>
      </rPr>
      <t xml:space="preserve">
</t>
    </r>
    <r>
      <rPr>
        <sz val="11"/>
        <rFont val="宋体"/>
        <charset val="134"/>
      </rPr>
      <t>指</t>
    </r>
    <r>
      <rPr>
        <sz val="11"/>
        <rFont val="Times New Roman"/>
        <charset val="134"/>
      </rPr>
      <t xml:space="preserve">
</t>
    </r>
    <r>
      <rPr>
        <sz val="11"/>
        <rFont val="宋体"/>
        <charset val="134"/>
      </rPr>
      <t>标</t>
    </r>
  </si>
  <si>
    <r>
      <rPr>
        <sz val="11"/>
        <rFont val="宋体"/>
        <charset val="134"/>
      </rPr>
      <t>一级指标</t>
    </r>
  </si>
  <si>
    <r>
      <rPr>
        <sz val="11"/>
        <rFont val="宋体"/>
        <charset val="134"/>
      </rPr>
      <t>二级指标</t>
    </r>
  </si>
  <si>
    <r>
      <rPr>
        <sz val="11"/>
        <rFont val="宋体"/>
        <charset val="134"/>
      </rPr>
      <t>三级指标</t>
    </r>
  </si>
  <si>
    <r>
      <rPr>
        <sz val="11"/>
        <rFont val="宋体"/>
        <charset val="134"/>
      </rPr>
      <t>年度指标值</t>
    </r>
  </si>
  <si>
    <r>
      <rPr>
        <sz val="11"/>
        <rFont val="宋体"/>
        <charset val="134"/>
      </rPr>
      <t>实际完成值</t>
    </r>
  </si>
  <si>
    <t>偏差原因分析及改进措施</t>
  </si>
  <si>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</si>
  <si>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r>
      <rPr>
        <sz val="11"/>
        <rFont val="宋体"/>
        <charset val="134"/>
      </rPr>
      <t>数量指标</t>
    </r>
  </si>
  <si>
    <t>阅览室</t>
  </si>
  <si>
    <r>
      <rPr>
        <sz val="11"/>
        <rFont val="Times New Roman"/>
        <charset val="134"/>
      </rPr>
      <t>16</t>
    </r>
    <r>
      <rPr>
        <sz val="11"/>
        <rFont val="宋体"/>
        <charset val="134"/>
      </rPr>
      <t>套</t>
    </r>
  </si>
  <si>
    <t>16套</t>
  </si>
  <si>
    <t>1#-15#工勤人员应急周转宿舍</t>
  </si>
  <si>
    <r>
      <rPr>
        <sz val="11"/>
        <rFont val="Times New Roman"/>
        <charset val="134"/>
      </rPr>
      <t>104</t>
    </r>
    <r>
      <rPr>
        <sz val="11"/>
        <rFont val="宋体"/>
        <charset val="134"/>
      </rPr>
      <t>套</t>
    </r>
  </si>
  <si>
    <t>104套</t>
  </si>
  <si>
    <t>活动室</t>
  </si>
  <si>
    <r>
      <rPr>
        <sz val="11"/>
        <rFont val="Times New Roman"/>
        <charset val="134"/>
      </rPr>
      <t>4</t>
    </r>
    <r>
      <rPr>
        <sz val="11"/>
        <rFont val="宋体"/>
        <charset val="134"/>
      </rPr>
      <t>套</t>
    </r>
  </si>
  <si>
    <t>4套</t>
  </si>
  <si>
    <t>1#-15#工勤人员宿舍</t>
  </si>
  <si>
    <r>
      <rPr>
        <sz val="11"/>
        <rFont val="Times New Roman"/>
        <charset val="134"/>
      </rPr>
      <t>765</t>
    </r>
    <r>
      <rPr>
        <sz val="11"/>
        <rFont val="宋体"/>
        <charset val="134"/>
      </rPr>
      <t>套</t>
    </r>
  </si>
  <si>
    <t>765套</t>
  </si>
  <si>
    <r>
      <rPr>
        <sz val="11"/>
        <rFont val="宋体"/>
        <charset val="134"/>
      </rPr>
      <t>质量指标</t>
    </r>
  </si>
  <si>
    <t>对拎包入住及除入室外的全部管理</t>
  </si>
  <si>
    <t>定性3-高中低</t>
  </si>
  <si>
    <t>按要求及时提供较高水平的相关服务</t>
  </si>
  <si>
    <t>质量达标率有待进一步明确量化</t>
  </si>
  <si>
    <r>
      <rPr>
        <sz val="11"/>
        <rFont val="宋体"/>
        <charset val="134"/>
      </rPr>
      <t>时效指标</t>
    </r>
  </si>
  <si>
    <t>全年正常使用及运营</t>
  </si>
  <si>
    <r>
      <rPr>
        <sz val="11"/>
        <rFont val="Times New Roman"/>
        <charset val="134"/>
      </rPr>
      <t>≤12</t>
    </r>
    <r>
      <rPr>
        <sz val="11"/>
        <rFont val="宋体"/>
        <charset val="134"/>
      </rPr>
      <t>月</t>
    </r>
  </si>
  <si>
    <r>
      <rPr>
        <sz val="11"/>
        <rFont val="Times New Roman"/>
        <charset val="134"/>
      </rPr>
      <t>12</t>
    </r>
    <r>
      <rPr>
        <sz val="11"/>
        <rFont val="宋体"/>
        <charset val="134"/>
      </rPr>
      <t>个月</t>
    </r>
  </si>
  <si>
    <t>因疫情影响</t>
  </si>
  <si>
    <r>
      <rPr>
        <sz val="11"/>
        <rFont val="宋体"/>
        <charset val="134"/>
      </rPr>
      <t>成本指标</t>
    </r>
  </si>
  <si>
    <t>全年运营成本</t>
  </si>
  <si>
    <r>
      <rPr>
        <sz val="11"/>
        <rFont val="宋体"/>
        <charset val="134"/>
      </rPr>
      <t>效益指标
（</t>
    </r>
    <r>
      <rPr>
        <sz val="11"/>
        <rFont val="Times New Roman"/>
        <charset val="134"/>
      </rPr>
      <t>30</t>
    </r>
    <r>
      <rPr>
        <sz val="11"/>
        <rFont val="宋体"/>
        <charset val="134"/>
      </rPr>
      <t>分）</t>
    </r>
  </si>
  <si>
    <t>社会效益指标</t>
  </si>
  <si>
    <t>充分利用宿舍数量满足工勤服务人员的住宿需要，做好副中心居住后勤保障</t>
  </si>
  <si>
    <t>高效做好副中心居住后勤保障</t>
  </si>
  <si>
    <t>社会效益指标实现程度的量化考核有待进一步提升</t>
  </si>
  <si>
    <t>经济效益指标</t>
  </si>
  <si>
    <t>做好分配使用工作，保证宿舍的居住使用效率</t>
  </si>
  <si>
    <t>高效完成宿舍租赁服务保障</t>
  </si>
  <si>
    <t>经济效益指标实现程度的量化考核有待进一步明确</t>
  </si>
  <si>
    <r>
      <rPr>
        <sz val="11"/>
        <rFont val="宋体"/>
        <charset val="134"/>
      </rPr>
      <t>满意度指标（</t>
    </r>
    <r>
      <rPr>
        <sz val="11"/>
        <rFont val="Times New Roman"/>
        <charset val="134"/>
      </rPr>
      <t>10</t>
    </r>
    <r>
      <rPr>
        <sz val="11"/>
        <rFont val="宋体"/>
        <charset val="134"/>
      </rPr>
      <t>分）</t>
    </r>
  </si>
  <si>
    <r>
      <rPr>
        <sz val="11"/>
        <rFont val="宋体"/>
        <charset val="134"/>
      </rPr>
      <t>服务对象
满意度指标</t>
    </r>
  </si>
  <si>
    <t>工勤人员满意度</t>
  </si>
  <si>
    <t>≥80%</t>
  </si>
  <si>
    <t>调查方式及样本代表性有待进一步提高。</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</si>
  <si>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</si>
  <si>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</si>
  <si>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</si>
  <si>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</si>
  <si>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请在“偏差原因分析及改进措施”中说明偏离目标、不能完成目标的原因及拟采取的措施。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</si>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</sst>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_ "/>
    <numFmt numFmtId="178" formatCode="0.00_ "/>
    <numFmt numFmtId="179" formatCode="0_ "/>
  </numFmts>
  <fonts count="33">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Times New Roman"/>
      <charset val="134"/>
    </font>
    <font>
      <sz val="11"/>
      <name val="宋体"/>
      <charset val="134"/>
    </font>
    <font>
      <sz val="1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sz val="11"/>
      <color theme="1"/>
      <name val="等线"/>
      <charset val="134"/>
      <scheme val="minor"/>
    </font>
    <font>
      <b/>
      <sz val="16"/>
      <name val="微软雅黑 Light"/>
      <charset val="134"/>
    </font>
    <font>
      <b/>
      <sz val="16"/>
      <name val="宋体"/>
      <charset val="134"/>
    </font>
    <font>
      <b/>
      <sz val="11"/>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8"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9" applyNumberFormat="0" applyFill="0" applyAlignment="0" applyProtection="0">
      <alignment vertical="center"/>
    </xf>
    <xf numFmtId="0" fontId="19" fillId="0" borderId="39" applyNumberFormat="0" applyFill="0" applyAlignment="0" applyProtection="0">
      <alignment vertical="center"/>
    </xf>
    <xf numFmtId="0" fontId="11" fillId="9" borderId="0" applyNumberFormat="0" applyBorder="0" applyAlignment="0" applyProtection="0">
      <alignment vertical="center"/>
    </xf>
    <xf numFmtId="0" fontId="14" fillId="0" borderId="40" applyNumberFormat="0" applyFill="0" applyAlignment="0" applyProtection="0">
      <alignment vertical="center"/>
    </xf>
    <xf numFmtId="0" fontId="11" fillId="10" borderId="0" applyNumberFormat="0" applyBorder="0" applyAlignment="0" applyProtection="0">
      <alignment vertical="center"/>
    </xf>
    <xf numFmtId="0" fontId="20" fillId="11" borderId="41" applyNumberFormat="0" applyAlignment="0" applyProtection="0">
      <alignment vertical="center"/>
    </xf>
    <xf numFmtId="0" fontId="21" fillId="11" borderId="37" applyNumberFormat="0" applyAlignment="0" applyProtection="0">
      <alignment vertical="center"/>
    </xf>
    <xf numFmtId="0" fontId="22" fillId="12" borderId="42"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43" applyNumberFormat="0" applyFill="0" applyAlignment="0" applyProtection="0">
      <alignment vertical="center"/>
    </xf>
    <xf numFmtId="0" fontId="24" fillId="0" borderId="44"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27" fillId="0" borderId="0"/>
    <xf numFmtId="0" fontId="28" fillId="0" borderId="0">
      <alignment vertical="center"/>
    </xf>
  </cellStyleXfs>
  <cellXfs count="106">
    <xf numFmtId="0" fontId="0" fillId="0" borderId="0" xfId="0">
      <alignment vertical="center"/>
    </xf>
    <xf numFmtId="0" fontId="1" fillId="0" borderId="0" xfId="50" applyFont="1">
      <alignment vertical="center"/>
    </xf>
    <xf numFmtId="0" fontId="2" fillId="0" borderId="0" xfId="50" applyFont="1" applyAlignment="1">
      <alignment horizontal="center" vertical="center"/>
    </xf>
    <xf numFmtId="0" fontId="3" fillId="0" borderId="0" xfId="50" applyFont="1">
      <alignment vertical="center"/>
    </xf>
    <xf numFmtId="0" fontId="4" fillId="0" borderId="0" xfId="50" applyFont="1">
      <alignment vertical="center"/>
    </xf>
    <xf numFmtId="0" fontId="2" fillId="0" borderId="0" xfId="50" applyFont="1">
      <alignment vertical="center"/>
    </xf>
    <xf numFmtId="0" fontId="2" fillId="0" borderId="0" xfId="50" applyFont="1" applyAlignment="1">
      <alignment horizontal="justify" vertical="center" wrapText="1"/>
    </xf>
    <xf numFmtId="0" fontId="5" fillId="0" borderId="0" xfId="50" applyFont="1" applyAlignment="1">
      <alignment horizontal="center" vertical="center"/>
    </xf>
    <xf numFmtId="0" fontId="5" fillId="0" borderId="0" xfId="50" applyFont="1" applyAlignment="1">
      <alignment horizontal="justify" vertical="center" wrapText="1"/>
    </xf>
    <xf numFmtId="0" fontId="2" fillId="0" borderId="1" xfId="50" applyFont="1" applyBorder="1" applyAlignment="1">
      <alignment horizontal="center" vertical="center"/>
    </xf>
    <xf numFmtId="0" fontId="2" fillId="0" borderId="2" xfId="50" applyFont="1" applyBorder="1" applyAlignment="1">
      <alignment horizontal="center" vertical="center"/>
    </xf>
    <xf numFmtId="0" fontId="6" fillId="0" borderId="2" xfId="50" applyFont="1" applyBorder="1" applyAlignment="1">
      <alignment horizontal="center" vertical="center"/>
    </xf>
    <xf numFmtId="0" fontId="2" fillId="0" borderId="2" xfId="50" applyFont="1" applyBorder="1" applyAlignment="1">
      <alignment horizontal="justify" vertical="center" wrapText="1"/>
    </xf>
    <xf numFmtId="0" fontId="6" fillId="0" borderId="3" xfId="50" applyFont="1" applyBorder="1" applyAlignment="1">
      <alignment horizontal="center" vertical="center"/>
    </xf>
    <xf numFmtId="0" fontId="2" fillId="0" borderId="4" xfId="50" applyFont="1" applyBorder="1" applyAlignment="1">
      <alignment horizontal="center" vertical="center"/>
    </xf>
    <xf numFmtId="0" fontId="6" fillId="0" borderId="4" xfId="50" applyFont="1" applyBorder="1" applyAlignment="1">
      <alignment horizontal="center" vertical="center"/>
    </xf>
    <xf numFmtId="0" fontId="2" fillId="0" borderId="4" xfId="50" applyFont="1" applyBorder="1" applyAlignment="1">
      <alignment horizontal="center" vertical="center" wrapText="1"/>
    </xf>
    <xf numFmtId="0" fontId="2" fillId="0" borderId="5" xfId="50" applyFont="1" applyBorder="1" applyAlignment="1">
      <alignment horizontal="center" vertical="center"/>
    </xf>
    <xf numFmtId="0" fontId="2" fillId="0" borderId="6" xfId="50" applyFont="1" applyBorder="1" applyAlignment="1">
      <alignment horizontal="center" vertical="center"/>
    </xf>
    <xf numFmtId="0" fontId="2" fillId="0" borderId="6" xfId="50" applyFont="1" applyBorder="1" applyAlignment="1">
      <alignment horizontal="center" vertical="center" wrapText="1"/>
    </xf>
    <xf numFmtId="0" fontId="2" fillId="0" borderId="1" xfId="50" applyFont="1" applyBorder="1" applyAlignment="1">
      <alignment horizontal="center" vertical="center" wrapText="1"/>
    </xf>
    <xf numFmtId="0" fontId="2" fillId="0" borderId="7" xfId="50" applyFont="1" applyBorder="1" applyAlignment="1">
      <alignment horizontal="center" vertical="center"/>
    </xf>
    <xf numFmtId="0" fontId="2" fillId="0" borderId="8" xfId="50" applyFont="1" applyBorder="1" applyAlignment="1">
      <alignment horizontal="center" vertical="center"/>
    </xf>
    <xf numFmtId="0" fontId="2" fillId="0" borderId="2" xfId="50" applyFont="1" applyBorder="1" applyAlignment="1">
      <alignment horizontal="center" vertical="center" wrapText="1"/>
    </xf>
    <xf numFmtId="0" fontId="2" fillId="0" borderId="3" xfId="50" applyFont="1" applyBorder="1" applyAlignment="1">
      <alignment horizontal="center" vertical="center"/>
    </xf>
    <xf numFmtId="0" fontId="2" fillId="0" borderId="9" xfId="50" applyFont="1" applyBorder="1" applyAlignment="1">
      <alignment horizontal="justify" vertical="center"/>
    </xf>
    <xf numFmtId="0" fontId="2" fillId="0" borderId="10" xfId="50" applyFont="1" applyBorder="1" applyAlignment="1">
      <alignment horizontal="justify" vertical="center"/>
    </xf>
    <xf numFmtId="43" fontId="2" fillId="0" borderId="4" xfId="50" applyNumberFormat="1" applyFont="1" applyBorder="1" applyAlignment="1">
      <alignment horizontal="justify" vertical="center" wrapText="1"/>
    </xf>
    <xf numFmtId="43" fontId="2" fillId="0" borderId="4" xfId="50" applyNumberFormat="1" applyFont="1" applyBorder="1">
      <alignment vertical="center"/>
    </xf>
    <xf numFmtId="0" fontId="2" fillId="0" borderId="11" xfId="50" applyFont="1" applyBorder="1" applyAlignment="1">
      <alignment horizontal="center" vertical="center"/>
    </xf>
    <xf numFmtId="0" fontId="2" fillId="0" borderId="12" xfId="50" applyFont="1" applyBorder="1" applyAlignment="1">
      <alignment horizontal="center" vertical="center"/>
    </xf>
    <xf numFmtId="0" fontId="2" fillId="0" borderId="13" xfId="50" applyFont="1" applyBorder="1" applyAlignment="1">
      <alignment horizontal="justify" vertical="center"/>
    </xf>
    <xf numFmtId="0" fontId="2" fillId="0" borderId="14" xfId="50" applyFont="1" applyBorder="1" applyAlignment="1">
      <alignment horizontal="justify" vertical="center"/>
    </xf>
    <xf numFmtId="43" fontId="2" fillId="0" borderId="12" xfId="50" applyNumberFormat="1" applyFont="1" applyBorder="1" applyAlignment="1">
      <alignment horizontal="justify" vertical="center" wrapText="1"/>
    </xf>
    <xf numFmtId="43" fontId="2" fillId="0" borderId="12" xfId="50" applyNumberFormat="1" applyFont="1" applyBorder="1">
      <alignment vertical="center"/>
    </xf>
    <xf numFmtId="0" fontId="2" fillId="0" borderId="15" xfId="50" applyFont="1" applyBorder="1" applyAlignment="1">
      <alignment horizontal="center" vertical="center" wrapText="1"/>
    </xf>
    <xf numFmtId="0" fontId="2" fillId="0" borderId="7" xfId="50" applyFont="1" applyBorder="1" applyAlignment="1">
      <alignment horizontal="center" vertical="center" wrapText="1"/>
    </xf>
    <xf numFmtId="0" fontId="2" fillId="0" borderId="16" xfId="50" applyFont="1" applyBorder="1" applyAlignment="1">
      <alignment horizontal="center" vertical="center" wrapText="1"/>
    </xf>
    <xf numFmtId="0" fontId="2" fillId="0" borderId="17" xfId="50" applyFont="1" applyBorder="1" applyAlignment="1">
      <alignment horizontal="center" vertical="center" wrapText="1"/>
    </xf>
    <xf numFmtId="0" fontId="2" fillId="0" borderId="18" xfId="50" applyFont="1" applyBorder="1" applyAlignment="1">
      <alignment horizontal="center" vertical="center" wrapText="1"/>
    </xf>
    <xf numFmtId="0" fontId="2" fillId="0" borderId="19" xfId="50" applyFont="1" applyBorder="1" applyAlignment="1">
      <alignment horizontal="center" vertical="center" wrapText="1"/>
    </xf>
    <xf numFmtId="0" fontId="6" fillId="0" borderId="9" xfId="50" applyFont="1" applyBorder="1" applyAlignment="1">
      <alignment horizontal="justify" vertical="center" wrapText="1"/>
    </xf>
    <xf numFmtId="0" fontId="2" fillId="0" borderId="20" xfId="50" applyFont="1" applyBorder="1" applyAlignment="1">
      <alignment horizontal="justify" vertical="center" wrapText="1"/>
    </xf>
    <xf numFmtId="0" fontId="2" fillId="0" borderId="21" xfId="50" applyFont="1" applyBorder="1" applyAlignment="1">
      <alignment horizontal="justify" vertical="center" wrapText="1"/>
    </xf>
    <xf numFmtId="0" fontId="6" fillId="0" borderId="22" xfId="50" applyFont="1" applyBorder="1" applyAlignment="1">
      <alignment horizontal="justify" vertical="center" wrapText="1"/>
    </xf>
    <xf numFmtId="0" fontId="2" fillId="0" borderId="5" xfId="50" applyFont="1" applyBorder="1" applyAlignment="1">
      <alignment horizontal="center" vertical="center" wrapText="1"/>
    </xf>
    <xf numFmtId="0" fontId="2" fillId="0" borderId="23" xfId="50" applyFont="1" applyBorder="1" applyAlignment="1">
      <alignment horizontal="center" vertical="center" wrapText="1"/>
    </xf>
    <xf numFmtId="0" fontId="2" fillId="0" borderId="3" xfId="50" applyFont="1" applyBorder="1" applyAlignment="1">
      <alignment horizontal="center" vertical="center" wrapText="1"/>
    </xf>
    <xf numFmtId="0" fontId="2" fillId="0" borderId="24" xfId="50" applyFont="1" applyBorder="1" applyAlignment="1">
      <alignment horizontal="center" vertical="center" wrapText="1"/>
    </xf>
    <xf numFmtId="0" fontId="2" fillId="0" borderId="4" xfId="50" applyFont="1" applyBorder="1" applyAlignment="1">
      <alignment horizontal="justify" vertical="center"/>
    </xf>
    <xf numFmtId="176" fontId="2" fillId="0" borderId="3" xfId="50" applyNumberFormat="1" applyFont="1" applyBorder="1" applyAlignment="1">
      <alignment horizontal="center" vertical="center" wrapText="1"/>
    </xf>
    <xf numFmtId="178" fontId="2" fillId="0" borderId="4" xfId="50" applyNumberFormat="1" applyFont="1" applyBorder="1" applyAlignment="1">
      <alignment horizontal="center" vertical="center"/>
    </xf>
    <xf numFmtId="0" fontId="2" fillId="0" borderId="25" xfId="50" applyFont="1" applyBorder="1" applyAlignment="1">
      <alignment horizontal="center" vertical="center" wrapText="1"/>
    </xf>
    <xf numFmtId="0" fontId="2" fillId="0" borderId="25" xfId="50" applyFont="1" applyBorder="1" applyAlignment="1">
      <alignment horizontal="center" vertical="center"/>
    </xf>
    <xf numFmtId="0" fontId="2" fillId="0" borderId="9" xfId="50" applyFont="1" applyBorder="1" applyAlignment="1">
      <alignment horizontal="center" vertical="center"/>
    </xf>
    <xf numFmtId="0" fontId="6" fillId="0" borderId="4" xfId="50" applyFont="1" applyBorder="1" applyAlignment="1">
      <alignment horizontal="justify" vertical="center"/>
    </xf>
    <xf numFmtId="0" fontId="6" fillId="0" borderId="9" xfId="50" applyFont="1" applyBorder="1" applyAlignment="1">
      <alignment horizontal="justify" vertical="center"/>
    </xf>
    <xf numFmtId="176" fontId="6" fillId="0" borderId="3" xfId="50" applyNumberFormat="1" applyFont="1" applyBorder="1" applyAlignment="1">
      <alignment horizontal="justify" vertical="center" wrapText="1"/>
    </xf>
    <xf numFmtId="9" fontId="2" fillId="0" borderId="23" xfId="50" applyNumberFormat="1" applyFont="1" applyBorder="1" applyAlignment="1">
      <alignment horizontal="justify" vertical="center"/>
    </xf>
    <xf numFmtId="9" fontId="2" fillId="0" borderId="3" xfId="50" applyNumberFormat="1" applyFont="1" applyBorder="1" applyAlignment="1">
      <alignment horizontal="justify" vertical="center" wrapText="1"/>
    </xf>
    <xf numFmtId="43" fontId="2" fillId="0" borderId="4" xfId="50" applyNumberFormat="1" applyFont="1" applyBorder="1" applyAlignment="1">
      <alignment horizontal="justify" vertical="center"/>
    </xf>
    <xf numFmtId="43" fontId="2" fillId="0" borderId="3" xfId="50" applyNumberFormat="1" applyFont="1" applyBorder="1" applyAlignment="1">
      <alignment horizontal="justify" vertical="center" wrapText="1"/>
    </xf>
    <xf numFmtId="0" fontId="2" fillId="0" borderId="6" xfId="50" applyFont="1" applyBorder="1" applyAlignment="1">
      <alignment horizontal="justify" vertical="center"/>
    </xf>
    <xf numFmtId="0" fontId="6" fillId="0" borderId="6" xfId="50" applyFont="1" applyBorder="1" applyAlignment="1">
      <alignment horizontal="justify" vertical="center"/>
    </xf>
    <xf numFmtId="0" fontId="6" fillId="0" borderId="23" xfId="50" applyFont="1" applyBorder="1" applyAlignment="1">
      <alignment horizontal="justify" vertical="center"/>
    </xf>
    <xf numFmtId="176" fontId="6" fillId="0" borderId="5" xfId="50" applyNumberFormat="1" applyFont="1" applyBorder="1" applyAlignment="1">
      <alignment horizontal="justify" vertical="center" wrapText="1"/>
    </xf>
    <xf numFmtId="9" fontId="2" fillId="0" borderId="23" xfId="50" applyNumberFormat="1" applyFont="1" applyBorder="1" applyAlignment="1">
      <alignment horizontal="center" vertical="center"/>
    </xf>
    <xf numFmtId="9" fontId="6" fillId="0" borderId="5" xfId="50" applyNumberFormat="1" applyFont="1" applyBorder="1" applyAlignment="1">
      <alignment horizontal="center" vertical="center" wrapText="1"/>
    </xf>
    <xf numFmtId="0" fontId="3" fillId="0" borderId="26" xfId="50" applyFont="1" applyBorder="1" applyAlignment="1">
      <alignment horizontal="center" vertical="center"/>
    </xf>
    <xf numFmtId="0" fontId="3" fillId="0" borderId="27" xfId="50" applyFont="1" applyBorder="1" applyAlignment="1">
      <alignment horizontal="center" vertical="center"/>
    </xf>
    <xf numFmtId="0" fontId="3" fillId="0" borderId="27" xfId="50" applyFont="1" applyBorder="1" applyAlignment="1">
      <alignment horizontal="justify" vertical="center" wrapText="1"/>
    </xf>
    <xf numFmtId="179" fontId="3" fillId="0" borderId="27" xfId="50" applyNumberFormat="1" applyFont="1" applyBorder="1" applyAlignment="1">
      <alignment horizontal="center" vertical="center"/>
    </xf>
    <xf numFmtId="178" fontId="3" fillId="0" borderId="27" xfId="50" applyNumberFormat="1" applyFont="1" applyBorder="1" applyAlignment="1">
      <alignment horizontal="center" vertical="center"/>
    </xf>
    <xf numFmtId="0" fontId="2" fillId="0" borderId="28" xfId="50" applyFont="1" applyBorder="1">
      <alignment vertical="center"/>
    </xf>
    <xf numFmtId="0" fontId="2" fillId="0" borderId="28" xfId="50" applyFont="1" applyBorder="1" applyAlignment="1">
      <alignment horizontal="justify" vertical="center" wrapText="1"/>
    </xf>
    <xf numFmtId="0" fontId="4" fillId="0" borderId="0" xfId="50" applyFont="1" applyAlignment="1">
      <alignment horizontal="justify" vertical="center" wrapText="1"/>
    </xf>
    <xf numFmtId="0" fontId="4" fillId="0" borderId="0" xfId="50" applyFont="1" applyAlignment="1">
      <alignment horizontal="justify" vertical="center"/>
    </xf>
    <xf numFmtId="43" fontId="2" fillId="0" borderId="0" xfId="50" applyNumberFormat="1" applyFont="1">
      <alignment vertical="center"/>
    </xf>
    <xf numFmtId="0" fontId="2" fillId="0" borderId="0" xfId="50" applyFont="1" applyAlignment="1">
      <alignment horizontal="right" vertical="center"/>
    </xf>
    <xf numFmtId="0" fontId="2" fillId="0" borderId="29" xfId="50" applyFont="1" applyBorder="1" applyAlignment="1">
      <alignment horizontal="center" vertical="center"/>
    </xf>
    <xf numFmtId="0" fontId="6" fillId="0" borderId="9" xfId="50" applyFont="1" applyBorder="1" applyAlignment="1">
      <alignment horizontal="center" vertical="center"/>
    </xf>
    <xf numFmtId="0" fontId="2" fillId="0" borderId="20" xfId="50" applyFont="1" applyBorder="1" applyAlignment="1">
      <alignment horizontal="center" vertical="center"/>
    </xf>
    <xf numFmtId="0" fontId="2" fillId="0" borderId="21" xfId="50" applyFont="1" applyBorder="1" applyAlignment="1">
      <alignment horizontal="center" vertical="center"/>
    </xf>
    <xf numFmtId="0" fontId="2" fillId="0" borderId="30" xfId="50" applyFont="1" applyBorder="1" applyAlignment="1">
      <alignment horizontal="justify" vertical="center"/>
    </xf>
    <xf numFmtId="0" fontId="2" fillId="0" borderId="31" xfId="50" applyFont="1" applyBorder="1" applyAlignment="1">
      <alignment horizontal="justify" vertical="center"/>
    </xf>
    <xf numFmtId="0" fontId="2" fillId="0" borderId="32" xfId="50" applyFont="1" applyBorder="1" applyAlignment="1">
      <alignment horizontal="justify" vertical="center"/>
    </xf>
    <xf numFmtId="0" fontId="6" fillId="0" borderId="2" xfId="50" applyFont="1" applyBorder="1" applyAlignment="1">
      <alignment horizontal="center" vertical="center" wrapText="1"/>
    </xf>
    <xf numFmtId="0" fontId="2" fillId="0" borderId="29" xfId="50" applyFont="1" applyBorder="1" applyAlignment="1">
      <alignment horizontal="center" vertical="center" wrapText="1"/>
    </xf>
    <xf numFmtId="179" fontId="2" fillId="0" borderId="4" xfId="50" applyNumberFormat="1" applyFont="1" applyBorder="1" applyAlignment="1">
      <alignment horizontal="center" vertical="center"/>
    </xf>
    <xf numFmtId="10" fontId="2" fillId="0" borderId="4" xfId="50" applyNumberFormat="1" applyFont="1" applyBorder="1" applyAlignment="1">
      <alignment horizontal="right" vertical="center"/>
    </xf>
    <xf numFmtId="178" fontId="2" fillId="0" borderId="23" xfId="50" applyNumberFormat="1" applyFont="1" applyBorder="1">
      <alignment vertical="center"/>
    </xf>
    <xf numFmtId="179" fontId="2" fillId="0" borderId="23" xfId="50" applyNumberFormat="1" applyFont="1" applyBorder="1" applyAlignment="1">
      <alignment horizontal="center" vertical="center"/>
    </xf>
    <xf numFmtId="179" fontId="2" fillId="0" borderId="12" xfId="50" applyNumberFormat="1" applyFont="1" applyBorder="1" applyAlignment="1">
      <alignment horizontal="center" vertical="center"/>
    </xf>
    <xf numFmtId="179" fontId="2" fillId="0" borderId="33" xfId="50" applyNumberFormat="1" applyFont="1" applyBorder="1" applyAlignment="1">
      <alignment horizontal="center" vertical="center"/>
    </xf>
    <xf numFmtId="0" fontId="6" fillId="0" borderId="9" xfId="50" applyFont="1" applyBorder="1" applyAlignment="1">
      <alignment horizontal="center" vertical="center" wrapText="1"/>
    </xf>
    <xf numFmtId="0" fontId="2" fillId="0" borderId="20" xfId="50" applyFont="1" applyBorder="1" applyAlignment="1">
      <alignment horizontal="center" vertical="center" wrapText="1"/>
    </xf>
    <xf numFmtId="0" fontId="2" fillId="0" borderId="21" xfId="50" applyFont="1" applyBorder="1" applyAlignment="1">
      <alignment horizontal="center" vertical="center" wrapText="1"/>
    </xf>
    <xf numFmtId="0" fontId="6" fillId="0" borderId="0" xfId="50" applyFont="1" applyAlignment="1">
      <alignment horizontal="center" vertical="center" wrapText="1"/>
    </xf>
    <xf numFmtId="177" fontId="2" fillId="0" borderId="9" xfId="50" applyNumberFormat="1" applyFont="1" applyBorder="1" applyAlignment="1">
      <alignment horizontal="justify" vertical="center"/>
    </xf>
    <xf numFmtId="177" fontId="2" fillId="0" borderId="20" xfId="50" applyNumberFormat="1" applyFont="1" applyBorder="1" applyAlignment="1">
      <alignment horizontal="justify" vertical="center"/>
    </xf>
    <xf numFmtId="177" fontId="2" fillId="0" borderId="21" xfId="50" applyNumberFormat="1" applyFont="1" applyBorder="1" applyAlignment="1">
      <alignment horizontal="justify" vertical="center"/>
    </xf>
    <xf numFmtId="177" fontId="6" fillId="0" borderId="9" xfId="50" applyNumberFormat="1" applyFont="1" applyBorder="1" applyAlignment="1">
      <alignment horizontal="justify" vertical="center"/>
    </xf>
    <xf numFmtId="177" fontId="7" fillId="0" borderId="9" xfId="50" applyNumberFormat="1" applyFont="1" applyBorder="1" applyAlignment="1">
      <alignment horizontal="justify" vertical="center"/>
    </xf>
    <xf numFmtId="178" fontId="3" fillId="0" borderId="34" xfId="50" applyNumberFormat="1" applyFont="1" applyBorder="1" applyAlignment="1">
      <alignment horizontal="center" vertical="center"/>
    </xf>
    <xf numFmtId="178" fontId="3" fillId="0" borderId="35" xfId="50" applyNumberFormat="1" applyFont="1" applyBorder="1" applyAlignment="1">
      <alignment horizontal="center" vertical="center"/>
    </xf>
    <xf numFmtId="178" fontId="3" fillId="0" borderId="36" xfId="50" applyNumberFormat="1" applyFont="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colors>
    <mruColors>
      <color rgb="00FFFFCC"/>
      <color rgb="00FF0000"/>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397760" y="1851660"/>
          <a:ext cx="4592955"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L31"/>
  <sheetViews>
    <sheetView showGridLines="0" tabSelected="1" zoomScale="90" zoomScaleNormal="90" topLeftCell="B1" workbookViewId="0">
      <pane ySplit="5" topLeftCell="A6" activePane="bottomLeft" state="frozen"/>
      <selection/>
      <selection pane="bottomLeft" activeCell="E19" sqref="E19"/>
    </sheetView>
  </sheetViews>
  <sheetFormatPr defaultColWidth="9" defaultRowHeight="18" customHeight="1"/>
  <cols>
    <col min="1" max="1" width="6.66666666666667" style="5" customWidth="1"/>
    <col min="2" max="2" width="12" style="5" customWidth="1"/>
    <col min="3" max="3" width="12.4416666666667" style="5" customWidth="1"/>
    <col min="4" max="4" width="31.3333333333333" style="5" customWidth="1"/>
    <col min="5" max="5" width="29.2166666666667" style="5" customWidth="1"/>
    <col min="6" max="6" width="33.5583333333333" style="6" customWidth="1"/>
    <col min="7" max="8" width="13.775" style="5" customWidth="1"/>
    <col min="9" max="11" width="10.775" style="5" customWidth="1"/>
    <col min="12" max="12" width="18.775" style="5" customWidth="1"/>
    <col min="13" max="16384" width="9" style="5"/>
  </cols>
  <sheetData>
    <row r="1" s="1" customFormat="1" ht="34.95" customHeight="1" spans="1:11">
      <c r="A1" s="7" t="s">
        <v>0</v>
      </c>
      <c r="B1" s="7"/>
      <c r="C1" s="7"/>
      <c r="D1" s="7"/>
      <c r="E1" s="7"/>
      <c r="F1" s="8"/>
      <c r="G1" s="7"/>
      <c r="H1" s="7"/>
      <c r="I1" s="7"/>
      <c r="J1" s="7"/>
      <c r="K1" s="7"/>
    </row>
    <row r="2" s="1" customFormat="1" ht="20.25" spans="1:11">
      <c r="A2" s="7" t="s">
        <v>1</v>
      </c>
      <c r="B2" s="7"/>
      <c r="C2" s="7"/>
      <c r="D2" s="7"/>
      <c r="E2" s="7"/>
      <c r="F2" s="8"/>
      <c r="G2" s="7"/>
      <c r="H2" s="7"/>
      <c r="I2" s="7"/>
      <c r="J2" s="7"/>
      <c r="K2" s="7"/>
    </row>
    <row r="3" ht="15.9" customHeight="1" spans="9:11">
      <c r="I3" s="77"/>
      <c r="K3" s="78" t="s">
        <v>2</v>
      </c>
    </row>
    <row r="4" ht="24.9" customHeight="1" spans="1:11">
      <c r="A4" s="9" t="s">
        <v>3</v>
      </c>
      <c r="B4" s="10"/>
      <c r="C4" s="10"/>
      <c r="D4" s="11" t="s">
        <v>4</v>
      </c>
      <c r="E4" s="10"/>
      <c r="F4" s="12"/>
      <c r="G4" s="10"/>
      <c r="H4" s="10"/>
      <c r="I4" s="10"/>
      <c r="J4" s="10"/>
      <c r="K4" s="79"/>
    </row>
    <row r="5" ht="24.9" customHeight="1" spans="1:11">
      <c r="A5" s="13" t="s">
        <v>5</v>
      </c>
      <c r="B5" s="14"/>
      <c r="C5" s="14"/>
      <c r="D5" s="15" t="s">
        <v>6</v>
      </c>
      <c r="E5" s="14"/>
      <c r="F5" s="16"/>
      <c r="G5" s="14"/>
      <c r="H5" s="14" t="s">
        <v>7</v>
      </c>
      <c r="I5" s="80" t="s">
        <v>8</v>
      </c>
      <c r="J5" s="81"/>
      <c r="K5" s="82"/>
    </row>
    <row r="6" ht="24.9" customHeight="1" spans="1:11">
      <c r="A6" s="17" t="s">
        <v>9</v>
      </c>
      <c r="B6" s="18"/>
      <c r="C6" s="18"/>
      <c r="D6" s="18"/>
      <c r="E6" s="18"/>
      <c r="F6" s="19"/>
      <c r="G6" s="18"/>
      <c r="H6" s="18" t="s">
        <v>10</v>
      </c>
      <c r="I6" s="83">
        <v>55575379</v>
      </c>
      <c r="J6" s="84"/>
      <c r="K6" s="85"/>
    </row>
    <row r="7" ht="25.05" customHeight="1" spans="1:11">
      <c r="A7" s="20" t="s">
        <v>11</v>
      </c>
      <c r="B7" s="10"/>
      <c r="C7" s="10"/>
      <c r="D7" s="21"/>
      <c r="E7" s="22"/>
      <c r="F7" s="23" t="s">
        <v>12</v>
      </c>
      <c r="G7" s="23" t="s">
        <v>13</v>
      </c>
      <c r="H7" s="23" t="s">
        <v>14</v>
      </c>
      <c r="I7" s="23" t="s">
        <v>15</v>
      </c>
      <c r="J7" s="86" t="s">
        <v>16</v>
      </c>
      <c r="K7" s="87" t="s">
        <v>17</v>
      </c>
    </row>
    <row r="8" ht="19.95" customHeight="1" spans="1:11">
      <c r="A8" s="24"/>
      <c r="B8" s="14"/>
      <c r="C8" s="14"/>
      <c r="D8" s="25" t="s">
        <v>18</v>
      </c>
      <c r="E8" s="26"/>
      <c r="F8" s="27">
        <f>F9+F10+F11</f>
        <v>660</v>
      </c>
      <c r="G8" s="28">
        <f>G9+G10+G11</f>
        <v>660</v>
      </c>
      <c r="H8" s="28">
        <f>H9+H10+H11</f>
        <v>659.8</v>
      </c>
      <c r="I8" s="88">
        <v>10</v>
      </c>
      <c r="J8" s="89">
        <f>H8/G8</f>
        <v>0.99969696969697</v>
      </c>
      <c r="K8" s="90">
        <f>I8*J8</f>
        <v>9.9969696969697</v>
      </c>
    </row>
    <row r="9" ht="19.95" customHeight="1" spans="1:11">
      <c r="A9" s="24"/>
      <c r="B9" s="14"/>
      <c r="C9" s="14"/>
      <c r="D9" s="25" t="s">
        <v>19</v>
      </c>
      <c r="E9" s="26"/>
      <c r="F9" s="27">
        <v>660</v>
      </c>
      <c r="G9" s="27">
        <v>660</v>
      </c>
      <c r="H9" s="28">
        <v>659.8</v>
      </c>
      <c r="I9" s="88" t="s">
        <v>20</v>
      </c>
      <c r="J9" s="89">
        <f>H9/G9</f>
        <v>0.99969696969697</v>
      </c>
      <c r="K9" s="91" t="s">
        <v>20</v>
      </c>
    </row>
    <row r="10" ht="19.95" customHeight="1" spans="1:11">
      <c r="A10" s="24"/>
      <c r="B10" s="14"/>
      <c r="C10" s="14"/>
      <c r="D10" s="25" t="s">
        <v>21</v>
      </c>
      <c r="E10" s="26"/>
      <c r="F10" s="27"/>
      <c r="G10" s="28"/>
      <c r="H10" s="28">
        <v>0</v>
      </c>
      <c r="I10" s="88" t="s">
        <v>20</v>
      </c>
      <c r="J10" s="89" t="e">
        <f>H10/G10</f>
        <v>#DIV/0!</v>
      </c>
      <c r="K10" s="91" t="s">
        <v>20</v>
      </c>
    </row>
    <row r="11" ht="19.95" customHeight="1" spans="1:11">
      <c r="A11" s="29"/>
      <c r="B11" s="30"/>
      <c r="C11" s="30"/>
      <c r="D11" s="31" t="s">
        <v>22</v>
      </c>
      <c r="E11" s="32"/>
      <c r="F11" s="33"/>
      <c r="G11" s="34"/>
      <c r="H11" s="34">
        <v>0</v>
      </c>
      <c r="I11" s="92" t="s">
        <v>20</v>
      </c>
      <c r="J11" s="89" t="e">
        <f>H11/G11</f>
        <v>#DIV/0!</v>
      </c>
      <c r="K11" s="93" t="s">
        <v>20</v>
      </c>
    </row>
    <row r="12" ht="25.05" customHeight="1" spans="1:11">
      <c r="A12" s="35" t="s">
        <v>23</v>
      </c>
      <c r="B12" s="36" t="s">
        <v>24</v>
      </c>
      <c r="C12" s="37"/>
      <c r="D12" s="37"/>
      <c r="E12" s="38"/>
      <c r="F12" s="39" t="s">
        <v>25</v>
      </c>
      <c r="G12" s="37"/>
      <c r="H12" s="37"/>
      <c r="I12" s="37"/>
      <c r="J12" s="37"/>
      <c r="K12" s="38"/>
    </row>
    <row r="13" ht="90" customHeight="1" spans="1:11">
      <c r="A13" s="40"/>
      <c r="B13" s="41" t="s">
        <v>26</v>
      </c>
      <c r="C13" s="42"/>
      <c r="D13" s="42"/>
      <c r="E13" s="43"/>
      <c r="F13" s="44" t="s">
        <v>27</v>
      </c>
      <c r="G13" s="42"/>
      <c r="H13" s="42"/>
      <c r="I13" s="42"/>
      <c r="J13" s="42"/>
      <c r="K13" s="43"/>
    </row>
    <row r="14" s="2" customFormat="1" ht="25.05" customHeight="1" spans="1:12">
      <c r="A14" s="45" t="s">
        <v>28</v>
      </c>
      <c r="B14" s="14" t="s">
        <v>29</v>
      </c>
      <c r="C14" s="14" t="s">
        <v>30</v>
      </c>
      <c r="D14" s="14" t="s">
        <v>31</v>
      </c>
      <c r="E14" s="46" t="s">
        <v>32</v>
      </c>
      <c r="F14" s="47" t="s">
        <v>33</v>
      </c>
      <c r="G14" s="14" t="s">
        <v>15</v>
      </c>
      <c r="H14" s="16" t="s">
        <v>17</v>
      </c>
      <c r="I14" s="94" t="s">
        <v>34</v>
      </c>
      <c r="J14" s="95"/>
      <c r="K14" s="96"/>
      <c r="L14" s="97"/>
    </row>
    <row r="15" ht="22.05" customHeight="1" spans="1:11">
      <c r="A15" s="48"/>
      <c r="B15" s="19" t="s">
        <v>35</v>
      </c>
      <c r="C15" s="18" t="s">
        <v>36</v>
      </c>
      <c r="D15" s="49" t="s">
        <v>37</v>
      </c>
      <c r="E15" s="14" t="s">
        <v>38</v>
      </c>
      <c r="F15" s="50" t="s">
        <v>39</v>
      </c>
      <c r="G15" s="51">
        <v>2</v>
      </c>
      <c r="H15" s="51">
        <v>2</v>
      </c>
      <c r="I15" s="98"/>
      <c r="J15" s="99"/>
      <c r="K15" s="100"/>
    </row>
    <row r="16" ht="22.05" customHeight="1" spans="1:11">
      <c r="A16" s="48"/>
      <c r="B16" s="52"/>
      <c r="C16" s="53"/>
      <c r="D16" s="49" t="s">
        <v>40</v>
      </c>
      <c r="E16" s="54" t="s">
        <v>41</v>
      </c>
      <c r="F16" s="50" t="s">
        <v>42</v>
      </c>
      <c r="G16" s="51">
        <v>2</v>
      </c>
      <c r="H16" s="51">
        <v>2</v>
      </c>
      <c r="I16" s="98"/>
      <c r="J16" s="99"/>
      <c r="K16" s="100"/>
    </row>
    <row r="17" ht="22.05" customHeight="1" spans="1:11">
      <c r="A17" s="48"/>
      <c r="B17" s="52"/>
      <c r="C17" s="53"/>
      <c r="D17" s="49" t="s">
        <v>43</v>
      </c>
      <c r="E17" s="54" t="s">
        <v>44</v>
      </c>
      <c r="F17" s="50" t="s">
        <v>45</v>
      </c>
      <c r="G17" s="51">
        <v>3</v>
      </c>
      <c r="H17" s="51">
        <v>3</v>
      </c>
      <c r="I17" s="98"/>
      <c r="J17" s="99"/>
      <c r="K17" s="100"/>
    </row>
    <row r="18" ht="22.05" customHeight="1" spans="1:11">
      <c r="A18" s="48"/>
      <c r="B18" s="52"/>
      <c r="C18" s="53"/>
      <c r="D18" s="49" t="s">
        <v>46</v>
      </c>
      <c r="E18" s="54" t="s">
        <v>47</v>
      </c>
      <c r="F18" s="50" t="s">
        <v>48</v>
      </c>
      <c r="G18" s="51">
        <v>3</v>
      </c>
      <c r="H18" s="51">
        <v>3</v>
      </c>
      <c r="I18" s="98"/>
      <c r="J18" s="99"/>
      <c r="K18" s="100"/>
    </row>
    <row r="19" ht="36" customHeight="1" spans="1:11">
      <c r="A19" s="48"/>
      <c r="B19" s="52"/>
      <c r="C19" s="18" t="s">
        <v>49</v>
      </c>
      <c r="D19" s="55" t="s">
        <v>50</v>
      </c>
      <c r="E19" s="56" t="s">
        <v>51</v>
      </c>
      <c r="F19" s="57" t="s">
        <v>52</v>
      </c>
      <c r="G19" s="51">
        <v>15</v>
      </c>
      <c r="H19" s="51">
        <v>12.5</v>
      </c>
      <c r="I19" s="101" t="s">
        <v>53</v>
      </c>
      <c r="J19" s="99"/>
      <c r="K19" s="100"/>
    </row>
    <row r="20" ht="19.95" customHeight="1" spans="1:11">
      <c r="A20" s="48"/>
      <c r="B20" s="52"/>
      <c r="C20" s="18" t="s">
        <v>54</v>
      </c>
      <c r="D20" s="49" t="s">
        <v>55</v>
      </c>
      <c r="E20" s="58" t="s">
        <v>56</v>
      </c>
      <c r="F20" s="59" t="s">
        <v>57</v>
      </c>
      <c r="G20" s="51">
        <v>15</v>
      </c>
      <c r="H20" s="51">
        <v>13.5</v>
      </c>
      <c r="I20" s="102" t="s">
        <v>58</v>
      </c>
      <c r="J20" s="99"/>
      <c r="K20" s="100"/>
    </row>
    <row r="21" ht="19.95" customHeight="1" spans="1:11">
      <c r="A21" s="48"/>
      <c r="B21" s="52"/>
      <c r="C21" s="18" t="s">
        <v>59</v>
      </c>
      <c r="D21" s="55" t="s">
        <v>60</v>
      </c>
      <c r="E21" s="60">
        <v>660</v>
      </c>
      <c r="F21" s="61">
        <v>659.8</v>
      </c>
      <c r="G21" s="51">
        <v>10</v>
      </c>
      <c r="H21" s="51">
        <v>10</v>
      </c>
      <c r="I21" s="98"/>
      <c r="J21" s="99"/>
      <c r="K21" s="100"/>
    </row>
    <row r="22" ht="49.95" customHeight="1" spans="1:11">
      <c r="A22" s="48"/>
      <c r="B22" s="19" t="s">
        <v>61</v>
      </c>
      <c r="C22" s="62" t="s">
        <v>62</v>
      </c>
      <c r="D22" s="63" t="s">
        <v>63</v>
      </c>
      <c r="E22" s="64" t="s">
        <v>51</v>
      </c>
      <c r="F22" s="57" t="s">
        <v>64</v>
      </c>
      <c r="G22" s="51">
        <v>15</v>
      </c>
      <c r="H22" s="51">
        <v>12.5</v>
      </c>
      <c r="I22" s="101" t="s">
        <v>65</v>
      </c>
      <c r="J22" s="99"/>
      <c r="K22" s="100"/>
    </row>
    <row r="23" ht="34.95" customHeight="1" spans="1:11">
      <c r="A23" s="48"/>
      <c r="B23" s="52"/>
      <c r="C23" s="62" t="s">
        <v>66</v>
      </c>
      <c r="D23" s="62" t="s">
        <v>67</v>
      </c>
      <c r="E23" s="64" t="s">
        <v>51</v>
      </c>
      <c r="F23" s="65" t="s">
        <v>68</v>
      </c>
      <c r="G23" s="51">
        <v>15</v>
      </c>
      <c r="H23" s="51">
        <v>12.5</v>
      </c>
      <c r="I23" s="101" t="s">
        <v>69</v>
      </c>
      <c r="J23" s="99"/>
      <c r="K23" s="100"/>
    </row>
    <row r="24" ht="34.95" customHeight="1" spans="1:11">
      <c r="A24" s="48"/>
      <c r="B24" s="19" t="s">
        <v>70</v>
      </c>
      <c r="C24" s="19" t="s">
        <v>71</v>
      </c>
      <c r="D24" s="63" t="s">
        <v>72</v>
      </c>
      <c r="E24" s="66" t="s">
        <v>73</v>
      </c>
      <c r="F24" s="67" t="s">
        <v>73</v>
      </c>
      <c r="G24" s="51">
        <v>10</v>
      </c>
      <c r="H24" s="51">
        <v>7.5</v>
      </c>
      <c r="I24" s="98" t="s">
        <v>74</v>
      </c>
      <c r="J24" s="99"/>
      <c r="K24" s="100"/>
    </row>
    <row r="25" s="3" customFormat="1" ht="20.1" customHeight="1" spans="1:11">
      <c r="A25" s="68" t="s">
        <v>75</v>
      </c>
      <c r="B25" s="69"/>
      <c r="C25" s="69"/>
      <c r="D25" s="69"/>
      <c r="E25" s="69"/>
      <c r="F25" s="70"/>
      <c r="G25" s="71">
        <f>SUM(G15:G24)+I8</f>
        <v>100</v>
      </c>
      <c r="H25" s="72">
        <f>SUM(H15:H24)+K8</f>
        <v>88.4969696969697</v>
      </c>
      <c r="I25" s="103" t="s">
        <v>20</v>
      </c>
      <c r="J25" s="104"/>
      <c r="K25" s="105"/>
    </row>
    <row r="26" ht="9.9" customHeight="1" spans="1:11">
      <c r="A26" s="73"/>
      <c r="B26" s="73"/>
      <c r="C26" s="73"/>
      <c r="D26" s="73"/>
      <c r="E26" s="73"/>
      <c r="F26" s="74"/>
      <c r="G26" s="73"/>
      <c r="H26" s="73"/>
      <c r="I26" s="73"/>
      <c r="J26" s="73"/>
      <c r="K26" s="73"/>
    </row>
    <row r="27" s="4" customFormat="1" hidden="1" customHeight="1" spans="1:6">
      <c r="A27" s="4" t="s">
        <v>76</v>
      </c>
      <c r="F27" s="75"/>
    </row>
    <row r="28" s="4" customFormat="1" ht="16.05" hidden="1" customHeight="1" spans="1:11">
      <c r="A28" s="76" t="s">
        <v>77</v>
      </c>
      <c r="B28" s="76"/>
      <c r="C28" s="76"/>
      <c r="D28" s="76"/>
      <c r="E28" s="76"/>
      <c r="F28" s="75"/>
      <c r="G28" s="76"/>
      <c r="H28" s="76"/>
      <c r="I28" s="76"/>
      <c r="J28" s="76"/>
      <c r="K28" s="76"/>
    </row>
    <row r="29" s="4" customFormat="1" ht="60" hidden="1" customHeight="1" spans="1:11">
      <c r="A29" s="76" t="s">
        <v>78</v>
      </c>
      <c r="B29" s="76"/>
      <c r="C29" s="76"/>
      <c r="D29" s="76"/>
      <c r="E29" s="76"/>
      <c r="F29" s="75"/>
      <c r="G29" s="76"/>
      <c r="H29" s="76"/>
      <c r="I29" s="76"/>
      <c r="J29" s="76"/>
      <c r="K29" s="76"/>
    </row>
    <row r="30" s="4" customFormat="1" ht="16.05" hidden="1" customHeight="1" spans="1:11">
      <c r="A30" s="76" t="s">
        <v>79</v>
      </c>
      <c r="B30" s="76"/>
      <c r="C30" s="76"/>
      <c r="D30" s="76"/>
      <c r="E30" s="76"/>
      <c r="F30" s="75"/>
      <c r="G30" s="76"/>
      <c r="H30" s="76"/>
      <c r="I30" s="76"/>
      <c r="J30" s="76"/>
      <c r="K30" s="76"/>
    </row>
    <row r="31" s="4" customFormat="1" ht="16.05" hidden="1" customHeight="1" spans="1:11">
      <c r="A31" s="76" t="s">
        <v>80</v>
      </c>
      <c r="B31" s="76"/>
      <c r="C31" s="76"/>
      <c r="D31" s="76"/>
      <c r="E31" s="76"/>
      <c r="F31" s="75"/>
      <c r="G31" s="76"/>
      <c r="H31" s="76"/>
      <c r="I31" s="76"/>
      <c r="J31" s="76"/>
      <c r="K31" s="76"/>
    </row>
  </sheetData>
  <mergeCells count="39">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9:K19"/>
    <mergeCell ref="I20:K20"/>
    <mergeCell ref="I21:K21"/>
    <mergeCell ref="I22:K22"/>
    <mergeCell ref="I23:K23"/>
    <mergeCell ref="I24:K24"/>
    <mergeCell ref="A25:F25"/>
    <mergeCell ref="I25:K25"/>
    <mergeCell ref="A28:K28"/>
    <mergeCell ref="A29:K29"/>
    <mergeCell ref="A30:K30"/>
    <mergeCell ref="A31:K31"/>
    <mergeCell ref="A12:A13"/>
    <mergeCell ref="A14:A24"/>
    <mergeCell ref="B15:B21"/>
    <mergeCell ref="B22:B23"/>
    <mergeCell ref="C15:C18"/>
    <mergeCell ref="A7:C11"/>
  </mergeCells>
  <printOptions horizontalCentered="1"/>
  <pageMargins left="0.78740157480315" right="0.393700787401575" top="0.984251968503937" bottom="0.590551181102362" header="0.31496062992126" footer="0.31496062992126"/>
  <pageSetup paperSize="9" scale="56" orientation="landscape" blackAndWhite="1"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召里工勤人员宿舍租赁服务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ランのワニ</cp:lastModifiedBy>
  <dcterms:created xsi:type="dcterms:W3CDTF">2020-06-07T15:45:00Z</dcterms:created>
  <cp:lastPrinted>2022-05-29T16:38:00Z</cp:lastPrinted>
  <dcterms:modified xsi:type="dcterms:W3CDTF">2023-05-20T05:34:23Z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ies>
</file>