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80"/>
  </bookViews>
  <sheets>
    <sheet name="消除安全隐患经费" sheetId="10" r:id="rId1"/>
  </sheets>
  <definedNames>
    <definedName name="_xlnm.Print_Area" localSheetId="0">消除安全隐患经费!$A$1:$K$26</definedName>
    <definedName name="_xlnm.Print_Titles" localSheetId="0">消除安全隐患经费!$1:$5</definedName>
  </definedNames>
  <calcPr calcId="144525"/>
</workbook>
</file>

<file path=xl/sharedStrings.xml><?xml version="1.0" encoding="utf-8"?>
<sst xmlns="http://schemas.openxmlformats.org/spreadsheetml/2006/main" count="92" uniqueCount="81">
  <si>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</si>
  <si>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</si>
  <si>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</si>
  <si>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</si>
  <si>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消除安全隐患经费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</si>
  <si>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</si>
  <si>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</si>
  <si>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</si>
  <si>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宽沟会议中心</t>
  </si>
  <si>
    <r>
      <rPr>
        <sz val="11"/>
        <rFont val="宋体"/>
        <charset val="134"/>
      </rPr>
      <t>项目负责人</t>
    </r>
  </si>
  <si>
    <t>杨凤山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</si>
  <si>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</si>
  <si>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</si>
  <si>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</si>
  <si>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</si>
  <si>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</si>
  <si>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</si>
  <si>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</si>
  <si>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</si>
  <si>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</si>
  <si>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</si>
  <si>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</si>
  <si>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</si>
  <si>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</si>
  <si>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</si>
  <si>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</si>
  <si>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</si>
  <si>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完成北京宽沟会议中心建筑外、室内安全隐患消除工作，包括但不限于建筑外立面、屋顶、市政管线、防水以及老旧设备等各种安全隐患的消除，以保障北京宽沟会议中心接待和经营工作的顺利开展。</t>
    </r>
    <r>
      <rPr>
        <sz val="11"/>
        <rFont val="Times New Roman"/>
        <charset val="134"/>
      </rPr>
      <t xml:space="preserve">       
</t>
    </r>
  </si>
  <si>
    <t xml:space="preserve">按照年度工作任务安排，高标准的完成北京宽沟会议中心建筑外、室内安全隐患消除工作，包括但不限于建筑外立面、屋顶、市政管线、防水以及老旧设备等各种安全隐患的消除，高保障的完成北京宽沟会议中心接待和经营工作。       
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</si>
  <si>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</si>
  <si>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</si>
  <si>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</si>
  <si>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</si>
  <si>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</si>
  <si>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</si>
  <si>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</si>
  <si>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</si>
  <si>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</si>
  <si>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建筑外立面及屋顶维修</t>
  </si>
  <si>
    <r>
      <rPr>
        <sz val="11"/>
        <rFont val="Times New Roman"/>
        <charset val="134"/>
      </rPr>
      <t>8</t>
    </r>
    <r>
      <rPr>
        <sz val="11"/>
        <rFont val="宋体"/>
        <charset val="134"/>
      </rPr>
      <t>处</t>
    </r>
  </si>
  <si>
    <t>8处</t>
  </si>
  <si>
    <t>室内墙地面维修</t>
  </si>
  <si>
    <r>
      <rPr>
        <sz val="11"/>
        <rFont val="Times New Roman"/>
        <charset val="134"/>
      </rPr>
      <t>10</t>
    </r>
    <r>
      <rPr>
        <sz val="11"/>
        <rFont val="宋体"/>
        <charset val="134"/>
      </rPr>
      <t>处</t>
    </r>
  </si>
  <si>
    <t>10处</t>
  </si>
  <si>
    <t>市政管线更新</t>
  </si>
  <si>
    <r>
      <rPr>
        <sz val="11"/>
        <rFont val="Times New Roman"/>
        <charset val="134"/>
      </rPr>
      <t>6</t>
    </r>
    <r>
      <rPr>
        <sz val="11"/>
        <rFont val="宋体"/>
        <charset val="134"/>
      </rPr>
      <t>处</t>
    </r>
  </si>
  <si>
    <t>6处</t>
  </si>
  <si>
    <t>防水修复</t>
  </si>
  <si>
    <r>
      <rPr>
        <sz val="11"/>
        <rFont val="Times New Roman"/>
        <charset val="134"/>
      </rPr>
      <t>4</t>
    </r>
    <r>
      <rPr>
        <sz val="11"/>
        <rFont val="宋体"/>
        <charset val="134"/>
      </rPr>
      <t>处</t>
    </r>
  </si>
  <si>
    <t>4处</t>
  </si>
  <si>
    <t>其他综合小型维修</t>
  </si>
  <si>
    <r>
      <rPr>
        <sz val="11"/>
        <rFont val="Times New Roman"/>
        <charset val="134"/>
      </rPr>
      <t>5</t>
    </r>
    <r>
      <rPr>
        <sz val="11"/>
        <rFont val="宋体"/>
        <charset val="134"/>
      </rPr>
      <t>项</t>
    </r>
  </si>
  <si>
    <t>5项</t>
  </si>
  <si>
    <t>反映数量指标完成情况的量化考核有待进一步细化完善。</t>
  </si>
  <si>
    <t>老旧设备维修更换</t>
  </si>
  <si>
    <r>
      <rPr>
        <sz val="11"/>
        <rFont val="Times New Roman"/>
        <charset val="134"/>
      </rPr>
      <t>20</t>
    </r>
    <r>
      <rPr>
        <sz val="11"/>
        <rFont val="宋体"/>
        <charset val="134"/>
      </rPr>
      <t>台</t>
    </r>
  </si>
  <si>
    <t>20台</t>
  </si>
  <si>
    <r>
      <rPr>
        <sz val="11"/>
        <rFont val="宋体"/>
        <charset val="134"/>
      </rPr>
      <t>质量指标</t>
    </r>
  </si>
  <si>
    <t>各项业务工作需求及宽沟各项工作</t>
  </si>
  <si>
    <t>符合标准</t>
  </si>
  <si>
    <t>质量达标标准有待进一步明确与提升</t>
  </si>
  <si>
    <t>发现安全隐患后30分钟内赶到现场</t>
  </si>
  <si>
    <t>≦30分钟</t>
  </si>
  <si>
    <r>
      <rPr>
        <sz val="11"/>
        <rFont val="宋体"/>
        <charset val="134"/>
      </rPr>
      <t>时效指标</t>
    </r>
  </si>
  <si>
    <t>2020年12月31日前完成各项工作</t>
  </si>
  <si>
    <t>≦12月</t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</si>
  <si>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</si>
  <si>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</si>
  <si>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宋体"/>
        <charset val="134"/>
      </rPr>
      <t>≦</t>
    </r>
    <r>
      <rPr>
        <sz val="11"/>
        <rFont val="Times New Roman"/>
        <charset val="134"/>
      </rPr>
      <t>2312.95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</si>
  <si>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</si>
  <si>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社会效益指标</t>
  </si>
  <si>
    <t>符合国家标准，符合规范要求</t>
  </si>
  <si>
    <t>定性3-高中低</t>
  </si>
  <si>
    <t>高标准完成</t>
  </si>
  <si>
    <t>社会效益指标实现程度的量化考核有待完善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</si>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</sst>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4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41" applyNumberFormat="0" applyAlignment="0" applyProtection="0">
      <alignment vertical="center"/>
    </xf>
    <xf numFmtId="0" fontId="21" fillId="11" borderId="37" applyNumberFormat="0" applyAlignment="0" applyProtection="0">
      <alignment vertical="center"/>
    </xf>
    <xf numFmtId="0" fontId="22" fillId="12" borderId="4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>
      <alignment vertical="center"/>
    </xf>
    <xf numFmtId="43" fontId="2" fillId="0" borderId="4" xfId="0" applyNumberFormat="1" applyFont="1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center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6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6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7" fontId="3" fillId="0" borderId="27" xfId="0" applyNumberFormat="1" applyFont="1" applyBorder="1" applyAlignment="1">
      <alignment horizontal="center" vertical="center"/>
    </xf>
    <xf numFmtId="178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6" fillId="0" borderId="9" xfId="0" applyNumberFormat="1" applyFont="1" applyBorder="1" applyAlignment="1">
      <alignment horizontal="justify" vertical="center"/>
    </xf>
    <xf numFmtId="179" fontId="6" fillId="0" borderId="9" xfId="0" applyNumberFormat="1" applyFont="1" applyBorder="1" applyAlignment="1">
      <alignment horizontal="center" vertical="center"/>
    </xf>
    <xf numFmtId="179" fontId="6" fillId="0" borderId="20" xfId="0" applyNumberFormat="1" applyFont="1" applyBorder="1" applyAlignment="1">
      <alignment horizontal="center" vertical="center"/>
    </xf>
    <xf numFmtId="179" fontId="6" fillId="0" borderId="21" xfId="0" applyNumberFormat="1" applyFont="1" applyBorder="1" applyAlignment="1">
      <alignment horizontal="center" vertical="center"/>
    </xf>
    <xf numFmtId="178" fontId="3" fillId="0" borderId="34" xfId="0" applyNumberFormat="1" applyFont="1" applyBorder="1" applyAlignment="1">
      <alignment horizontal="center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559050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  <pageSetUpPr fitToPage="1"/>
  </sheetPr>
  <dimension ref="A1:L32"/>
  <sheetViews>
    <sheetView showGridLines="0" tabSelected="1" workbookViewId="0">
      <pane ySplit="5" topLeftCell="A15" activePane="bottomLeft" state="frozen"/>
      <selection/>
      <selection pane="bottomLeft" activeCell="F22" sqref="F22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4.5583333333333" style="5" customWidth="1"/>
    <col min="4" max="4" width="34.4416666666667" style="5" customWidth="1"/>
    <col min="5" max="5" width="20.775" style="2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8"/>
      <c r="K3" s="79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80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58" t="s">
        <v>8</v>
      </c>
      <c r="J5" s="81"/>
      <c r="K5" s="82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83">
        <v>69642255</v>
      </c>
      <c r="J6" s="84"/>
      <c r="K6" s="85"/>
    </row>
    <row r="7" ht="25.2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6" t="s">
        <v>17</v>
      </c>
      <c r="K7" s="87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 t="shared" ref="F8:H8" si="0">F9+F10+F11</f>
        <v>2312.95</v>
      </c>
      <c r="G8" s="29">
        <f t="shared" si="0"/>
        <v>2312.95</v>
      </c>
      <c r="H8" s="29">
        <f t="shared" si="0"/>
        <v>2312.95</v>
      </c>
      <c r="I8" s="53">
        <v>10</v>
      </c>
      <c r="J8" s="88">
        <f t="shared" ref="J8:J11" si="1">H8/G8</f>
        <v>1</v>
      </c>
      <c r="K8" s="89">
        <f>I8*J8</f>
        <v>10</v>
      </c>
    </row>
    <row r="9" ht="19.95" customHeight="1" spans="1:11">
      <c r="A9" s="25"/>
      <c r="B9" s="14"/>
      <c r="C9" s="14"/>
      <c r="D9" s="26" t="s">
        <v>20</v>
      </c>
      <c r="E9" s="27"/>
      <c r="F9" s="28">
        <v>2312.95</v>
      </c>
      <c r="G9" s="30">
        <v>2312.95</v>
      </c>
      <c r="H9" s="29">
        <v>2312.95</v>
      </c>
      <c r="I9" s="53" t="s">
        <v>21</v>
      </c>
      <c r="J9" s="88">
        <f t="shared" si="1"/>
        <v>1</v>
      </c>
      <c r="K9" s="90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/>
      <c r="I10" s="53" t="s">
        <v>21</v>
      </c>
      <c r="J10" s="88" t="e">
        <f t="shared" si="1"/>
        <v>#DIV/0!</v>
      </c>
      <c r="K10" s="90" t="s">
        <v>21</v>
      </c>
    </row>
    <row r="11" ht="19.95" customHeight="1" spans="1:11">
      <c r="A11" s="31"/>
      <c r="B11" s="32"/>
      <c r="C11" s="32"/>
      <c r="D11" s="33" t="s">
        <v>23</v>
      </c>
      <c r="E11" s="34"/>
      <c r="F11" s="35"/>
      <c r="G11" s="36"/>
      <c r="H11" s="36">
        <v>0</v>
      </c>
      <c r="I11" s="91" t="s">
        <v>21</v>
      </c>
      <c r="J11" s="88" t="e">
        <f t="shared" si="1"/>
        <v>#DIV/0!</v>
      </c>
      <c r="K11" s="92" t="s">
        <v>21</v>
      </c>
    </row>
    <row r="12" ht="25.2" customHeight="1" spans="1:11">
      <c r="A12" s="37" t="s">
        <v>24</v>
      </c>
      <c r="B12" s="38" t="s">
        <v>25</v>
      </c>
      <c r="C12" s="39"/>
      <c r="D12" s="39"/>
      <c r="E12" s="40"/>
      <c r="F12" s="41" t="s">
        <v>26</v>
      </c>
      <c r="G12" s="39"/>
      <c r="H12" s="39"/>
      <c r="I12" s="39"/>
      <c r="J12" s="39"/>
      <c r="K12" s="40"/>
    </row>
    <row r="13" ht="90" customHeight="1" spans="1:11">
      <c r="A13" s="42"/>
      <c r="B13" s="43" t="s">
        <v>27</v>
      </c>
      <c r="C13" s="44"/>
      <c r="D13" s="44"/>
      <c r="E13" s="45"/>
      <c r="F13" s="46" t="s">
        <v>28</v>
      </c>
      <c r="G13" s="44"/>
      <c r="H13" s="44"/>
      <c r="I13" s="44"/>
      <c r="J13" s="44"/>
      <c r="K13" s="45"/>
    </row>
    <row r="14" s="2" customFormat="1" ht="25.2" customHeight="1" spans="1:12">
      <c r="A14" s="47" t="s">
        <v>29</v>
      </c>
      <c r="B14" s="14" t="s">
        <v>30</v>
      </c>
      <c r="C14" s="14" t="s">
        <v>31</v>
      </c>
      <c r="D14" s="14" t="s">
        <v>32</v>
      </c>
      <c r="E14" s="48" t="s">
        <v>33</v>
      </c>
      <c r="F14" s="49" t="s">
        <v>34</v>
      </c>
      <c r="G14" s="14" t="s">
        <v>16</v>
      </c>
      <c r="H14" s="16" t="s">
        <v>18</v>
      </c>
      <c r="I14" s="93" t="s">
        <v>35</v>
      </c>
      <c r="J14" s="94"/>
      <c r="K14" s="95"/>
      <c r="L14" s="96"/>
    </row>
    <row r="15" ht="19.95" customHeight="1" spans="1:11">
      <c r="A15" s="50"/>
      <c r="B15" s="20" t="s">
        <v>36</v>
      </c>
      <c r="C15" s="18" t="s">
        <v>37</v>
      </c>
      <c r="D15" s="51" t="s">
        <v>38</v>
      </c>
      <c r="E15" s="14" t="s">
        <v>39</v>
      </c>
      <c r="F15" s="52" t="s">
        <v>40</v>
      </c>
      <c r="G15" s="53">
        <v>2</v>
      </c>
      <c r="H15" s="54">
        <v>2</v>
      </c>
      <c r="I15" s="97"/>
      <c r="J15" s="98"/>
      <c r="K15" s="99"/>
    </row>
    <row r="16" ht="19.95" customHeight="1" spans="1:11">
      <c r="A16" s="50"/>
      <c r="B16" s="55"/>
      <c r="C16" s="56"/>
      <c r="D16" s="51" t="s">
        <v>41</v>
      </c>
      <c r="E16" s="14" t="s">
        <v>42</v>
      </c>
      <c r="F16" s="52" t="s">
        <v>43</v>
      </c>
      <c r="G16" s="53">
        <v>2</v>
      </c>
      <c r="H16" s="54">
        <v>2</v>
      </c>
      <c r="I16" s="97"/>
      <c r="J16" s="98"/>
      <c r="K16" s="99"/>
    </row>
    <row r="17" ht="19.95" customHeight="1" spans="1:11">
      <c r="A17" s="50"/>
      <c r="B17" s="55"/>
      <c r="C17" s="56"/>
      <c r="D17" s="51" t="s">
        <v>44</v>
      </c>
      <c r="E17" s="14" t="s">
        <v>45</v>
      </c>
      <c r="F17" s="52" t="s">
        <v>46</v>
      </c>
      <c r="G17" s="53">
        <v>2</v>
      </c>
      <c r="H17" s="54">
        <v>2</v>
      </c>
      <c r="I17" s="97"/>
      <c r="J17" s="98"/>
      <c r="K17" s="99"/>
    </row>
    <row r="18" ht="19.95" customHeight="1" spans="1:11">
      <c r="A18" s="50"/>
      <c r="B18" s="55"/>
      <c r="C18" s="56"/>
      <c r="D18" s="51" t="s">
        <v>47</v>
      </c>
      <c r="E18" s="14" t="s">
        <v>48</v>
      </c>
      <c r="F18" s="52" t="s">
        <v>49</v>
      </c>
      <c r="G18" s="53">
        <v>2</v>
      </c>
      <c r="H18" s="54">
        <v>2</v>
      </c>
      <c r="I18" s="97"/>
      <c r="J18" s="98"/>
      <c r="K18" s="99"/>
    </row>
    <row r="19" ht="34.95" customHeight="1" spans="1:11">
      <c r="A19" s="50"/>
      <c r="B19" s="55"/>
      <c r="C19" s="56"/>
      <c r="D19" s="51" t="s">
        <v>50</v>
      </c>
      <c r="E19" s="14" t="s">
        <v>51</v>
      </c>
      <c r="F19" s="52" t="s">
        <v>52</v>
      </c>
      <c r="G19" s="53">
        <v>1</v>
      </c>
      <c r="H19" s="54">
        <v>0.5</v>
      </c>
      <c r="I19" s="100" t="s">
        <v>53</v>
      </c>
      <c r="J19" s="98"/>
      <c r="K19" s="99"/>
    </row>
    <row r="20" ht="19.95" customHeight="1" spans="1:11">
      <c r="A20" s="50"/>
      <c r="B20" s="55"/>
      <c r="C20" s="56"/>
      <c r="D20" s="51" t="s">
        <v>54</v>
      </c>
      <c r="E20" s="14" t="s">
        <v>55</v>
      </c>
      <c r="F20" s="52" t="s">
        <v>56</v>
      </c>
      <c r="G20" s="53">
        <v>1</v>
      </c>
      <c r="H20" s="54">
        <v>1</v>
      </c>
      <c r="I20" s="97"/>
      <c r="J20" s="98"/>
      <c r="K20" s="99"/>
    </row>
    <row r="21" ht="19.95" customHeight="1" spans="1:11">
      <c r="A21" s="50"/>
      <c r="B21" s="55"/>
      <c r="C21" s="18" t="s">
        <v>57</v>
      </c>
      <c r="D21" s="57" t="s">
        <v>58</v>
      </c>
      <c r="E21" s="58" t="s">
        <v>59</v>
      </c>
      <c r="F21" s="52" t="s">
        <v>59</v>
      </c>
      <c r="G21" s="53">
        <v>7</v>
      </c>
      <c r="H21" s="54">
        <v>5.5</v>
      </c>
      <c r="I21" s="101" t="s">
        <v>60</v>
      </c>
      <c r="J21" s="102"/>
      <c r="K21" s="103"/>
    </row>
    <row r="22" ht="19.95" customHeight="1" spans="1:11">
      <c r="A22" s="50"/>
      <c r="B22" s="55"/>
      <c r="C22" s="56"/>
      <c r="D22" s="51" t="s">
        <v>61</v>
      </c>
      <c r="E22" s="59" t="s">
        <v>62</v>
      </c>
      <c r="F22" s="52" t="s">
        <v>62</v>
      </c>
      <c r="G22" s="53">
        <v>8</v>
      </c>
      <c r="H22" s="54">
        <v>8</v>
      </c>
      <c r="I22" s="97"/>
      <c r="J22" s="98"/>
      <c r="K22" s="99"/>
    </row>
    <row r="23" ht="19.95" customHeight="1" spans="1:11">
      <c r="A23" s="50"/>
      <c r="B23" s="55"/>
      <c r="C23" s="18" t="s">
        <v>63</v>
      </c>
      <c r="D23" s="51" t="s">
        <v>64</v>
      </c>
      <c r="E23" s="60" t="s">
        <v>65</v>
      </c>
      <c r="F23" s="61" t="s">
        <v>65</v>
      </c>
      <c r="G23" s="53">
        <v>15</v>
      </c>
      <c r="H23" s="54">
        <v>15</v>
      </c>
      <c r="I23" s="97"/>
      <c r="J23" s="98"/>
      <c r="K23" s="99"/>
    </row>
    <row r="24" ht="19.95" customHeight="1" spans="1:11">
      <c r="A24" s="50"/>
      <c r="B24" s="55"/>
      <c r="C24" s="18" t="s">
        <v>66</v>
      </c>
      <c r="D24" s="51" t="s">
        <v>67</v>
      </c>
      <c r="E24" s="62" t="s">
        <v>68</v>
      </c>
      <c r="F24" s="63">
        <f>H8</f>
        <v>2312.95</v>
      </c>
      <c r="G24" s="53">
        <v>10</v>
      </c>
      <c r="H24" s="54">
        <v>10</v>
      </c>
      <c r="I24" s="97"/>
      <c r="J24" s="98"/>
      <c r="K24" s="99"/>
    </row>
    <row r="25" ht="34.95" customHeight="1" spans="1:11">
      <c r="A25" s="50"/>
      <c r="B25" s="20" t="s">
        <v>69</v>
      </c>
      <c r="C25" s="19" t="s">
        <v>70</v>
      </c>
      <c r="D25" s="57" t="s">
        <v>71</v>
      </c>
      <c r="E25" s="64" t="s">
        <v>72</v>
      </c>
      <c r="F25" s="65" t="s">
        <v>73</v>
      </c>
      <c r="G25" s="53">
        <v>40</v>
      </c>
      <c r="H25" s="54">
        <v>34.5</v>
      </c>
      <c r="I25" s="100" t="s">
        <v>74</v>
      </c>
      <c r="J25" s="98"/>
      <c r="K25" s="99"/>
    </row>
    <row r="26" s="3" customFormat="1" ht="20.1" customHeight="1" spans="1:11">
      <c r="A26" s="66" t="s">
        <v>75</v>
      </c>
      <c r="B26" s="67"/>
      <c r="C26" s="67"/>
      <c r="D26" s="67"/>
      <c r="E26" s="67"/>
      <c r="F26" s="68"/>
      <c r="G26" s="69">
        <f>SUM(G15:G25)+I8</f>
        <v>100</v>
      </c>
      <c r="H26" s="70">
        <f>SUM(H15:H25)+K8</f>
        <v>92.5</v>
      </c>
      <c r="I26" s="104" t="s">
        <v>21</v>
      </c>
      <c r="J26" s="105"/>
      <c r="K26" s="106"/>
    </row>
    <row r="27" ht="9.9" customHeight="1" spans="1:11">
      <c r="A27" s="71"/>
      <c r="B27" s="71"/>
      <c r="C27" s="71"/>
      <c r="D27" s="71"/>
      <c r="E27" s="72"/>
      <c r="F27" s="73"/>
      <c r="G27" s="71"/>
      <c r="H27" s="71"/>
      <c r="I27" s="71"/>
      <c r="J27" s="71"/>
      <c r="K27" s="71"/>
    </row>
    <row r="28" s="4" customFormat="1" hidden="1" customHeight="1" spans="1:6">
      <c r="A28" s="4" t="s">
        <v>76</v>
      </c>
      <c r="E28" s="74"/>
      <c r="F28" s="75"/>
    </row>
    <row r="29" s="4" customFormat="1" ht="16.2" hidden="1" customHeight="1" spans="1:11">
      <c r="A29" s="76" t="s">
        <v>77</v>
      </c>
      <c r="B29" s="76"/>
      <c r="C29" s="76"/>
      <c r="D29" s="76"/>
      <c r="E29" s="76"/>
      <c r="F29" s="77"/>
      <c r="G29" s="76"/>
      <c r="H29" s="76"/>
      <c r="I29" s="76"/>
      <c r="J29" s="76"/>
      <c r="K29" s="76"/>
    </row>
    <row r="30" s="4" customFormat="1" ht="60" hidden="1" customHeight="1" spans="1:11">
      <c r="A30" s="76" t="s">
        <v>78</v>
      </c>
      <c r="B30" s="76"/>
      <c r="C30" s="76"/>
      <c r="D30" s="76"/>
      <c r="E30" s="76"/>
      <c r="F30" s="77"/>
      <c r="G30" s="76"/>
      <c r="H30" s="76"/>
      <c r="I30" s="76"/>
      <c r="J30" s="76"/>
      <c r="K30" s="76"/>
    </row>
    <row r="31" s="4" customFormat="1" ht="16.2" hidden="1" customHeight="1" spans="1:11">
      <c r="A31" s="76" t="s">
        <v>79</v>
      </c>
      <c r="B31" s="76"/>
      <c r="C31" s="76"/>
      <c r="D31" s="76"/>
      <c r="E31" s="76"/>
      <c r="F31" s="77"/>
      <c r="G31" s="76"/>
      <c r="H31" s="76"/>
      <c r="I31" s="76"/>
      <c r="J31" s="76"/>
      <c r="K31" s="76"/>
    </row>
    <row r="32" s="4" customFormat="1" ht="16.2" hidden="1" customHeight="1" spans="1:11">
      <c r="A32" s="76" t="s">
        <v>80</v>
      </c>
      <c r="B32" s="76"/>
      <c r="C32" s="76"/>
      <c r="D32" s="76"/>
      <c r="E32" s="76"/>
      <c r="F32" s="77"/>
      <c r="G32" s="76"/>
      <c r="H32" s="76"/>
      <c r="I32" s="76"/>
      <c r="J32" s="76"/>
      <c r="K32" s="76"/>
    </row>
  </sheetData>
  <mergeCells count="40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9:K19"/>
    <mergeCell ref="I20:K20"/>
    <mergeCell ref="I21:K21"/>
    <mergeCell ref="I23:K23"/>
    <mergeCell ref="I24:K24"/>
    <mergeCell ref="I25:K25"/>
    <mergeCell ref="A26:F26"/>
    <mergeCell ref="I26:K26"/>
    <mergeCell ref="A29:K29"/>
    <mergeCell ref="A30:K30"/>
    <mergeCell ref="A31:K31"/>
    <mergeCell ref="A32:K32"/>
    <mergeCell ref="A12:A13"/>
    <mergeCell ref="A14:A25"/>
    <mergeCell ref="B15:B24"/>
    <mergeCell ref="C15:C20"/>
    <mergeCell ref="C21:C22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消除安全隐患经费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