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F:\F01工作日志2023（中通）\300 管理咨询\303. 财政绩效评价\市机关事务局-2023\工作底稿\"/>
    </mc:Choice>
  </mc:AlternateContent>
  <xr:revisionPtr revIDLastSave="0" documentId="13_ncr:1_{AE8FE2AD-0034-4EC3-BBDD-A0682B0C9688}" xr6:coauthVersionLast="47" xr6:coauthVersionMax="47" xr10:uidLastSave="{00000000-0000-0000-0000-000000000000}"/>
  <bookViews>
    <workbookView xWindow="-108" yWindow="-108" windowWidth="23256" windowHeight="12696" xr2:uid="{00000000-000D-0000-FFFF-FFFF00000000}"/>
  </bookViews>
  <sheets>
    <sheet name="项目" sheetId="2" r:id="rId1"/>
  </sheets>
  <definedNames>
    <definedName name="_xlnm.Print_Area" localSheetId="0">项目!$A$1:$K$21</definedName>
    <definedName name="_xlnm.Print_Titles" localSheetId="0">项目!$1:$5</definedName>
  </definedNames>
  <calcPr calcId="191029"/>
</workbook>
</file>

<file path=xl/calcChain.xml><?xml version="1.0" encoding="utf-8"?>
<calcChain xmlns="http://schemas.openxmlformats.org/spreadsheetml/2006/main">
  <c r="G21" i="2" l="1"/>
  <c r="J11" i="2"/>
  <c r="J10" i="2"/>
  <c r="J9" i="2"/>
  <c r="H8" i="2"/>
  <c r="J8" i="2" s="1"/>
  <c r="K8" i="2" s="1"/>
  <c r="H21" i="2" s="1"/>
  <c r="G8" i="2"/>
  <c r="F8" i="2"/>
</calcChain>
</file>

<file path=xl/sharedStrings.xml><?xml version="1.0" encoding="utf-8"?>
<sst xmlns="http://schemas.openxmlformats.org/spreadsheetml/2006/main" count="75" uniqueCount="66">
  <si>
    <r>
      <rPr>
        <b/>
        <sz val="16"/>
        <rFont val="微软雅黑 Light"/>
        <family val="2"/>
        <charset val="134"/>
      </rPr>
      <t>项目支出绩效自评表</t>
    </r>
  </si>
  <si>
    <r>
      <rPr>
        <b/>
        <sz val="16"/>
        <rFont val="宋体"/>
        <family val="3"/>
        <charset val="134"/>
      </rPr>
      <t>（</t>
    </r>
    <r>
      <rPr>
        <b/>
        <sz val="16"/>
        <rFont val="Times New Roman"/>
        <family val="1"/>
      </rPr>
      <t>2022</t>
    </r>
    <r>
      <rPr>
        <b/>
        <sz val="16"/>
        <rFont val="宋体"/>
        <family val="3"/>
        <charset val="134"/>
      </rPr>
      <t>年度）</t>
    </r>
  </si>
  <si>
    <r>
      <rPr>
        <sz val="11"/>
        <rFont val="宋体"/>
        <family val="3"/>
        <charset val="134"/>
      </rPr>
      <t>金额单位：万元</t>
    </r>
  </si>
  <si>
    <r>
      <rPr>
        <sz val="11"/>
        <rFont val="宋体"/>
        <family val="3"/>
        <charset val="134"/>
      </rPr>
      <t>项目名称</t>
    </r>
  </si>
  <si>
    <t>电费</t>
  </si>
  <si>
    <t>主管部门</t>
  </si>
  <si>
    <t>北京市机关事务管理局</t>
  </si>
  <si>
    <r>
      <rPr>
        <sz val="11"/>
        <rFont val="宋体"/>
        <family val="3"/>
        <charset val="134"/>
      </rPr>
      <t>实施单位：</t>
    </r>
  </si>
  <si>
    <t>北京市机关事务局党校</t>
  </si>
  <si>
    <r>
      <rPr>
        <sz val="11"/>
        <rFont val="宋体"/>
        <family val="3"/>
        <charset val="134"/>
      </rPr>
      <t>项目负责人</t>
    </r>
  </si>
  <si>
    <t>闫恩兵</t>
  </si>
  <si>
    <r>
      <rPr>
        <sz val="11"/>
        <rFont val="宋体"/>
        <family val="3"/>
        <charset val="134"/>
      </rPr>
      <t>联系电话</t>
    </r>
  </si>
  <si>
    <r>
      <rPr>
        <sz val="11"/>
        <rFont val="宋体"/>
        <family val="3"/>
        <charset val="134"/>
      </rPr>
      <t>项目资金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（万元）</t>
    </r>
  </si>
  <si>
    <r>
      <rPr>
        <sz val="11"/>
        <rFont val="宋体"/>
        <family val="3"/>
        <charset val="134"/>
      </rPr>
      <t>年初预算数</t>
    </r>
  </si>
  <si>
    <r>
      <rPr>
        <sz val="11"/>
        <rFont val="宋体"/>
        <family val="3"/>
        <charset val="134"/>
      </rPr>
      <t>全年预算数</t>
    </r>
  </si>
  <si>
    <r>
      <rPr>
        <sz val="11"/>
        <rFont val="宋体"/>
        <family val="3"/>
        <charset val="134"/>
      </rPr>
      <t>全年执行数</t>
    </r>
  </si>
  <si>
    <r>
      <rPr>
        <sz val="11"/>
        <rFont val="宋体"/>
        <family val="3"/>
        <charset val="134"/>
      </rPr>
      <t>分值</t>
    </r>
  </si>
  <si>
    <t>执行率</t>
  </si>
  <si>
    <r>
      <rPr>
        <sz val="11"/>
        <rFont val="宋体"/>
        <family val="3"/>
        <charset val="134"/>
      </rPr>
      <t>得分</t>
    </r>
  </si>
  <si>
    <r>
      <rPr>
        <sz val="11"/>
        <rFont val="宋体"/>
        <family val="3"/>
        <charset val="134"/>
      </rPr>
      <t>年度资金总额：</t>
    </r>
  </si>
  <si>
    <r>
      <rPr>
        <sz val="11"/>
        <rFont val="宋体"/>
        <family val="3"/>
        <charset val="134"/>
      </rPr>
      <t>其中：当年财政拨款</t>
    </r>
  </si>
  <si>
    <t>—</t>
  </si>
  <si>
    <r>
      <rPr>
        <sz val="11"/>
        <rFont val="Times New Roman"/>
        <family val="1"/>
      </rPr>
      <t xml:space="preserve">           </t>
    </r>
    <r>
      <rPr>
        <sz val="11"/>
        <rFont val="宋体"/>
        <family val="3"/>
        <charset val="134"/>
      </rPr>
      <t>上年结转资金</t>
    </r>
  </si>
  <si>
    <r>
      <rPr>
        <sz val="11"/>
        <rFont val="Times New Roman"/>
        <family val="1"/>
      </rPr>
      <t xml:space="preserve">           </t>
    </r>
    <r>
      <rPr>
        <sz val="11"/>
        <rFont val="宋体"/>
        <family val="3"/>
        <charset val="134"/>
      </rPr>
      <t>其他资金</t>
    </r>
  </si>
  <si>
    <r>
      <rPr>
        <sz val="11"/>
        <rFont val="宋体"/>
        <family val="3"/>
        <charset val="134"/>
      </rPr>
      <t>年度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总体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目标</t>
    </r>
  </si>
  <si>
    <r>
      <rPr>
        <sz val="11"/>
        <rFont val="宋体"/>
        <family val="3"/>
        <charset val="134"/>
      </rPr>
      <t>预期目标</t>
    </r>
  </si>
  <si>
    <r>
      <rPr>
        <sz val="11"/>
        <rFont val="宋体"/>
        <family val="3"/>
        <charset val="134"/>
      </rPr>
      <t>实际完成情况</t>
    </r>
  </si>
  <si>
    <r>
      <t>完成年度电费的缴纳</t>
    </r>
    <r>
      <rPr>
        <sz val="11"/>
        <rFont val="Times New Roman"/>
        <family val="1"/>
      </rPr>
      <t xml:space="preserve">
</t>
    </r>
  </si>
  <si>
    <r>
      <rPr>
        <sz val="11"/>
        <rFont val="宋体"/>
        <family val="3"/>
        <charset val="134"/>
      </rPr>
      <t>绩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效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指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标</t>
    </r>
  </si>
  <si>
    <r>
      <rPr>
        <sz val="11"/>
        <rFont val="宋体"/>
        <family val="3"/>
        <charset val="134"/>
      </rPr>
      <t>一级指标</t>
    </r>
  </si>
  <si>
    <r>
      <rPr>
        <sz val="11"/>
        <rFont val="宋体"/>
        <family val="3"/>
        <charset val="134"/>
      </rPr>
      <t>二级指标</t>
    </r>
  </si>
  <si>
    <r>
      <rPr>
        <sz val="11"/>
        <rFont val="宋体"/>
        <family val="3"/>
        <charset val="134"/>
      </rPr>
      <t>三级指标</t>
    </r>
  </si>
  <si>
    <r>
      <rPr>
        <sz val="11"/>
        <rFont val="宋体"/>
        <family val="3"/>
        <charset val="134"/>
      </rPr>
      <t>年度指标值</t>
    </r>
  </si>
  <si>
    <r>
      <rPr>
        <sz val="11"/>
        <rFont val="宋体"/>
        <family val="3"/>
        <charset val="134"/>
      </rPr>
      <t>实际完成值</t>
    </r>
  </si>
  <si>
    <t>偏差原因分析及改进措施</t>
  </si>
  <si>
    <r>
      <rPr>
        <sz val="11"/>
        <rFont val="宋体"/>
        <family val="3"/>
        <charset val="134"/>
      </rPr>
      <t>产出指标
（</t>
    </r>
    <r>
      <rPr>
        <sz val="11"/>
        <rFont val="Times New Roman"/>
        <family val="1"/>
      </rPr>
      <t>50</t>
    </r>
    <r>
      <rPr>
        <sz val="11"/>
        <rFont val="宋体"/>
        <family val="3"/>
        <charset val="134"/>
      </rPr>
      <t>分</t>
    </r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）</t>
    </r>
  </si>
  <si>
    <r>
      <rPr>
        <sz val="11"/>
        <rFont val="宋体"/>
        <family val="3"/>
        <charset val="134"/>
      </rPr>
      <t>数量指标</t>
    </r>
  </si>
  <si>
    <t>按时缴纳电费</t>
  </si>
  <si>
    <r>
      <rPr>
        <sz val="11"/>
        <rFont val="宋体"/>
        <family val="3"/>
        <charset val="134"/>
      </rPr>
      <t>质量指标</t>
    </r>
  </si>
  <si>
    <t>缴纳电费成功率</t>
  </si>
  <si>
    <r>
      <rPr>
        <sz val="11"/>
        <rFont val="宋体"/>
        <family val="3"/>
        <charset val="134"/>
      </rPr>
      <t>时效指标</t>
    </r>
  </si>
  <si>
    <t>工作进度</t>
  </si>
  <si>
    <r>
      <t>12</t>
    </r>
    <r>
      <rPr>
        <sz val="11"/>
        <rFont val="宋体"/>
        <family val="3"/>
        <charset val="134"/>
      </rPr>
      <t>个月</t>
    </r>
  </si>
  <si>
    <r>
      <rPr>
        <sz val="11"/>
        <rFont val="宋体"/>
        <family val="3"/>
        <charset val="134"/>
      </rPr>
      <t>成本指标</t>
    </r>
  </si>
  <si>
    <t>全年支付</t>
  </si>
  <si>
    <t>≤215</t>
  </si>
  <si>
    <r>
      <rPr>
        <sz val="11"/>
        <rFont val="宋体"/>
        <family val="3"/>
        <charset val="134"/>
      </rPr>
      <t>效益指标
（</t>
    </r>
    <r>
      <rPr>
        <sz val="11"/>
        <rFont val="Times New Roman"/>
        <family val="1"/>
      </rPr>
      <t>30</t>
    </r>
    <r>
      <rPr>
        <sz val="11"/>
        <rFont val="宋体"/>
        <family val="3"/>
        <charset val="134"/>
      </rPr>
      <t>分）</t>
    </r>
  </si>
  <si>
    <t>经济效益指标</t>
  </si>
  <si>
    <t>厉行节约</t>
  </si>
  <si>
    <t>定性-优良中低差</t>
  </si>
  <si>
    <t>经济效益指标实现程度的量化考核有待完善</t>
  </si>
  <si>
    <r>
      <rPr>
        <sz val="11"/>
        <rFont val="宋体"/>
        <family val="3"/>
        <charset val="134"/>
      </rPr>
      <t>满意度指标（</t>
    </r>
    <r>
      <rPr>
        <sz val="11"/>
        <rFont val="Times New Roman"/>
        <family val="1"/>
      </rPr>
      <t>10</t>
    </r>
    <r>
      <rPr>
        <sz val="11"/>
        <rFont val="宋体"/>
        <family val="3"/>
        <charset val="134"/>
      </rPr>
      <t>分）</t>
    </r>
  </si>
  <si>
    <r>
      <rPr>
        <sz val="11"/>
        <rFont val="宋体"/>
        <family val="3"/>
        <charset val="134"/>
      </rPr>
      <t>服务对象
满意度指标</t>
    </r>
  </si>
  <si>
    <t>保证电费及时缴纳，不断电</t>
  </si>
  <si>
    <t>≥100</t>
  </si>
  <si>
    <t>调查方式及样本代表性有待进一步提高。</t>
  </si>
  <si>
    <r>
      <rPr>
        <b/>
        <sz val="11"/>
        <rFont val="宋体"/>
        <family val="3"/>
        <charset val="134"/>
      </rPr>
      <t>总</t>
    </r>
    <r>
      <rPr>
        <b/>
        <sz val="11"/>
        <rFont val="Times New Roman"/>
        <family val="1"/>
      </rPr>
      <t xml:space="preserve">    </t>
    </r>
    <r>
      <rPr>
        <b/>
        <sz val="11"/>
        <rFont val="宋体"/>
        <family val="3"/>
        <charset val="134"/>
      </rPr>
      <t>分</t>
    </r>
  </si>
  <si>
    <r>
      <rPr>
        <sz val="10"/>
        <rFont val="Times New Roman"/>
        <family val="1"/>
      </rPr>
      <t xml:space="preserve">     </t>
    </r>
    <r>
      <rPr>
        <sz val="10"/>
        <rFont val="宋体"/>
        <family val="3"/>
        <charset val="134"/>
      </rPr>
      <t>【注】</t>
    </r>
  </si>
  <si>
    <r>
      <rPr>
        <sz val="10"/>
        <rFont val="Times New Roman"/>
        <family val="1"/>
      </rPr>
      <t xml:space="preserve">       1. </t>
    </r>
    <r>
      <rPr>
        <sz val="10"/>
        <rFont val="宋体"/>
        <family val="3"/>
        <charset val="134"/>
      </rPr>
      <t>得分一档最高不能超过该指标值上限。</t>
    </r>
  </si>
  <si>
    <r>
      <rPr>
        <sz val="10"/>
        <rFont val="Times New Roman"/>
        <family val="1"/>
      </rPr>
      <t xml:space="preserve">       2. </t>
    </r>
    <r>
      <rPr>
        <sz val="10"/>
        <rFont val="宋体"/>
        <family val="3"/>
        <charset val="134"/>
      </rPr>
      <t>定量指标若为正向指标，则得分计算方法应用全年实际值（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该指标分值；若定量指标为反向指标，则得分计算方法应用年度指标值（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该指标分值。若年初指标值设定偏低，则得分计算方法应用（全年实际值（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）—年度指标值（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*100%</t>
    </r>
    <r>
      <rPr>
        <sz val="10"/>
        <rFont val="宋体"/>
        <family val="3"/>
        <charset val="134"/>
      </rPr>
      <t>。若计算结果在</t>
    </r>
    <r>
      <rPr>
        <sz val="10"/>
        <rFont val="Times New Roman"/>
        <family val="1"/>
      </rPr>
      <t>200%-300%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200%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10%</t>
    </r>
    <r>
      <rPr>
        <sz val="10"/>
        <rFont val="宋体"/>
        <family val="3"/>
        <charset val="134"/>
      </rPr>
      <t>扣分；计算结果在</t>
    </r>
    <r>
      <rPr>
        <sz val="10"/>
        <rFont val="Times New Roman"/>
        <family val="1"/>
      </rPr>
      <t>300%-500%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300%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20%</t>
    </r>
    <r>
      <rPr>
        <sz val="10"/>
        <rFont val="宋体"/>
        <family val="3"/>
        <charset val="134"/>
      </rPr>
      <t>扣分；计算结果高于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），则按照该指标分值的</t>
    </r>
    <r>
      <rPr>
        <sz val="10"/>
        <rFont val="Times New Roman"/>
        <family val="1"/>
      </rPr>
      <t>30%</t>
    </r>
    <r>
      <rPr>
        <sz val="10"/>
        <rFont val="宋体"/>
        <family val="3"/>
        <charset val="134"/>
      </rPr>
      <t>扣分。</t>
    </r>
  </si>
  <si>
    <r>
      <rPr>
        <sz val="10"/>
        <rFont val="Times New Roman"/>
        <family val="1"/>
      </rPr>
      <t xml:space="preserve">       3. </t>
    </r>
    <r>
      <rPr>
        <sz val="10"/>
        <rFont val="宋体"/>
        <family val="3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</si>
  <si>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family val="1"/>
      </rPr>
      <t xml:space="preserve">       4. 90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-100</t>
    </r>
    <r>
      <rPr>
        <sz val="10"/>
        <rFont val="宋体"/>
        <family val="3"/>
        <charset val="134"/>
      </rPr>
      <t>分为优、</t>
    </r>
    <r>
      <rPr>
        <sz val="10"/>
        <rFont val="Times New Roman"/>
        <family val="1"/>
      </rPr>
      <t>80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-90</t>
    </r>
    <r>
      <rPr>
        <sz val="10"/>
        <rFont val="宋体"/>
        <family val="3"/>
        <charset val="134"/>
      </rPr>
      <t>分为良、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-80</t>
    </r>
    <r>
      <rPr>
        <sz val="10"/>
        <rFont val="宋体"/>
        <family val="3"/>
        <charset val="134"/>
      </rPr>
      <t>分为中、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分以下为差。</t>
    </r>
  </si>
  <si>
    <r>
      <t>≥1</t>
    </r>
    <r>
      <rPr>
        <sz val="11"/>
        <rFont val="宋体"/>
        <family val="3"/>
        <charset val="134"/>
      </rPr>
      <t>次</t>
    </r>
  </si>
  <si>
    <t>11次</t>
    <phoneticPr fontId="16" type="noConversion"/>
  </si>
  <si>
    <t>优良</t>
    <phoneticPr fontId="16" type="noConversion"/>
  </si>
  <si>
    <t>按照年度工作计划，及时缴纳电费缴纳，达到了项目预期。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</si>
</sst>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78" formatCode="0_ "/>
    <numFmt numFmtId="179" formatCode="0.00_ "/>
    <numFmt numFmtId="180" formatCode="0_);[Red]\(0\)"/>
    <numFmt numFmtId="181" formatCode="0.0_ "/>
  </numFmts>
  <fonts count="17" x14ac:knownFonts="1">
    <font>
      <sz val="11"/>
      <color theme="1"/>
      <name val="等线"/>
      <charset val="134"/>
      <scheme val="minor"/>
    </font>
    <font>
      <sz val="16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6"/>
      <name val="Times New Roman"/>
      <family val="1"/>
    </font>
    <font>
      <b/>
      <sz val="16"/>
      <name val="Times New Roman"/>
      <family val="1"/>
    </font>
    <font>
      <sz val="11"/>
      <name val="宋体"/>
      <family val="3"/>
      <charset val="134"/>
    </font>
    <font>
      <sz val="11"/>
      <name val="宋体"/>
      <family val="3"/>
      <charset val="134"/>
    </font>
    <font>
      <sz val="11"/>
      <name val="宋体"/>
      <family val="3"/>
      <charset val="134"/>
    </font>
    <font>
      <sz val="11"/>
      <name val="Times New Roman"/>
      <family val="1"/>
    </font>
    <font>
      <sz val="12"/>
      <name val="宋体"/>
      <family val="3"/>
      <charset val="134"/>
    </font>
    <font>
      <b/>
      <sz val="16"/>
      <name val="微软雅黑 Light"/>
      <family val="2"/>
      <charset val="134"/>
    </font>
    <font>
      <b/>
      <sz val="16"/>
      <name val="宋体"/>
      <family val="3"/>
      <charset val="134"/>
    </font>
    <font>
      <b/>
      <sz val="11"/>
      <name val="宋体"/>
      <family val="3"/>
      <charset val="134"/>
    </font>
    <font>
      <sz val="10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1" fillId="0" borderId="0"/>
  </cellStyleXfs>
  <cellXfs count="11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3" fontId="2" fillId="0" borderId="4" xfId="0" applyNumberFormat="1" applyFont="1" applyBorder="1" applyAlignment="1">
      <alignment horizontal="justify" vertical="center" wrapText="1"/>
    </xf>
    <xf numFmtId="43" fontId="2" fillId="0" borderId="4" xfId="0" applyNumberFormat="1" applyFont="1" applyBorder="1">
      <alignment vertical="center"/>
    </xf>
    <xf numFmtId="43" fontId="2" fillId="0" borderId="12" xfId="0" applyNumberFormat="1" applyFont="1" applyBorder="1" applyAlignment="1">
      <alignment horizontal="justify" vertical="center" wrapText="1"/>
    </xf>
    <xf numFmtId="43" fontId="2" fillId="0" borderId="12" xfId="0" applyNumberFormat="1" applyFont="1" applyBorder="1">
      <alignment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79" fontId="2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justify" vertical="center"/>
    </xf>
    <xf numFmtId="0" fontId="2" fillId="0" borderId="4" xfId="0" applyFont="1" applyBorder="1" applyAlignment="1">
      <alignment horizontal="justify" vertical="center"/>
    </xf>
    <xf numFmtId="0" fontId="8" fillId="0" borderId="6" xfId="0" applyFont="1" applyBorder="1" applyAlignment="1">
      <alignment horizontal="justify" vertical="center"/>
    </xf>
    <xf numFmtId="178" fontId="3" fillId="0" borderId="28" xfId="0" applyNumberFormat="1" applyFont="1" applyBorder="1" applyAlignment="1">
      <alignment horizontal="center" vertical="center"/>
    </xf>
    <xf numFmtId="179" fontId="3" fillId="0" borderId="28" xfId="0" applyNumberFormat="1" applyFont="1" applyBorder="1" applyAlignment="1">
      <alignment horizontal="center" vertical="center"/>
    </xf>
    <xf numFmtId="0" fontId="2" fillId="0" borderId="29" xfId="0" applyFont="1" applyBorder="1">
      <alignment vertical="center"/>
    </xf>
    <xf numFmtId="0" fontId="2" fillId="0" borderId="29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43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7" fillId="0" borderId="2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178" fontId="2" fillId="0" borderId="4" xfId="0" applyNumberFormat="1" applyFont="1" applyBorder="1" applyAlignment="1">
      <alignment horizontal="center" vertical="center"/>
    </xf>
    <xf numFmtId="10" fontId="2" fillId="0" borderId="4" xfId="0" applyNumberFormat="1" applyFont="1" applyBorder="1" applyAlignment="1">
      <alignment horizontal="right" vertical="center"/>
    </xf>
    <xf numFmtId="179" fontId="2" fillId="0" borderId="23" xfId="0" applyNumberFormat="1" applyFont="1" applyBorder="1">
      <alignment vertical="center"/>
    </xf>
    <xf numFmtId="178" fontId="2" fillId="0" borderId="23" xfId="0" applyNumberFormat="1" applyFont="1" applyBorder="1" applyAlignment="1">
      <alignment horizontal="center" vertical="center"/>
    </xf>
    <xf numFmtId="178" fontId="2" fillId="0" borderId="12" xfId="0" applyNumberFormat="1" applyFont="1" applyBorder="1" applyAlignment="1">
      <alignment horizontal="center" vertical="center"/>
    </xf>
    <xf numFmtId="178" fontId="2" fillId="0" borderId="34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3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justify" vertical="center"/>
    </xf>
    <xf numFmtId="0" fontId="2" fillId="0" borderId="32" xfId="0" applyFont="1" applyBorder="1" applyAlignment="1">
      <alignment horizontal="justify" vertical="center"/>
    </xf>
    <xf numFmtId="0" fontId="2" fillId="0" borderId="33" xfId="0" applyFont="1" applyBorder="1" applyAlignment="1">
      <alignment horizontal="justify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justify" vertical="center"/>
    </xf>
    <xf numFmtId="0" fontId="2" fillId="0" borderId="10" xfId="0" applyFont="1" applyBorder="1" applyAlignment="1">
      <alignment horizontal="justify" vertical="center"/>
    </xf>
    <xf numFmtId="0" fontId="2" fillId="0" borderId="13" xfId="0" applyFont="1" applyBorder="1" applyAlignment="1">
      <alignment horizontal="justify" vertical="center"/>
    </xf>
    <xf numFmtId="0" fontId="2" fillId="0" borderId="14" xfId="0" applyFont="1" applyBorder="1" applyAlignment="1">
      <alignment horizontal="justify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justify" vertical="center" wrapText="1"/>
    </xf>
    <xf numFmtId="0" fontId="2" fillId="0" borderId="20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justify" vertical="center" wrapText="1"/>
    </xf>
    <xf numFmtId="0" fontId="7" fillId="0" borderId="22" xfId="0" applyFont="1" applyBorder="1" applyAlignment="1">
      <alignment horizontal="justify" vertical="center" wrapText="1"/>
    </xf>
    <xf numFmtId="0" fontId="7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181" fontId="9" fillId="0" borderId="9" xfId="0" applyNumberFormat="1" applyFont="1" applyBorder="1" applyAlignment="1">
      <alignment horizontal="justify" vertical="center"/>
    </xf>
    <xf numFmtId="181" fontId="10" fillId="0" borderId="20" xfId="0" applyNumberFormat="1" applyFont="1" applyBorder="1" applyAlignment="1">
      <alignment horizontal="justify" vertical="center"/>
    </xf>
    <xf numFmtId="181" fontId="10" fillId="0" borderId="21" xfId="0" applyNumberFormat="1" applyFont="1" applyBorder="1" applyAlignment="1">
      <alignment horizontal="justify" vertical="center"/>
    </xf>
    <xf numFmtId="181" fontId="9" fillId="0" borderId="20" xfId="0" applyNumberFormat="1" applyFont="1" applyBorder="1" applyAlignment="1">
      <alignment horizontal="justify" vertical="center"/>
    </xf>
    <xf numFmtId="181" fontId="9" fillId="0" borderId="21" xfId="0" applyNumberFormat="1" applyFont="1" applyBorder="1" applyAlignment="1">
      <alignment horizontal="justify" vertical="center"/>
    </xf>
    <xf numFmtId="181" fontId="2" fillId="0" borderId="9" xfId="0" applyNumberFormat="1" applyFont="1" applyBorder="1" applyAlignment="1">
      <alignment horizontal="justify" vertical="center"/>
    </xf>
    <xf numFmtId="181" fontId="2" fillId="0" borderId="20" xfId="0" applyNumberFormat="1" applyFont="1" applyBorder="1" applyAlignment="1">
      <alignment horizontal="justify" vertical="center"/>
    </xf>
    <xf numFmtId="181" fontId="2" fillId="0" borderId="21" xfId="0" applyNumberFormat="1" applyFont="1" applyBorder="1" applyAlignment="1">
      <alignment horizontal="justify" vertical="center"/>
    </xf>
    <xf numFmtId="181" fontId="10" fillId="0" borderId="9" xfId="0" applyNumberFormat="1" applyFont="1" applyBorder="1" applyAlignment="1">
      <alignment horizontal="justify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8" xfId="0" applyFont="1" applyBorder="1" applyAlignment="1">
      <alignment horizontal="justify" vertical="center" wrapText="1"/>
    </xf>
    <xf numFmtId="179" fontId="3" fillId="0" borderId="35" xfId="0" applyNumberFormat="1" applyFont="1" applyBorder="1" applyAlignment="1">
      <alignment horizontal="center" vertical="center"/>
    </xf>
    <xf numFmtId="179" fontId="3" fillId="0" borderId="36" xfId="0" applyNumberFormat="1" applyFont="1" applyBorder="1" applyAlignment="1">
      <alignment horizontal="center" vertical="center"/>
    </xf>
    <xf numFmtId="179" fontId="3" fillId="0" borderId="37" xfId="0" applyNumberFormat="1" applyFont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9" fontId="2" fillId="0" borderId="23" xfId="0" applyNumberFormat="1" applyFont="1" applyBorder="1" applyAlignment="1">
      <alignment horizontal="center" vertical="center"/>
    </xf>
    <xf numFmtId="9" fontId="2" fillId="0" borderId="3" xfId="0" applyNumberFormat="1" applyFont="1" applyBorder="1" applyAlignment="1">
      <alignment horizontal="center" vertical="center" wrapText="1"/>
    </xf>
    <xf numFmtId="43" fontId="2" fillId="0" borderId="4" xfId="0" applyNumberFormat="1" applyFont="1" applyBorder="1" applyAlignment="1">
      <alignment horizontal="center" vertical="center"/>
    </xf>
    <xf numFmtId="43" fontId="2" fillId="0" borderId="3" xfId="0" applyNumberFormat="1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/>
    </xf>
    <xf numFmtId="10" fontId="2" fillId="0" borderId="26" xfId="0" applyNumberFormat="1" applyFont="1" applyBorder="1" applyAlignment="1">
      <alignment horizontal="center" vertical="center"/>
    </xf>
    <xf numFmtId="9" fontId="8" fillId="0" borderId="5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justify" vertical="center"/>
    </xf>
    <xf numFmtId="9" fontId="2" fillId="0" borderId="9" xfId="0" applyNumberFormat="1" applyFont="1" applyBorder="1" applyAlignment="1">
      <alignment horizontal="center" vertical="center"/>
    </xf>
    <xf numFmtId="180" fontId="7" fillId="0" borderId="3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colors>
    <mruColors>
      <color rgb="FFFFFFCC"/>
      <color rgb="FFFF0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2160905" y="1861185"/>
          <a:ext cx="4345305" cy="318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L27"/>
  <sheetViews>
    <sheetView showGridLines="0" tabSelected="1" workbookViewId="0">
      <pane ySplit="5" topLeftCell="A12" activePane="bottomLeft" state="frozen"/>
      <selection pane="bottomLeft" activeCell="I16" sqref="I16:K16"/>
    </sheetView>
  </sheetViews>
  <sheetFormatPr defaultColWidth="9" defaultRowHeight="18" customHeight="1" x14ac:dyDescent="0.25"/>
  <cols>
    <col min="1" max="1" width="6.6640625" style="5" customWidth="1"/>
    <col min="2" max="2" width="12" style="5" customWidth="1"/>
    <col min="3" max="3" width="15.44140625" style="5" customWidth="1"/>
    <col min="4" max="4" width="34.44140625" style="5" customWidth="1"/>
    <col min="5" max="5" width="20.77734375" style="5" customWidth="1"/>
    <col min="6" max="6" width="20.77734375" style="6" customWidth="1"/>
    <col min="7" max="8" width="13.77734375" style="5" customWidth="1"/>
    <col min="9" max="11" width="10.77734375" style="5" customWidth="1"/>
    <col min="12" max="12" width="18.77734375" style="5" customWidth="1"/>
    <col min="13" max="16384" width="9" style="5"/>
  </cols>
  <sheetData>
    <row r="1" spans="1:12" s="1" customFormat="1" ht="34.950000000000003" customHeight="1" x14ac:dyDescent="0.25">
      <c r="A1" s="38" t="s">
        <v>0</v>
      </c>
      <c r="B1" s="38"/>
      <c r="C1" s="38"/>
      <c r="D1" s="38"/>
      <c r="E1" s="38"/>
      <c r="F1" s="39"/>
      <c r="G1" s="38"/>
      <c r="H1" s="38"/>
      <c r="I1" s="38"/>
      <c r="J1" s="38"/>
      <c r="K1" s="38"/>
    </row>
    <row r="2" spans="1:12" s="1" customFormat="1" ht="21" x14ac:dyDescent="0.25">
      <c r="A2" s="40" t="s">
        <v>1</v>
      </c>
      <c r="B2" s="38"/>
      <c r="C2" s="38"/>
      <c r="D2" s="38"/>
      <c r="E2" s="38"/>
      <c r="F2" s="39"/>
      <c r="G2" s="38"/>
      <c r="H2" s="38"/>
      <c r="I2" s="38"/>
      <c r="J2" s="38"/>
      <c r="K2" s="38"/>
    </row>
    <row r="3" spans="1:12" ht="15.9" customHeight="1" x14ac:dyDescent="0.25">
      <c r="I3" s="27"/>
      <c r="K3" s="28" t="s">
        <v>2</v>
      </c>
    </row>
    <row r="4" spans="1:12" ht="24.9" customHeight="1" x14ac:dyDescent="0.25">
      <c r="A4" s="41" t="s">
        <v>3</v>
      </c>
      <c r="B4" s="42"/>
      <c r="C4" s="42"/>
      <c r="D4" s="43" t="s">
        <v>4</v>
      </c>
      <c r="E4" s="42"/>
      <c r="F4" s="44"/>
      <c r="G4" s="42"/>
      <c r="H4" s="42"/>
      <c r="I4" s="42"/>
      <c r="J4" s="42"/>
      <c r="K4" s="45"/>
    </row>
    <row r="5" spans="1:12" ht="24.9" customHeight="1" x14ac:dyDescent="0.25">
      <c r="A5" s="46" t="s">
        <v>5</v>
      </c>
      <c r="B5" s="47"/>
      <c r="C5" s="47"/>
      <c r="D5" s="48" t="s">
        <v>6</v>
      </c>
      <c r="E5" s="47"/>
      <c r="F5" s="49"/>
      <c r="G5" s="47"/>
      <c r="H5" s="7" t="s">
        <v>7</v>
      </c>
      <c r="I5" s="50" t="s">
        <v>8</v>
      </c>
      <c r="J5" s="51"/>
      <c r="K5" s="52"/>
    </row>
    <row r="6" spans="1:12" ht="24.9" customHeight="1" x14ac:dyDescent="0.25">
      <c r="A6" s="53" t="s">
        <v>9</v>
      </c>
      <c r="B6" s="54"/>
      <c r="C6" s="54"/>
      <c r="D6" s="55" t="s">
        <v>10</v>
      </c>
      <c r="E6" s="54"/>
      <c r="F6" s="56"/>
      <c r="G6" s="54"/>
      <c r="H6" s="9" t="s">
        <v>11</v>
      </c>
      <c r="I6" s="57">
        <v>1368109081</v>
      </c>
      <c r="J6" s="58"/>
      <c r="K6" s="59"/>
    </row>
    <row r="7" spans="1:12" ht="25.05" customHeight="1" x14ac:dyDescent="0.25">
      <c r="A7" s="99" t="s">
        <v>12</v>
      </c>
      <c r="B7" s="42"/>
      <c r="C7" s="42"/>
      <c r="D7" s="60"/>
      <c r="E7" s="61"/>
      <c r="F7" s="11" t="s">
        <v>13</v>
      </c>
      <c r="G7" s="11" t="s">
        <v>14</v>
      </c>
      <c r="H7" s="11" t="s">
        <v>15</v>
      </c>
      <c r="I7" s="11" t="s">
        <v>16</v>
      </c>
      <c r="J7" s="29" t="s">
        <v>17</v>
      </c>
      <c r="K7" s="30" t="s">
        <v>18</v>
      </c>
    </row>
    <row r="8" spans="1:12" ht="19.95" customHeight="1" x14ac:dyDescent="0.25">
      <c r="A8" s="100"/>
      <c r="B8" s="47"/>
      <c r="C8" s="47"/>
      <c r="D8" s="62" t="s">
        <v>19</v>
      </c>
      <c r="E8" s="63"/>
      <c r="F8" s="12">
        <f>F9+F10+F11</f>
        <v>0</v>
      </c>
      <c r="G8" s="13">
        <f>G9+G10+G11</f>
        <v>215</v>
      </c>
      <c r="H8" s="13">
        <f>H9+H10+H11</f>
        <v>153.20201599999999</v>
      </c>
      <c r="I8" s="31">
        <v>10</v>
      </c>
      <c r="J8" s="32">
        <f>H8/G8</f>
        <v>0.71256751627906967</v>
      </c>
      <c r="K8" s="33">
        <f>I8*J8</f>
        <v>7.1256751627906967</v>
      </c>
    </row>
    <row r="9" spans="1:12" ht="19.95" customHeight="1" x14ac:dyDescent="0.25">
      <c r="A9" s="100"/>
      <c r="B9" s="47"/>
      <c r="C9" s="47"/>
      <c r="D9" s="62" t="s">
        <v>20</v>
      </c>
      <c r="E9" s="63"/>
      <c r="F9" s="12"/>
      <c r="G9" s="12">
        <v>215</v>
      </c>
      <c r="H9" s="13">
        <v>153.20201599999999</v>
      </c>
      <c r="I9" s="31" t="s">
        <v>21</v>
      </c>
      <c r="J9" s="32">
        <f t="shared" ref="J9:J11" si="0">H9/G9</f>
        <v>0.71256751627906967</v>
      </c>
      <c r="K9" s="34" t="s">
        <v>21</v>
      </c>
    </row>
    <row r="10" spans="1:12" ht="19.95" customHeight="1" x14ac:dyDescent="0.25">
      <c r="A10" s="100"/>
      <c r="B10" s="47"/>
      <c r="C10" s="47"/>
      <c r="D10" s="62" t="s">
        <v>22</v>
      </c>
      <c r="E10" s="63"/>
      <c r="F10" s="12"/>
      <c r="G10" s="13"/>
      <c r="H10" s="13">
        <v>0</v>
      </c>
      <c r="I10" s="31" t="s">
        <v>21</v>
      </c>
      <c r="J10" s="32" t="e">
        <f t="shared" si="0"/>
        <v>#DIV/0!</v>
      </c>
      <c r="K10" s="34" t="s">
        <v>21</v>
      </c>
    </row>
    <row r="11" spans="1:12" ht="19.95" customHeight="1" x14ac:dyDescent="0.25">
      <c r="A11" s="101"/>
      <c r="B11" s="102"/>
      <c r="C11" s="102"/>
      <c r="D11" s="64" t="s">
        <v>23</v>
      </c>
      <c r="E11" s="65"/>
      <c r="F11" s="14"/>
      <c r="G11" s="15"/>
      <c r="H11" s="15">
        <v>0</v>
      </c>
      <c r="I11" s="35" t="s">
        <v>21</v>
      </c>
      <c r="J11" s="32" t="e">
        <f t="shared" si="0"/>
        <v>#DIV/0!</v>
      </c>
      <c r="K11" s="36" t="s">
        <v>21</v>
      </c>
    </row>
    <row r="12" spans="1:12" ht="25.05" customHeight="1" x14ac:dyDescent="0.25">
      <c r="A12" s="94" t="s">
        <v>24</v>
      </c>
      <c r="B12" s="66" t="s">
        <v>25</v>
      </c>
      <c r="C12" s="67"/>
      <c r="D12" s="67"/>
      <c r="E12" s="68"/>
      <c r="F12" s="69" t="s">
        <v>26</v>
      </c>
      <c r="G12" s="67"/>
      <c r="H12" s="67"/>
      <c r="I12" s="67"/>
      <c r="J12" s="67"/>
      <c r="K12" s="68"/>
    </row>
    <row r="13" spans="1:12" ht="64.95" customHeight="1" x14ac:dyDescent="0.25">
      <c r="A13" s="95"/>
      <c r="B13" s="70" t="s">
        <v>27</v>
      </c>
      <c r="C13" s="71"/>
      <c r="D13" s="71"/>
      <c r="E13" s="72"/>
      <c r="F13" s="73" t="s">
        <v>65</v>
      </c>
      <c r="G13" s="71"/>
      <c r="H13" s="71"/>
      <c r="I13" s="71"/>
      <c r="J13" s="71"/>
      <c r="K13" s="72"/>
    </row>
    <row r="14" spans="1:12" s="2" customFormat="1" ht="25.05" customHeight="1" x14ac:dyDescent="0.25">
      <c r="A14" s="96" t="s">
        <v>28</v>
      </c>
      <c r="B14" s="7" t="s">
        <v>29</v>
      </c>
      <c r="C14" s="7" t="s">
        <v>30</v>
      </c>
      <c r="D14" s="7" t="s">
        <v>31</v>
      </c>
      <c r="E14" s="16" t="s">
        <v>32</v>
      </c>
      <c r="F14" s="17" t="s">
        <v>33</v>
      </c>
      <c r="G14" s="7" t="s">
        <v>16</v>
      </c>
      <c r="H14" s="8" t="s">
        <v>18</v>
      </c>
      <c r="I14" s="74" t="s">
        <v>34</v>
      </c>
      <c r="J14" s="75"/>
      <c r="K14" s="76"/>
      <c r="L14" s="37"/>
    </row>
    <row r="15" spans="1:12" ht="19.95" customHeight="1" x14ac:dyDescent="0.25">
      <c r="A15" s="97"/>
      <c r="B15" s="56" t="s">
        <v>35</v>
      </c>
      <c r="C15" s="9" t="s">
        <v>36</v>
      </c>
      <c r="D15" s="110" t="s">
        <v>37</v>
      </c>
      <c r="E15" s="7" t="s">
        <v>62</v>
      </c>
      <c r="F15" s="112" t="s">
        <v>63</v>
      </c>
      <c r="G15" s="18">
        <v>10</v>
      </c>
      <c r="H15" s="18">
        <v>10</v>
      </c>
      <c r="I15" s="77"/>
      <c r="J15" s="78"/>
      <c r="K15" s="79"/>
    </row>
    <row r="16" spans="1:12" ht="19.95" customHeight="1" x14ac:dyDescent="0.25">
      <c r="A16" s="97"/>
      <c r="B16" s="98"/>
      <c r="C16" s="9" t="s">
        <v>38</v>
      </c>
      <c r="D16" s="110" t="s">
        <v>39</v>
      </c>
      <c r="E16" s="111">
        <v>1</v>
      </c>
      <c r="F16" s="109">
        <v>1</v>
      </c>
      <c r="G16" s="18">
        <v>15</v>
      </c>
      <c r="H16" s="18">
        <v>15</v>
      </c>
      <c r="I16" s="77"/>
      <c r="J16" s="80"/>
      <c r="K16" s="81"/>
    </row>
    <row r="17" spans="1:11" ht="19.95" customHeight="1" x14ac:dyDescent="0.25">
      <c r="A17" s="97"/>
      <c r="B17" s="98"/>
      <c r="C17" s="9" t="s">
        <v>40</v>
      </c>
      <c r="D17" s="19" t="s">
        <v>41</v>
      </c>
      <c r="E17" s="103" t="s">
        <v>42</v>
      </c>
      <c r="F17" s="104" t="s">
        <v>42</v>
      </c>
      <c r="G17" s="18">
        <v>15</v>
      </c>
      <c r="H17" s="18">
        <v>15</v>
      </c>
      <c r="I17" s="82"/>
      <c r="J17" s="83"/>
      <c r="K17" s="84"/>
    </row>
    <row r="18" spans="1:11" ht="19.95" customHeight="1" x14ac:dyDescent="0.25">
      <c r="A18" s="97"/>
      <c r="B18" s="98"/>
      <c r="C18" s="9" t="s">
        <v>43</v>
      </c>
      <c r="D18" s="19" t="s">
        <v>44</v>
      </c>
      <c r="E18" s="105" t="s">
        <v>45</v>
      </c>
      <c r="F18" s="106">
        <v>153.19999999999999</v>
      </c>
      <c r="G18" s="18">
        <v>10</v>
      </c>
      <c r="H18" s="18">
        <v>10</v>
      </c>
      <c r="I18" s="82"/>
      <c r="J18" s="83"/>
      <c r="K18" s="84"/>
    </row>
    <row r="19" spans="1:11" ht="34.950000000000003" customHeight="1" x14ac:dyDescent="0.25">
      <c r="A19" s="97"/>
      <c r="B19" s="10" t="s">
        <v>46</v>
      </c>
      <c r="C19" s="113" t="s">
        <v>47</v>
      </c>
      <c r="D19" s="20" t="s">
        <v>48</v>
      </c>
      <c r="E19" s="107" t="s">
        <v>49</v>
      </c>
      <c r="F19" s="112" t="s">
        <v>64</v>
      </c>
      <c r="G19" s="18">
        <v>30</v>
      </c>
      <c r="H19" s="18">
        <v>23.5</v>
      </c>
      <c r="I19" s="77" t="s">
        <v>50</v>
      </c>
      <c r="J19" s="78"/>
      <c r="K19" s="79"/>
    </row>
    <row r="20" spans="1:11" ht="34.950000000000003" customHeight="1" x14ac:dyDescent="0.25">
      <c r="A20" s="97"/>
      <c r="B20" s="10" t="s">
        <v>51</v>
      </c>
      <c r="C20" s="10" t="s">
        <v>52</v>
      </c>
      <c r="D20" s="21" t="s">
        <v>53</v>
      </c>
      <c r="E20" s="108" t="s">
        <v>54</v>
      </c>
      <c r="F20" s="109">
        <v>1</v>
      </c>
      <c r="G20" s="18">
        <v>10</v>
      </c>
      <c r="H20" s="18">
        <v>7.5</v>
      </c>
      <c r="I20" s="85" t="s">
        <v>55</v>
      </c>
      <c r="J20" s="78"/>
      <c r="K20" s="79"/>
    </row>
    <row r="21" spans="1:11" s="3" customFormat="1" ht="20.100000000000001" customHeight="1" x14ac:dyDescent="0.25">
      <c r="A21" s="86" t="s">
        <v>56</v>
      </c>
      <c r="B21" s="87"/>
      <c r="C21" s="87"/>
      <c r="D21" s="87"/>
      <c r="E21" s="87"/>
      <c r="F21" s="88"/>
      <c r="G21" s="22">
        <f>SUM(G15:G20)+I8</f>
        <v>100</v>
      </c>
      <c r="H21" s="23">
        <f>SUM(H15:H20)+K8</f>
        <v>88.125675162790699</v>
      </c>
      <c r="I21" s="89" t="s">
        <v>21</v>
      </c>
      <c r="J21" s="90"/>
      <c r="K21" s="91"/>
    </row>
    <row r="22" spans="1:11" ht="9.9" customHeight="1" x14ac:dyDescent="0.25">
      <c r="A22" s="24"/>
      <c r="B22" s="24"/>
      <c r="C22" s="24"/>
      <c r="D22" s="24"/>
      <c r="E22" s="24"/>
      <c r="F22" s="25"/>
      <c r="G22" s="24"/>
      <c r="H22" s="24"/>
      <c r="I22" s="24"/>
      <c r="J22" s="24"/>
      <c r="K22" s="24"/>
    </row>
    <row r="23" spans="1:11" s="4" customFormat="1" ht="18" hidden="1" customHeight="1" x14ac:dyDescent="0.25">
      <c r="A23" s="4" t="s">
        <v>57</v>
      </c>
      <c r="F23" s="26"/>
    </row>
    <row r="24" spans="1:11" s="4" customFormat="1" ht="16.05" hidden="1" customHeight="1" x14ac:dyDescent="0.25">
      <c r="A24" s="92" t="s">
        <v>58</v>
      </c>
      <c r="B24" s="92"/>
      <c r="C24" s="92"/>
      <c r="D24" s="92"/>
      <c r="E24" s="92"/>
      <c r="F24" s="93"/>
      <c r="G24" s="92"/>
      <c r="H24" s="92"/>
      <c r="I24" s="92"/>
      <c r="J24" s="92"/>
      <c r="K24" s="92"/>
    </row>
    <row r="25" spans="1:11" s="4" customFormat="1" ht="60" hidden="1" customHeight="1" x14ac:dyDescent="0.25">
      <c r="A25" s="92" t="s">
        <v>59</v>
      </c>
      <c r="B25" s="92"/>
      <c r="C25" s="92"/>
      <c r="D25" s="92"/>
      <c r="E25" s="92"/>
      <c r="F25" s="93"/>
      <c r="G25" s="92"/>
      <c r="H25" s="92"/>
      <c r="I25" s="92"/>
      <c r="J25" s="92"/>
      <c r="K25" s="92"/>
    </row>
    <row r="26" spans="1:11" s="4" customFormat="1" ht="16.05" hidden="1" customHeight="1" x14ac:dyDescent="0.25">
      <c r="A26" s="92" t="s">
        <v>60</v>
      </c>
      <c r="B26" s="92"/>
      <c r="C26" s="92"/>
      <c r="D26" s="92"/>
      <c r="E26" s="92"/>
      <c r="F26" s="93"/>
      <c r="G26" s="92"/>
      <c r="H26" s="92"/>
      <c r="I26" s="92"/>
      <c r="J26" s="92"/>
      <c r="K26" s="92"/>
    </row>
    <row r="27" spans="1:11" s="4" customFormat="1" ht="16.05" hidden="1" customHeight="1" x14ac:dyDescent="0.25">
      <c r="A27" s="92" t="s">
        <v>61</v>
      </c>
      <c r="B27" s="92"/>
      <c r="C27" s="92"/>
      <c r="D27" s="92"/>
      <c r="E27" s="92"/>
      <c r="F27" s="93"/>
      <c r="G27" s="92"/>
      <c r="H27" s="92"/>
      <c r="I27" s="92"/>
      <c r="J27" s="92"/>
      <c r="K27" s="92"/>
    </row>
  </sheetData>
  <mergeCells count="36">
    <mergeCell ref="A24:K24"/>
    <mergeCell ref="A25:K25"/>
    <mergeCell ref="A26:K26"/>
    <mergeCell ref="A27:K27"/>
    <mergeCell ref="A12:A13"/>
    <mergeCell ref="A14:A20"/>
    <mergeCell ref="B15:B18"/>
    <mergeCell ref="I17:K17"/>
    <mergeCell ref="I18:K18"/>
    <mergeCell ref="I19:K19"/>
    <mergeCell ref="I20:K20"/>
    <mergeCell ref="A21:F21"/>
    <mergeCell ref="I21:K21"/>
    <mergeCell ref="B13:E13"/>
    <mergeCell ref="F13:K13"/>
    <mergeCell ref="I14:K14"/>
    <mergeCell ref="I15:K15"/>
    <mergeCell ref="I16:K16"/>
    <mergeCell ref="D9:E9"/>
    <mergeCell ref="D10:E10"/>
    <mergeCell ref="D11:E11"/>
    <mergeCell ref="B12:E12"/>
    <mergeCell ref="F12:K12"/>
    <mergeCell ref="A7:C11"/>
    <mergeCell ref="A6:C6"/>
    <mergeCell ref="D6:G6"/>
    <mergeCell ref="I6:K6"/>
    <mergeCell ref="D7:E7"/>
    <mergeCell ref="D8:E8"/>
    <mergeCell ref="A1:K1"/>
    <mergeCell ref="A2:K2"/>
    <mergeCell ref="A4:C4"/>
    <mergeCell ref="D4:K4"/>
    <mergeCell ref="A5:C5"/>
    <mergeCell ref="D5:G5"/>
    <mergeCell ref="I5:K5"/>
  </mergeCells>
  <phoneticPr fontId="16" type="noConversion"/>
  <printOptions horizontalCentered="1"/>
  <pageMargins left="0.78740157480314998" right="0.39370078740157499" top="0.98425196850393704" bottom="0.59055118110236204" header="0.31496062992126" footer="0.31496062992126"/>
  <pageSetup paperSize="9" scale="56" orientation="landscape" blackAndWhite="1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项目</vt:lpstr>
      <vt:lpstr>项目!Print_Area</vt:lpstr>
      <vt:lpstr>项目!Print_Titles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Panyingkai</cp:lastModifiedBy>
  <cp:lastPrinted>2022-05-29T16:38:00Z</cp:lastPrinted>
  <dcterms:created xsi:type="dcterms:W3CDTF">2020-06-07T15:45:00Z</dcterms:created>
  <dcterms:modified xsi:type="dcterms:W3CDTF">2023-05-21T23:06:49Z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eyJoZGlkIjoiMTMxMGNkYTJhN2NkODc0MzYwZWZhYmI0Y2E4ZDVlOGEifQ==</vt:lpwstr>
  </property>
</Properties>
</file>