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网络及应用系统安全服务" sheetId="5" r:id="rId1"/>
  </sheets>
  <definedNames>
    <definedName name="_xlnm.Print_Area" localSheetId="0">网络及应用系统安全服务!$A$1:$K$30</definedName>
    <definedName name="_xlnm.Print_Titles" localSheetId="0">网络及应用系统安全服务!$1:$5</definedName>
  </definedNames>
  <calcPr calcId="144525"/>
</workbook>
</file>

<file path=xl/sharedStrings.xml><?xml version="1.0" encoding="utf-8"?>
<sst xmlns="http://schemas.openxmlformats.org/spreadsheetml/2006/main" count="94" uniqueCount="85">
  <si>
    <r>
      <rPr>
        <b/>
        <sz val="16"/>
        <rFont val="微软雅黑 Light"/>
        <charset val="134"/>
      </rPr>
      <t>项目支出绩效自评表</t>
    </r>
  </si>
  <si>
    <r>
      <rPr>
        <b/>
        <sz val="16"/>
        <rFont val="宋体"/>
        <charset val="134"/>
      </rPr>
      <t>（</t>
    </r>
    <r>
      <rPr>
        <b/>
        <sz val="16"/>
        <rFont val="Times New Roman"/>
        <charset val="134"/>
      </rPr>
      <t>2022</t>
    </r>
    <r>
      <rPr>
        <b/>
        <sz val="16"/>
        <rFont val="宋体"/>
        <charset val="134"/>
      </rPr>
      <t>年度）</t>
    </r>
  </si>
  <si>
    <r>
      <rPr>
        <sz val="11"/>
        <rFont val="宋体"/>
        <charset val="134"/>
      </rPr>
      <t>金额单位：万元</t>
    </r>
  </si>
  <si>
    <r>
      <rPr>
        <sz val="11"/>
        <rFont val="宋体"/>
        <charset val="134"/>
      </rPr>
      <t>项目名称</t>
    </r>
  </si>
  <si>
    <t>网络及应用系统安全服务</t>
  </si>
  <si>
    <t>主管部门</t>
  </si>
  <si>
    <t>北京市机关事务管理局</t>
  </si>
  <si>
    <r>
      <rPr>
        <sz val="11"/>
        <rFont val="宋体"/>
        <charset val="134"/>
      </rPr>
      <t>实施单位：</t>
    </r>
  </si>
  <si>
    <t>信息化工作处</t>
  </si>
  <si>
    <r>
      <rPr>
        <sz val="11"/>
        <rFont val="宋体"/>
        <charset val="134"/>
      </rPr>
      <t>项目负责人</t>
    </r>
  </si>
  <si>
    <t>李鑫鹏</t>
  </si>
  <si>
    <r>
      <rPr>
        <sz val="11"/>
        <rFont val="宋体"/>
        <charset val="134"/>
      </rPr>
      <t>联系电话</t>
    </r>
  </si>
  <si>
    <r>
      <rPr>
        <sz val="11"/>
        <rFont val="宋体"/>
        <charset val="134"/>
      </rPr>
      <t>项目资金</t>
    </r>
    <r>
      <rPr>
        <sz val="11"/>
        <rFont val="Times New Roman"/>
        <charset val="134"/>
      </rPr>
      <t xml:space="preserve">
</t>
    </r>
    <r>
      <rPr>
        <sz val="11"/>
        <rFont val="宋体"/>
        <charset val="134"/>
      </rPr>
      <t>（万元）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</si>
  <si>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</si>
  <si>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</si>
  <si>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</si>
  <si>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</si>
  <si>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t>执行率</t>
  </si>
  <si>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</si>
  <si>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</si>
  <si>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</si>
  <si>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</si>
  <si>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</si>
  <si>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</si>
  <si>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</si>
  <si>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r>
      <rPr>
        <sz val="11"/>
        <rFont val="宋体"/>
        <charset val="134"/>
      </rPr>
      <t>预期目标</t>
    </r>
  </si>
  <si>
    <r>
      <rPr>
        <sz val="11"/>
        <rFont val="宋体"/>
        <charset val="134"/>
      </rPr>
      <t>实际完成情况</t>
    </r>
  </si>
  <si>
    <t>落实市机关事务局承担的网络安全责任制，开展网络及应用安全管理服务，及时检测信息系统及网络存在的安全漏洞，建立标准化、流程化的网络安全保障体系，确保不发生网络安全事件。</t>
  </si>
  <si>
    <t>按照年度工作任务安排，组织开展信息系统及网络安全漏洞检测，建立标准化、流程化的网络安全保障体系，为落实市机关事务局承担的网络安全责任制提供信息化安全保障支持，达到了项目预期。</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</si>
  <si>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</si>
  <si>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</si>
  <si>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</si>
  <si>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</si>
  <si>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</si>
  <si>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</si>
  <si>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</si>
  <si>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</si>
  <si>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</si>
  <si>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t>基础网络维护数量</t>
  </si>
  <si>
    <r>
      <rPr>
        <sz val="11"/>
        <rFont val="Times New Roman"/>
        <charset val="134"/>
      </rPr>
      <t>5</t>
    </r>
    <r>
      <rPr>
        <sz val="11"/>
        <rFont val="宋体"/>
        <charset val="134"/>
      </rPr>
      <t>个</t>
    </r>
  </si>
  <si>
    <t>云平台维护数量</t>
  </si>
  <si>
    <r>
      <rPr>
        <sz val="11"/>
        <rFont val="Times New Roman"/>
        <charset val="134"/>
      </rPr>
      <t>2</t>
    </r>
    <r>
      <rPr>
        <sz val="11"/>
        <rFont val="宋体"/>
        <charset val="134"/>
      </rPr>
      <t>个</t>
    </r>
  </si>
  <si>
    <t>软件维护数量</t>
  </si>
  <si>
    <r>
      <rPr>
        <sz val="11"/>
        <rFont val="Times New Roman"/>
        <charset val="134"/>
      </rPr>
      <t>6</t>
    </r>
    <r>
      <rPr>
        <sz val="11"/>
        <rFont val="宋体"/>
        <charset val="134"/>
      </rPr>
      <t>个</t>
    </r>
  </si>
  <si>
    <t>购买人员服务的数量</t>
  </si>
  <si>
    <r>
      <rPr>
        <sz val="11"/>
        <rFont val="Times New Roman"/>
        <charset val="134"/>
      </rPr>
      <t>70.3</t>
    </r>
    <r>
      <rPr>
        <sz val="11"/>
        <rFont val="宋体"/>
        <charset val="134"/>
      </rPr>
      <t>人</t>
    </r>
    <r>
      <rPr>
        <sz val="11"/>
        <rFont val="Times New Roman"/>
        <charset val="134"/>
      </rPr>
      <t>/</t>
    </r>
    <r>
      <rPr>
        <sz val="11"/>
        <rFont val="宋体"/>
        <charset val="134"/>
      </rPr>
      <t>月</t>
    </r>
  </si>
  <si>
    <r>
      <rPr>
        <sz val="11"/>
        <rFont val="宋体"/>
        <charset val="134"/>
      </rPr>
      <t>质量指标</t>
    </r>
  </si>
  <si>
    <t>系统验收合格率</t>
  </si>
  <si>
    <t>已知或已公开的安全漏洞检测率</t>
  </si>
  <si>
    <r>
      <rPr>
        <sz val="11"/>
        <rFont val="宋体"/>
        <charset val="134"/>
      </rPr>
      <t>时效指标</t>
    </r>
  </si>
  <si>
    <t>漏洞修复率</t>
  </si>
  <si>
    <t>系统运行维护响应时间</t>
  </si>
  <si>
    <r>
      <rPr>
        <sz val="11"/>
        <rFont val="Times New Roman"/>
        <charset val="134"/>
      </rPr>
      <t>30</t>
    </r>
    <r>
      <rPr>
        <sz val="11"/>
        <rFont val="宋体"/>
        <charset val="134"/>
      </rPr>
      <t>分钟</t>
    </r>
  </si>
  <si>
    <t>30分钟</t>
  </si>
  <si>
    <t>系统故障修复响应时间</t>
  </si>
  <si>
    <r>
      <rPr>
        <sz val="11"/>
        <rFont val="Times New Roman"/>
        <charset val="134"/>
      </rPr>
      <t>1</t>
    </r>
    <r>
      <rPr>
        <sz val="11"/>
        <rFont val="宋体"/>
        <charset val="134"/>
      </rPr>
      <t>小时</t>
    </r>
  </si>
  <si>
    <r>
      <rPr>
        <sz val="11"/>
        <rFont val="Times New Roman"/>
        <charset val="134"/>
      </rPr>
      <t>0.75</t>
    </r>
    <r>
      <rPr>
        <sz val="11"/>
        <rFont val="宋体"/>
        <charset val="134"/>
      </rPr>
      <t>小时</t>
    </r>
  </si>
  <si>
    <r>
      <rPr>
        <sz val="11"/>
        <rFont val="宋体"/>
        <charset val="134"/>
      </rPr>
      <t>成本指标</t>
    </r>
  </si>
  <si>
    <t>购买人员服务的成本</t>
  </si>
  <si>
    <t>年度维护成本增长率</t>
  </si>
  <si>
    <t>≤10</t>
  </si>
  <si>
    <r>
      <rPr>
        <sz val="11"/>
        <rFont val="宋体"/>
        <charset val="134"/>
      </rPr>
      <t>效益指标
（</t>
    </r>
    <r>
      <rPr>
        <sz val="11"/>
        <rFont val="Times New Roman"/>
        <charset val="134"/>
      </rPr>
      <t>30</t>
    </r>
    <r>
      <rPr>
        <sz val="11"/>
        <rFont val="宋体"/>
        <charset val="134"/>
      </rPr>
      <t>分）</t>
    </r>
  </si>
  <si>
    <t>社会效益指标</t>
  </si>
  <si>
    <t>对部门业务或整体事业发展的正面影响</t>
  </si>
  <si>
    <t>定性3-高中低</t>
  </si>
  <si>
    <t>高质量推动</t>
  </si>
  <si>
    <t>反映项目社会效益指标实现程度的量化考核有待进一步改进。</t>
  </si>
  <si>
    <t>可持续影响指标</t>
  </si>
  <si>
    <t>系统正常使用年限</t>
  </si>
  <si>
    <r>
      <rPr>
        <sz val="11"/>
        <rFont val="Times New Roman"/>
        <charset val="134"/>
      </rPr>
      <t>5</t>
    </r>
    <r>
      <rPr>
        <sz val="11"/>
        <rFont val="宋体"/>
        <charset val="134"/>
      </rPr>
      <t>年</t>
    </r>
  </si>
  <si>
    <t>5年</t>
  </si>
  <si>
    <t>反映项目可持续性指标的量化考核有待进一步改进。</t>
  </si>
  <si>
    <t>经济效益指标</t>
  </si>
  <si>
    <t>网络及应用系统可靠性</t>
  </si>
  <si>
    <t>设定指标与项目效益的关联程度不足，反映效益指标实现程度的量化考核有待进一步改进。</t>
  </si>
  <si>
    <r>
      <rPr>
        <sz val="11"/>
        <rFont val="宋体"/>
        <charset val="134"/>
      </rPr>
      <t>满意度指标（</t>
    </r>
    <r>
      <rPr>
        <sz val="11"/>
        <rFont val="Times New Roman"/>
        <charset val="134"/>
      </rPr>
      <t>10</t>
    </r>
    <r>
      <rPr>
        <sz val="11"/>
        <rFont val="宋体"/>
        <charset val="134"/>
      </rPr>
      <t>分）</t>
    </r>
  </si>
  <si>
    <r>
      <rPr>
        <sz val="11"/>
        <rFont val="宋体"/>
        <charset val="134"/>
      </rPr>
      <t>服务对象
满意度指标</t>
    </r>
  </si>
  <si>
    <t>使用人员满意度</t>
  </si>
  <si>
    <t>≥99%</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</si>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</sst>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 numFmtId="178" formatCode="0.00_);[Red]\(0.00\)"/>
    <numFmt numFmtId="179" formatCode="0_ "/>
    <numFmt numFmtId="180" formatCode="0.0_ "/>
  </numFmts>
  <fonts count="32">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Times New Roman"/>
      <charset val="134"/>
    </font>
    <font>
      <sz val="11"/>
      <name val="宋体"/>
      <charset val="134"/>
    </font>
    <font>
      <sz val="1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name val="微软雅黑 Light"/>
      <charset val="134"/>
    </font>
    <font>
      <b/>
      <sz val="16"/>
      <name val="宋体"/>
      <charset val="134"/>
    </font>
    <font>
      <b/>
      <sz val="11"/>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7">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40" applyNumberFormat="0" applyFont="0" applyAlignment="0" applyProtection="0">
      <alignment vertical="center"/>
    </xf>
    <xf numFmtId="0" fontId="11"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1" applyNumberFormat="0" applyFill="0" applyAlignment="0" applyProtection="0">
      <alignment vertical="center"/>
    </xf>
    <xf numFmtId="0" fontId="20" fillId="0" borderId="41" applyNumberFormat="0" applyFill="0" applyAlignment="0" applyProtection="0">
      <alignment vertical="center"/>
    </xf>
    <xf numFmtId="0" fontId="11" fillId="9" borderId="0" applyNumberFormat="0" applyBorder="0" applyAlignment="0" applyProtection="0">
      <alignment vertical="center"/>
    </xf>
    <xf numFmtId="0" fontId="15" fillId="0" borderId="42" applyNumberFormat="0" applyFill="0" applyAlignment="0" applyProtection="0">
      <alignment vertical="center"/>
    </xf>
    <xf numFmtId="0" fontId="11" fillId="10" borderId="0" applyNumberFormat="0" applyBorder="0" applyAlignment="0" applyProtection="0">
      <alignment vertical="center"/>
    </xf>
    <xf numFmtId="0" fontId="21" fillId="11" borderId="43" applyNumberFormat="0" applyAlignment="0" applyProtection="0">
      <alignment vertical="center"/>
    </xf>
    <xf numFmtId="0" fontId="22" fillId="11" borderId="39" applyNumberFormat="0" applyAlignment="0" applyProtection="0">
      <alignment vertical="center"/>
    </xf>
    <xf numFmtId="0" fontId="23" fillId="12" borderId="44"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4" fillId="0" borderId="45" applyNumberFormat="0" applyFill="0" applyAlignment="0" applyProtection="0">
      <alignment vertical="center"/>
    </xf>
    <xf numFmtId="0" fontId="25" fillId="0" borderId="46"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8" fillId="0" borderId="0"/>
  </cellStyleXfs>
  <cellXfs count="118">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0" xfId="0" applyFont="1" applyFill="1">
      <alignment vertical="center"/>
    </xf>
    <xf numFmtId="0" fontId="4" fillId="0" borderId="0" xfId="0" applyFont="1" applyFill="1">
      <alignment vertical="center"/>
    </xf>
    <xf numFmtId="0" fontId="2" fillId="0" borderId="0" xfId="0" applyFont="1" applyFill="1">
      <alignment vertical="center"/>
    </xf>
    <xf numFmtId="0" fontId="2" fillId="0" borderId="0" xfId="0" applyFont="1" applyFill="1" applyAlignment="1">
      <alignment horizontal="justify" vertical="center" wrapText="1"/>
    </xf>
    <xf numFmtId="0" fontId="5" fillId="0" borderId="0" xfId="0" applyFont="1" applyFill="1" applyAlignment="1">
      <alignment horizontal="center" vertical="center"/>
    </xf>
    <xf numFmtId="0" fontId="5" fillId="0" borderId="0" xfId="0" applyFont="1" applyFill="1" applyAlignment="1">
      <alignment horizontal="justify"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6"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0" fontId="6"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6"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9" xfId="0" applyFont="1" applyFill="1" applyBorder="1" applyAlignment="1">
      <alignment horizontal="justify" vertical="center"/>
    </xf>
    <xf numFmtId="0" fontId="2" fillId="0" borderId="10" xfId="0" applyFont="1" applyFill="1" applyBorder="1" applyAlignment="1">
      <alignment horizontal="justify" vertical="center"/>
    </xf>
    <xf numFmtId="43" fontId="2" fillId="0" borderId="4" xfId="0" applyNumberFormat="1" applyFont="1" applyFill="1" applyBorder="1" applyAlignment="1">
      <alignment horizontal="justify" vertical="center" wrapText="1"/>
    </xf>
    <xf numFmtId="43" fontId="2" fillId="0" borderId="4" xfId="0" applyNumberFormat="1" applyFont="1" applyFill="1" applyBorder="1">
      <alignment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justify" vertical="center"/>
    </xf>
    <xf numFmtId="0" fontId="2" fillId="0" borderId="14" xfId="0" applyFont="1" applyFill="1" applyBorder="1" applyAlignment="1">
      <alignment horizontal="justify" vertical="center"/>
    </xf>
    <xf numFmtId="43" fontId="2" fillId="0" borderId="12" xfId="0" applyNumberFormat="1" applyFont="1" applyFill="1" applyBorder="1" applyAlignment="1">
      <alignment horizontal="justify" vertical="center" wrapText="1"/>
    </xf>
    <xf numFmtId="43" fontId="2" fillId="0" borderId="12" xfId="0" applyNumberFormat="1" applyFont="1" applyFill="1" applyBorder="1">
      <alignment vertical="center"/>
    </xf>
    <xf numFmtId="0" fontId="2" fillId="0" borderId="1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6" fillId="0" borderId="9" xfId="0" applyFont="1" applyFill="1" applyBorder="1" applyAlignment="1">
      <alignment horizontal="justify" vertical="center" wrapText="1"/>
    </xf>
    <xf numFmtId="0" fontId="2" fillId="0" borderId="20" xfId="0" applyFont="1" applyFill="1" applyBorder="1" applyAlignment="1">
      <alignment horizontal="justify" vertical="center" wrapText="1"/>
    </xf>
    <xf numFmtId="0" fontId="2" fillId="0" borderId="21"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2" fillId="0" borderId="5"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4" xfId="0" applyFont="1" applyFill="1" applyBorder="1" applyAlignment="1">
      <alignment horizontal="justify" vertical="center"/>
    </xf>
    <xf numFmtId="176" fontId="2" fillId="0" borderId="3" xfId="0" applyNumberFormat="1" applyFont="1" applyFill="1" applyBorder="1" applyAlignment="1">
      <alignment horizontal="center" vertical="center" wrapText="1"/>
    </xf>
    <xf numFmtId="177" fontId="2" fillId="0" borderId="4" xfId="0" applyNumberFormat="1" applyFont="1" applyFill="1" applyBorder="1" applyAlignment="1">
      <alignment horizontal="center" vertical="center"/>
    </xf>
    <xf numFmtId="0" fontId="2" fillId="0" borderId="25" xfId="0" applyFont="1" applyFill="1" applyBorder="1" applyAlignment="1">
      <alignment horizontal="center" vertical="center" wrapText="1"/>
    </xf>
    <xf numFmtId="0" fontId="2" fillId="0" borderId="25" xfId="0" applyFont="1" applyFill="1" applyBorder="1" applyAlignment="1">
      <alignment horizontal="center" vertical="center"/>
    </xf>
    <xf numFmtId="178" fontId="2" fillId="0" borderId="3" xfId="0" applyNumberFormat="1" applyFont="1" applyFill="1" applyBorder="1" applyAlignment="1">
      <alignment horizontal="center" vertical="center" wrapText="1"/>
    </xf>
    <xf numFmtId="9" fontId="2" fillId="0" borderId="9" xfId="0" applyNumberFormat="1" applyFont="1" applyFill="1" applyBorder="1" applyAlignment="1">
      <alignment horizontal="center" vertical="center"/>
    </xf>
    <xf numFmtId="9" fontId="2" fillId="0" borderId="3" xfId="11" applyFont="1" applyFill="1" applyBorder="1" applyAlignment="1">
      <alignment horizontal="center" vertical="center" wrapText="1"/>
    </xf>
    <xf numFmtId="9" fontId="2" fillId="0" borderId="23" xfId="0" applyNumberFormat="1" applyFont="1" applyFill="1" applyBorder="1" applyAlignment="1">
      <alignment horizontal="center" vertical="center"/>
    </xf>
    <xf numFmtId="9" fontId="2" fillId="0" borderId="3" xfId="0" applyNumberFormat="1"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26" xfId="0" applyFont="1" applyFill="1" applyBorder="1" applyAlignment="1">
      <alignment horizontal="center" vertical="center"/>
    </xf>
    <xf numFmtId="0" fontId="7" fillId="0" borderId="4" xfId="0" applyFont="1" applyFill="1" applyBorder="1" applyAlignment="1">
      <alignment horizontal="justify" vertical="center" wrapText="1"/>
    </xf>
    <xf numFmtId="0" fontId="7" fillId="0" borderId="4" xfId="0" applyFont="1" applyFill="1" applyBorder="1" applyAlignment="1">
      <alignment horizontal="center" vertical="center" wrapText="1"/>
    </xf>
    <xf numFmtId="43" fontId="2" fillId="0" borderId="3" xfId="0" applyNumberFormat="1" applyFont="1" applyFill="1" applyBorder="1" applyAlignment="1">
      <alignment horizontal="center" vertical="center" wrapText="1"/>
    </xf>
    <xf numFmtId="0" fontId="6" fillId="0" borderId="4" xfId="0" applyFont="1" applyFill="1" applyBorder="1" applyAlignment="1">
      <alignment horizontal="justify" vertical="center"/>
    </xf>
    <xf numFmtId="0" fontId="6" fillId="0" borderId="23" xfId="0" applyFont="1" applyFill="1" applyBorder="1" applyAlignment="1">
      <alignment horizontal="center" vertical="center"/>
    </xf>
    <xf numFmtId="176" fontId="6" fillId="0" borderId="3" xfId="0" applyNumberFormat="1" applyFont="1" applyFill="1" applyBorder="1" applyAlignment="1">
      <alignment horizontal="center" vertical="center" wrapText="1"/>
    </xf>
    <xf numFmtId="0" fontId="2" fillId="0" borderId="6" xfId="0" applyFont="1" applyFill="1" applyBorder="1" applyAlignment="1">
      <alignment horizontal="justify" vertical="center"/>
    </xf>
    <xf numFmtId="0" fontId="6" fillId="0" borderId="6" xfId="0" applyFont="1" applyFill="1" applyBorder="1" applyAlignment="1">
      <alignment horizontal="justify" vertical="center"/>
    </xf>
    <xf numFmtId="0" fontId="2" fillId="0" borderId="27" xfId="0" applyFont="1" applyFill="1" applyBorder="1" applyAlignment="1">
      <alignment horizontal="center" vertical="center"/>
    </xf>
    <xf numFmtId="0" fontId="2" fillId="0" borderId="26" xfId="0" applyFont="1" applyFill="1" applyBorder="1" applyAlignment="1">
      <alignment horizontal="center" vertical="center" wrapText="1"/>
    </xf>
    <xf numFmtId="10" fontId="6" fillId="0" borderId="27" xfId="0" applyNumberFormat="1" applyFont="1" applyFill="1" applyBorder="1" applyAlignment="1">
      <alignment horizontal="center" vertical="center"/>
    </xf>
    <xf numFmtId="9" fontId="2" fillId="0" borderId="5"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29" xfId="0" applyFont="1" applyFill="1" applyBorder="1" applyAlignment="1">
      <alignment horizontal="justify" vertical="center" wrapText="1"/>
    </xf>
    <xf numFmtId="179" fontId="3" fillId="0" borderId="29" xfId="0" applyNumberFormat="1" applyFont="1" applyFill="1" applyBorder="1" applyAlignment="1">
      <alignment horizontal="center" vertical="center"/>
    </xf>
    <xf numFmtId="177" fontId="3" fillId="0" borderId="29" xfId="0" applyNumberFormat="1" applyFont="1" applyFill="1" applyBorder="1" applyAlignment="1">
      <alignment horizontal="center" vertical="center"/>
    </xf>
    <xf numFmtId="0" fontId="2" fillId="0" borderId="30" xfId="0" applyFont="1" applyFill="1" applyBorder="1">
      <alignment vertical="center"/>
    </xf>
    <xf numFmtId="0" fontId="2" fillId="0" borderId="30" xfId="0" applyFont="1" applyFill="1" applyBorder="1" applyAlignment="1">
      <alignment horizontal="justify" vertical="center" wrapText="1"/>
    </xf>
    <xf numFmtId="0" fontId="4" fillId="0" borderId="0" xfId="0" applyFont="1" applyFill="1" applyAlignment="1">
      <alignment horizontal="justify" vertical="center" wrapText="1"/>
    </xf>
    <xf numFmtId="0" fontId="4" fillId="0" borderId="0" xfId="0" applyFont="1" applyFill="1" applyAlignment="1">
      <alignment horizontal="justify" vertical="center"/>
    </xf>
    <xf numFmtId="43" fontId="2" fillId="0" borderId="0" xfId="0" applyNumberFormat="1" applyFont="1" applyFill="1">
      <alignment vertical="center"/>
    </xf>
    <xf numFmtId="0" fontId="2" fillId="0" borderId="0" xfId="0" applyFont="1" applyFill="1" applyAlignment="1">
      <alignment horizontal="right" vertical="center"/>
    </xf>
    <xf numFmtId="0" fontId="2" fillId="0" borderId="31" xfId="0" applyFont="1" applyFill="1" applyBorder="1" applyAlignment="1">
      <alignment horizontal="center" vertical="center"/>
    </xf>
    <xf numFmtId="0" fontId="6" fillId="0" borderId="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32" xfId="0" applyFont="1" applyFill="1" applyBorder="1" applyAlignment="1">
      <alignment horizontal="justify" vertical="center"/>
    </xf>
    <xf numFmtId="0" fontId="2" fillId="0" borderId="33" xfId="0" applyFont="1" applyFill="1" applyBorder="1" applyAlignment="1">
      <alignment horizontal="justify" vertical="center"/>
    </xf>
    <xf numFmtId="0" fontId="2" fillId="0" borderId="34" xfId="0" applyFont="1" applyFill="1" applyBorder="1" applyAlignment="1">
      <alignment horizontal="justify" vertical="center"/>
    </xf>
    <xf numFmtId="0" fontId="6" fillId="0" borderId="2" xfId="0" applyFont="1" applyFill="1" applyBorder="1" applyAlignment="1">
      <alignment horizontal="center" vertical="center" wrapText="1"/>
    </xf>
    <xf numFmtId="0" fontId="2" fillId="0" borderId="31" xfId="0" applyFont="1" applyFill="1" applyBorder="1" applyAlignment="1">
      <alignment horizontal="center" vertical="center" wrapText="1"/>
    </xf>
    <xf numFmtId="179" fontId="2" fillId="0" borderId="4" xfId="0" applyNumberFormat="1" applyFont="1" applyFill="1" applyBorder="1" applyAlignment="1">
      <alignment horizontal="center" vertical="center"/>
    </xf>
    <xf numFmtId="10" fontId="2" fillId="0" borderId="4" xfId="0" applyNumberFormat="1" applyFont="1" applyFill="1" applyBorder="1" applyAlignment="1">
      <alignment horizontal="right" vertical="center"/>
    </xf>
    <xf numFmtId="177" fontId="2" fillId="0" borderId="23" xfId="0" applyNumberFormat="1" applyFont="1" applyFill="1" applyBorder="1">
      <alignment vertical="center"/>
    </xf>
    <xf numFmtId="179" fontId="2" fillId="0" borderId="23" xfId="0" applyNumberFormat="1" applyFont="1" applyFill="1" applyBorder="1" applyAlignment="1">
      <alignment horizontal="center" vertical="center"/>
    </xf>
    <xf numFmtId="0" fontId="6" fillId="0" borderId="0" xfId="0" applyFont="1" applyFill="1">
      <alignment vertical="center"/>
    </xf>
    <xf numFmtId="179" fontId="2" fillId="0" borderId="12" xfId="0" applyNumberFormat="1" applyFont="1" applyFill="1" applyBorder="1" applyAlignment="1">
      <alignment horizontal="center" vertical="center"/>
    </xf>
    <xf numFmtId="179" fontId="2" fillId="0" borderId="35" xfId="0" applyNumberFormat="1" applyFont="1" applyFill="1" applyBorder="1" applyAlignment="1">
      <alignment horizontal="center" vertical="center"/>
    </xf>
    <xf numFmtId="0" fontId="6" fillId="0" borderId="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0" xfId="0" applyFont="1" applyFill="1" applyAlignment="1">
      <alignment horizontal="center" vertical="center" wrapText="1"/>
    </xf>
    <xf numFmtId="180" fontId="2" fillId="0" borderId="9" xfId="0" applyNumberFormat="1" applyFont="1" applyFill="1" applyBorder="1" applyAlignment="1">
      <alignment horizontal="justify" vertical="center"/>
    </xf>
    <xf numFmtId="180" fontId="2" fillId="0" borderId="20" xfId="0" applyNumberFormat="1" applyFont="1" applyFill="1" applyBorder="1" applyAlignment="1">
      <alignment horizontal="justify" vertical="center"/>
    </xf>
    <xf numFmtId="180" fontId="2" fillId="0" borderId="21" xfId="0" applyNumberFormat="1" applyFont="1" applyFill="1" applyBorder="1" applyAlignment="1">
      <alignment horizontal="justify" vertical="center"/>
    </xf>
    <xf numFmtId="180" fontId="2" fillId="0" borderId="9" xfId="0" applyNumberFormat="1" applyFont="1" applyFill="1" applyBorder="1" applyAlignment="1">
      <alignment horizontal="left" vertical="center"/>
    </xf>
    <xf numFmtId="180" fontId="2" fillId="0" borderId="20" xfId="0" applyNumberFormat="1" applyFont="1" applyFill="1" applyBorder="1" applyAlignment="1">
      <alignment horizontal="left" vertical="center"/>
    </xf>
    <xf numFmtId="180" fontId="2" fillId="0" borderId="21" xfId="0" applyNumberFormat="1" applyFont="1" applyFill="1" applyBorder="1" applyAlignment="1">
      <alignment horizontal="left" vertical="center"/>
    </xf>
    <xf numFmtId="180" fontId="6" fillId="0" borderId="32" xfId="0" applyNumberFormat="1" applyFont="1" applyFill="1" applyBorder="1" applyAlignment="1">
      <alignment horizontal="justify" vertical="center"/>
    </xf>
    <xf numFmtId="180" fontId="2" fillId="0" borderId="33" xfId="0" applyNumberFormat="1" applyFont="1" applyFill="1" applyBorder="1" applyAlignment="1">
      <alignment horizontal="justify" vertical="center"/>
    </xf>
    <xf numFmtId="180" fontId="2" fillId="0" borderId="34" xfId="0" applyNumberFormat="1" applyFont="1" applyFill="1" applyBorder="1" applyAlignment="1">
      <alignment horizontal="justify" vertical="center"/>
    </xf>
    <xf numFmtId="177" fontId="3" fillId="0" borderId="36" xfId="0" applyNumberFormat="1" applyFont="1" applyFill="1" applyBorder="1" applyAlignment="1">
      <alignment horizontal="center" vertical="center"/>
    </xf>
    <xf numFmtId="177" fontId="3" fillId="0" borderId="37" xfId="0" applyNumberFormat="1" applyFont="1" applyFill="1" applyBorder="1" applyAlignment="1">
      <alignment horizontal="center" vertical="center"/>
    </xf>
    <xf numFmtId="177" fontId="3" fillId="0" borderId="38"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CC"/>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736215" y="1851660"/>
          <a:ext cx="332295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599993896298105"/>
    <pageSetUpPr fitToPage="1"/>
  </sheetPr>
  <dimension ref="A1:L36"/>
  <sheetViews>
    <sheetView showGridLines="0" tabSelected="1" workbookViewId="0">
      <pane ySplit="5" topLeftCell="A24" activePane="bottomLeft" state="frozen"/>
      <selection/>
      <selection pane="bottomLeft" activeCell="H29" sqref="H29"/>
    </sheetView>
  </sheetViews>
  <sheetFormatPr defaultColWidth="9" defaultRowHeight="18" customHeight="1"/>
  <cols>
    <col min="1" max="1" width="6.66666666666667" style="5" customWidth="1"/>
    <col min="2" max="2" width="12" style="5" customWidth="1"/>
    <col min="3" max="3" width="16.8833333333333" style="5" customWidth="1"/>
    <col min="4" max="4" width="23.1083333333333" style="5" customWidth="1"/>
    <col min="5" max="5" width="20.775" style="5" customWidth="1"/>
    <col min="6" max="6" width="20.775" style="6" customWidth="1"/>
    <col min="7" max="8" width="13.775" style="5" customWidth="1"/>
    <col min="9" max="11" width="10.775" style="5" customWidth="1"/>
    <col min="12" max="12" width="18.775" style="5" customWidth="1"/>
    <col min="13" max="16384" width="9" style="5"/>
  </cols>
  <sheetData>
    <row r="1" s="1" customFormat="1" ht="34.95" customHeight="1" spans="1:11">
      <c r="A1" s="7" t="s">
        <v>0</v>
      </c>
      <c r="B1" s="7"/>
      <c r="C1" s="7"/>
      <c r="D1" s="7"/>
      <c r="E1" s="7"/>
      <c r="F1" s="8"/>
      <c r="G1" s="7"/>
      <c r="H1" s="7"/>
      <c r="I1" s="7"/>
      <c r="J1" s="7"/>
      <c r="K1" s="7"/>
    </row>
    <row r="2" s="1" customFormat="1" ht="20.25" spans="1:11">
      <c r="A2" s="7" t="s">
        <v>1</v>
      </c>
      <c r="B2" s="7"/>
      <c r="C2" s="7"/>
      <c r="D2" s="7"/>
      <c r="E2" s="7"/>
      <c r="F2" s="8"/>
      <c r="G2" s="7"/>
      <c r="H2" s="7"/>
      <c r="I2" s="7"/>
      <c r="J2" s="7"/>
      <c r="K2" s="7"/>
    </row>
    <row r="3" ht="15.9" customHeight="1" spans="9:11">
      <c r="I3" s="84"/>
      <c r="K3" s="85" t="s">
        <v>2</v>
      </c>
    </row>
    <row r="4" ht="24.9" customHeight="1" spans="1:11">
      <c r="A4" s="9" t="s">
        <v>3</v>
      </c>
      <c r="B4" s="10"/>
      <c r="C4" s="10"/>
      <c r="D4" s="11" t="s">
        <v>4</v>
      </c>
      <c r="E4" s="10"/>
      <c r="F4" s="12"/>
      <c r="G4" s="10"/>
      <c r="H4" s="10"/>
      <c r="I4" s="10"/>
      <c r="J4" s="10"/>
      <c r="K4" s="86"/>
    </row>
    <row r="5" ht="24.9" customHeight="1" spans="1:11">
      <c r="A5" s="13" t="s">
        <v>5</v>
      </c>
      <c r="B5" s="14"/>
      <c r="C5" s="14"/>
      <c r="D5" s="15" t="s">
        <v>6</v>
      </c>
      <c r="E5" s="14"/>
      <c r="F5" s="16"/>
      <c r="G5" s="14"/>
      <c r="H5" s="14" t="s">
        <v>7</v>
      </c>
      <c r="I5" s="87" t="s">
        <v>8</v>
      </c>
      <c r="J5" s="88"/>
      <c r="K5" s="89"/>
    </row>
    <row r="6" ht="24.9" customHeight="1" spans="1:11">
      <c r="A6" s="17" t="s">
        <v>9</v>
      </c>
      <c r="B6" s="18"/>
      <c r="C6" s="18"/>
      <c r="D6" s="19" t="s">
        <v>10</v>
      </c>
      <c r="E6" s="18"/>
      <c r="F6" s="20"/>
      <c r="G6" s="18"/>
      <c r="H6" s="18" t="s">
        <v>11</v>
      </c>
      <c r="I6" s="90">
        <v>55575258</v>
      </c>
      <c r="J6" s="91"/>
      <c r="K6" s="92"/>
    </row>
    <row r="7" ht="25.05" customHeight="1" spans="1:11">
      <c r="A7" s="21" t="s">
        <v>12</v>
      </c>
      <c r="B7" s="10"/>
      <c r="C7" s="10"/>
      <c r="D7" s="22"/>
      <c r="E7" s="23"/>
      <c r="F7" s="24" t="s">
        <v>13</v>
      </c>
      <c r="G7" s="24" t="s">
        <v>14</v>
      </c>
      <c r="H7" s="24" t="s">
        <v>15</v>
      </c>
      <c r="I7" s="24" t="s">
        <v>16</v>
      </c>
      <c r="J7" s="93" t="s">
        <v>17</v>
      </c>
      <c r="K7" s="94" t="s">
        <v>18</v>
      </c>
    </row>
    <row r="8" ht="19.95" customHeight="1" spans="1:11">
      <c r="A8" s="25"/>
      <c r="B8" s="14"/>
      <c r="C8" s="14"/>
      <c r="D8" s="26" t="s">
        <v>19</v>
      </c>
      <c r="E8" s="27"/>
      <c r="F8" s="28">
        <f t="shared" ref="F8:H8" si="0">F9+F10+F11</f>
        <v>100</v>
      </c>
      <c r="G8" s="29">
        <f t="shared" si="0"/>
        <v>100</v>
      </c>
      <c r="H8" s="29">
        <f t="shared" si="0"/>
        <v>100</v>
      </c>
      <c r="I8" s="95">
        <v>10</v>
      </c>
      <c r="J8" s="96">
        <f t="shared" ref="J8:J11" si="1">H8/G8</f>
        <v>1</v>
      </c>
      <c r="K8" s="97">
        <f>I8*J8</f>
        <v>10</v>
      </c>
    </row>
    <row r="9" ht="19.95" customHeight="1" spans="1:12">
      <c r="A9" s="25"/>
      <c r="B9" s="14"/>
      <c r="C9" s="14"/>
      <c r="D9" s="26" t="s">
        <v>20</v>
      </c>
      <c r="E9" s="27"/>
      <c r="F9" s="28">
        <v>100</v>
      </c>
      <c r="G9" s="28">
        <v>100</v>
      </c>
      <c r="H9" s="29">
        <v>100</v>
      </c>
      <c r="I9" s="95" t="s">
        <v>21</v>
      </c>
      <c r="J9" s="96">
        <f t="shared" si="1"/>
        <v>1</v>
      </c>
      <c r="K9" s="98" t="s">
        <v>21</v>
      </c>
      <c r="L9" s="99"/>
    </row>
    <row r="10" ht="19.95" customHeight="1" spans="1:11">
      <c r="A10" s="25"/>
      <c r="B10" s="14"/>
      <c r="C10" s="14"/>
      <c r="D10" s="26" t="s">
        <v>22</v>
      </c>
      <c r="E10" s="27"/>
      <c r="F10" s="28"/>
      <c r="G10" s="29"/>
      <c r="H10" s="29">
        <v>0</v>
      </c>
      <c r="I10" s="95" t="s">
        <v>21</v>
      </c>
      <c r="J10" s="96" t="e">
        <f t="shared" si="1"/>
        <v>#DIV/0!</v>
      </c>
      <c r="K10" s="98" t="s">
        <v>21</v>
      </c>
    </row>
    <row r="11" ht="19.95" customHeight="1" spans="1:11">
      <c r="A11" s="30"/>
      <c r="B11" s="31"/>
      <c r="C11" s="31"/>
      <c r="D11" s="32" t="s">
        <v>23</v>
      </c>
      <c r="E11" s="33"/>
      <c r="F11" s="34"/>
      <c r="G11" s="35"/>
      <c r="H11" s="35">
        <v>0</v>
      </c>
      <c r="I11" s="100" t="s">
        <v>21</v>
      </c>
      <c r="J11" s="96" t="e">
        <f t="shared" si="1"/>
        <v>#DIV/0!</v>
      </c>
      <c r="K11" s="101" t="s">
        <v>21</v>
      </c>
    </row>
    <row r="12" ht="25.05" customHeight="1" spans="1:11">
      <c r="A12" s="36" t="s">
        <v>24</v>
      </c>
      <c r="B12" s="37" t="s">
        <v>25</v>
      </c>
      <c r="C12" s="38"/>
      <c r="D12" s="38"/>
      <c r="E12" s="39"/>
      <c r="F12" s="40" t="s">
        <v>26</v>
      </c>
      <c r="G12" s="38"/>
      <c r="H12" s="38"/>
      <c r="I12" s="38"/>
      <c r="J12" s="38"/>
      <c r="K12" s="39"/>
    </row>
    <row r="13" ht="90" customHeight="1" spans="1:11">
      <c r="A13" s="41"/>
      <c r="B13" s="42" t="s">
        <v>27</v>
      </c>
      <c r="C13" s="43"/>
      <c r="D13" s="43"/>
      <c r="E13" s="44"/>
      <c r="F13" s="45" t="s">
        <v>28</v>
      </c>
      <c r="G13" s="43"/>
      <c r="H13" s="43"/>
      <c r="I13" s="43"/>
      <c r="J13" s="43"/>
      <c r="K13" s="44"/>
    </row>
    <row r="14" s="2" customFormat="1" ht="25.05" customHeight="1" spans="1:12">
      <c r="A14" s="46" t="s">
        <v>29</v>
      </c>
      <c r="B14" s="14" t="s">
        <v>30</v>
      </c>
      <c r="C14" s="14" t="s">
        <v>31</v>
      </c>
      <c r="D14" s="14" t="s">
        <v>32</v>
      </c>
      <c r="E14" s="47" t="s">
        <v>33</v>
      </c>
      <c r="F14" s="48" t="s">
        <v>34</v>
      </c>
      <c r="G14" s="14" t="s">
        <v>16</v>
      </c>
      <c r="H14" s="16" t="s">
        <v>18</v>
      </c>
      <c r="I14" s="102" t="s">
        <v>35</v>
      </c>
      <c r="J14" s="103"/>
      <c r="K14" s="104"/>
      <c r="L14" s="105"/>
    </row>
    <row r="15" ht="19.95" customHeight="1" spans="1:11">
      <c r="A15" s="49"/>
      <c r="B15" s="20" t="s">
        <v>36</v>
      </c>
      <c r="C15" s="18" t="s">
        <v>37</v>
      </c>
      <c r="D15" s="50" t="s">
        <v>38</v>
      </c>
      <c r="E15" s="14" t="s">
        <v>39</v>
      </c>
      <c r="F15" s="51">
        <v>5</v>
      </c>
      <c r="G15" s="52">
        <v>3</v>
      </c>
      <c r="H15" s="52">
        <v>3</v>
      </c>
      <c r="I15" s="106"/>
      <c r="J15" s="107"/>
      <c r="K15" s="108"/>
    </row>
    <row r="16" customHeight="1" spans="1:11">
      <c r="A16" s="49"/>
      <c r="B16" s="53"/>
      <c r="C16" s="54"/>
      <c r="D16" s="50" t="s">
        <v>40</v>
      </c>
      <c r="E16" s="14" t="s">
        <v>41</v>
      </c>
      <c r="F16" s="51">
        <v>2</v>
      </c>
      <c r="G16" s="52">
        <v>3</v>
      </c>
      <c r="H16" s="52">
        <v>3</v>
      </c>
      <c r="I16" s="106"/>
      <c r="J16" s="107"/>
      <c r="K16" s="108"/>
    </row>
    <row r="17" customHeight="1" spans="1:11">
      <c r="A17" s="49"/>
      <c r="B17" s="53"/>
      <c r="C17" s="54"/>
      <c r="D17" s="50" t="s">
        <v>42</v>
      </c>
      <c r="E17" s="14" t="s">
        <v>43</v>
      </c>
      <c r="F17" s="51">
        <v>6</v>
      </c>
      <c r="G17" s="52">
        <v>2</v>
      </c>
      <c r="H17" s="52">
        <v>2</v>
      </c>
      <c r="I17" s="106"/>
      <c r="J17" s="107"/>
      <c r="K17" s="108"/>
    </row>
    <row r="18" ht="19.95" customHeight="1" spans="1:11">
      <c r="A18" s="49"/>
      <c r="B18" s="53"/>
      <c r="C18" s="54"/>
      <c r="D18" s="50" t="s">
        <v>44</v>
      </c>
      <c r="E18" s="14" t="s">
        <v>45</v>
      </c>
      <c r="F18" s="55">
        <v>70.3</v>
      </c>
      <c r="G18" s="52">
        <v>2</v>
      </c>
      <c r="H18" s="52">
        <v>2</v>
      </c>
      <c r="I18" s="106"/>
      <c r="J18" s="107"/>
      <c r="K18" s="108"/>
    </row>
    <row r="19" ht="19.95" customHeight="1" spans="1:11">
      <c r="A19" s="49"/>
      <c r="B19" s="53"/>
      <c r="C19" s="18" t="s">
        <v>46</v>
      </c>
      <c r="D19" s="50" t="s">
        <v>47</v>
      </c>
      <c r="E19" s="56">
        <v>1</v>
      </c>
      <c r="F19" s="57">
        <v>1</v>
      </c>
      <c r="G19" s="52">
        <v>7</v>
      </c>
      <c r="H19" s="52">
        <v>7</v>
      </c>
      <c r="I19" s="106"/>
      <c r="J19" s="107"/>
      <c r="K19" s="108"/>
    </row>
    <row r="20" ht="34.95" customHeight="1" spans="1:11">
      <c r="A20" s="49"/>
      <c r="B20" s="53"/>
      <c r="C20" s="54"/>
      <c r="D20" s="50" t="s">
        <v>48</v>
      </c>
      <c r="E20" s="56">
        <v>1</v>
      </c>
      <c r="F20" s="57">
        <v>1</v>
      </c>
      <c r="G20" s="52">
        <v>8</v>
      </c>
      <c r="H20" s="52">
        <v>8</v>
      </c>
      <c r="I20" s="106"/>
      <c r="J20" s="107"/>
      <c r="K20" s="108"/>
    </row>
    <row r="21" ht="19.95" customHeight="1" spans="1:11">
      <c r="A21" s="49"/>
      <c r="B21" s="53"/>
      <c r="C21" s="18" t="s">
        <v>49</v>
      </c>
      <c r="D21" s="50" t="s">
        <v>50</v>
      </c>
      <c r="E21" s="58">
        <v>1</v>
      </c>
      <c r="F21" s="59">
        <v>1</v>
      </c>
      <c r="G21" s="52">
        <v>5</v>
      </c>
      <c r="H21" s="52">
        <v>5</v>
      </c>
      <c r="I21" s="106"/>
      <c r="J21" s="107"/>
      <c r="K21" s="108"/>
    </row>
    <row r="22" ht="19.95" customHeight="1" spans="1:11">
      <c r="A22" s="49"/>
      <c r="B22" s="53"/>
      <c r="C22" s="54"/>
      <c r="D22" s="50" t="s">
        <v>51</v>
      </c>
      <c r="E22" s="60" t="s">
        <v>52</v>
      </c>
      <c r="F22" s="59" t="s">
        <v>53</v>
      </c>
      <c r="G22" s="52">
        <v>5</v>
      </c>
      <c r="H22" s="52">
        <v>5</v>
      </c>
      <c r="I22" s="106"/>
      <c r="J22" s="107"/>
      <c r="K22" s="108"/>
    </row>
    <row r="23" ht="19.95" customHeight="1" spans="1:11">
      <c r="A23" s="49"/>
      <c r="B23" s="53"/>
      <c r="C23" s="61"/>
      <c r="D23" s="50" t="s">
        <v>54</v>
      </c>
      <c r="E23" s="56" t="s">
        <v>55</v>
      </c>
      <c r="F23" s="59" t="s">
        <v>56</v>
      </c>
      <c r="G23" s="52">
        <v>5</v>
      </c>
      <c r="H23" s="52">
        <v>5</v>
      </c>
      <c r="I23" s="109"/>
      <c r="J23" s="110"/>
      <c r="K23" s="111"/>
    </row>
    <row r="24" ht="19.95" customHeight="1" spans="1:11">
      <c r="A24" s="49"/>
      <c r="B24" s="53"/>
      <c r="C24" s="18" t="s">
        <v>57</v>
      </c>
      <c r="D24" s="50" t="s">
        <v>58</v>
      </c>
      <c r="E24" s="58">
        <v>1</v>
      </c>
      <c r="F24" s="57">
        <v>1</v>
      </c>
      <c r="G24" s="52">
        <v>5</v>
      </c>
      <c r="H24" s="52">
        <v>5</v>
      </c>
      <c r="I24" s="106"/>
      <c r="J24" s="107"/>
      <c r="K24" s="108"/>
    </row>
    <row r="25" ht="19.95" customHeight="1" spans="1:11">
      <c r="A25" s="49"/>
      <c r="B25" s="53"/>
      <c r="C25" s="54"/>
      <c r="D25" s="62" t="s">
        <v>59</v>
      </c>
      <c r="E25" s="63" t="s">
        <v>60</v>
      </c>
      <c r="F25" s="64">
        <v>100</v>
      </c>
      <c r="G25" s="52">
        <v>5</v>
      </c>
      <c r="H25" s="52">
        <v>5</v>
      </c>
      <c r="I25" s="106"/>
      <c r="J25" s="107"/>
      <c r="K25" s="108"/>
    </row>
    <row r="26" ht="34.95" customHeight="1" spans="1:11">
      <c r="A26" s="49"/>
      <c r="B26" s="20" t="s">
        <v>61</v>
      </c>
      <c r="C26" s="50" t="s">
        <v>62</v>
      </c>
      <c r="D26" s="65" t="s">
        <v>63</v>
      </c>
      <c r="E26" s="66" t="s">
        <v>64</v>
      </c>
      <c r="F26" s="67" t="s">
        <v>65</v>
      </c>
      <c r="G26" s="52">
        <v>10</v>
      </c>
      <c r="H26" s="52">
        <v>6</v>
      </c>
      <c r="I26" s="106" t="s">
        <v>66</v>
      </c>
      <c r="J26" s="107"/>
      <c r="K26" s="108"/>
    </row>
    <row r="27" ht="34.95" customHeight="1" spans="1:11">
      <c r="A27" s="49"/>
      <c r="B27" s="53"/>
      <c r="C27" s="68" t="s">
        <v>67</v>
      </c>
      <c r="D27" s="69" t="s">
        <v>68</v>
      </c>
      <c r="E27" s="70" t="s">
        <v>69</v>
      </c>
      <c r="F27" s="67" t="s">
        <v>70</v>
      </c>
      <c r="G27" s="52">
        <v>10</v>
      </c>
      <c r="H27" s="52">
        <v>7.5</v>
      </c>
      <c r="I27" s="106" t="s">
        <v>71</v>
      </c>
      <c r="J27" s="107"/>
      <c r="K27" s="108"/>
    </row>
    <row r="28" ht="49.95" customHeight="1" spans="1:11">
      <c r="A28" s="49"/>
      <c r="B28" s="71"/>
      <c r="C28" s="68" t="s">
        <v>72</v>
      </c>
      <c r="D28" s="69" t="s">
        <v>73</v>
      </c>
      <c r="E28" s="72">
        <v>0.999</v>
      </c>
      <c r="F28" s="73">
        <v>0.999</v>
      </c>
      <c r="G28" s="52">
        <v>10</v>
      </c>
      <c r="H28" s="52">
        <v>7.5</v>
      </c>
      <c r="I28" s="112" t="s">
        <v>74</v>
      </c>
      <c r="J28" s="113"/>
      <c r="K28" s="114"/>
    </row>
    <row r="29" ht="34.95" customHeight="1" spans="1:11">
      <c r="A29" s="49"/>
      <c r="B29" s="20" t="s">
        <v>75</v>
      </c>
      <c r="C29" s="20" t="s">
        <v>76</v>
      </c>
      <c r="D29" s="68" t="s">
        <v>77</v>
      </c>
      <c r="E29" s="74" t="s">
        <v>78</v>
      </c>
      <c r="F29" s="73" t="s">
        <v>78</v>
      </c>
      <c r="G29" s="52">
        <v>10</v>
      </c>
      <c r="H29" s="52">
        <v>7</v>
      </c>
      <c r="I29" s="106"/>
      <c r="J29" s="107"/>
      <c r="K29" s="108"/>
    </row>
    <row r="30" s="3" customFormat="1" ht="20.1" customHeight="1" spans="1:11">
      <c r="A30" s="75" t="s">
        <v>79</v>
      </c>
      <c r="B30" s="76"/>
      <c r="C30" s="76"/>
      <c r="D30" s="76"/>
      <c r="E30" s="76"/>
      <c r="F30" s="77"/>
      <c r="G30" s="78">
        <f>SUM(G15:G29)+I8</f>
        <v>100</v>
      </c>
      <c r="H30" s="79">
        <f>SUM(H15:H29)+K8</f>
        <v>88</v>
      </c>
      <c r="I30" s="115" t="s">
        <v>21</v>
      </c>
      <c r="J30" s="116"/>
      <c r="K30" s="117"/>
    </row>
    <row r="31" ht="9.9" customHeight="1" spans="1:11">
      <c r="A31" s="80"/>
      <c r="B31" s="80"/>
      <c r="C31" s="80"/>
      <c r="D31" s="80"/>
      <c r="E31" s="80"/>
      <c r="F31" s="81"/>
      <c r="G31" s="80"/>
      <c r="H31" s="80"/>
      <c r="I31" s="80"/>
      <c r="J31" s="80"/>
      <c r="K31" s="80"/>
    </row>
    <row r="32" s="4" customFormat="1" hidden="1" customHeight="1" spans="1:6">
      <c r="A32" s="4" t="s">
        <v>80</v>
      </c>
      <c r="F32" s="82"/>
    </row>
    <row r="33" s="4" customFormat="1" ht="16.05" hidden="1" customHeight="1" spans="1:11">
      <c r="A33" s="83" t="s">
        <v>81</v>
      </c>
      <c r="B33" s="83"/>
      <c r="C33" s="83"/>
      <c r="D33" s="83"/>
      <c r="E33" s="83"/>
      <c r="F33" s="82"/>
      <c r="G33" s="83"/>
      <c r="H33" s="83"/>
      <c r="I33" s="83"/>
      <c r="J33" s="83"/>
      <c r="K33" s="83"/>
    </row>
    <row r="34" s="4" customFormat="1" ht="60" hidden="1" customHeight="1" spans="1:11">
      <c r="A34" s="83" t="s">
        <v>82</v>
      </c>
      <c r="B34" s="83"/>
      <c r="C34" s="83"/>
      <c r="D34" s="83"/>
      <c r="E34" s="83"/>
      <c r="F34" s="82"/>
      <c r="G34" s="83"/>
      <c r="H34" s="83"/>
      <c r="I34" s="83"/>
      <c r="J34" s="83"/>
      <c r="K34" s="83"/>
    </row>
    <row r="35" s="4" customFormat="1" ht="16.05" hidden="1" customHeight="1" spans="1:11">
      <c r="A35" s="83" t="s">
        <v>83</v>
      </c>
      <c r="B35" s="83"/>
      <c r="C35" s="83"/>
      <c r="D35" s="83"/>
      <c r="E35" s="83"/>
      <c r="F35" s="82"/>
      <c r="G35" s="83"/>
      <c r="H35" s="83"/>
      <c r="I35" s="83"/>
      <c r="J35" s="83"/>
      <c r="K35" s="83"/>
    </row>
    <row r="36" s="4" customFormat="1" ht="16.05" hidden="1" customHeight="1" spans="1:11">
      <c r="A36" s="83" t="s">
        <v>84</v>
      </c>
      <c r="B36" s="83"/>
      <c r="C36" s="83"/>
      <c r="D36" s="83"/>
      <c r="E36" s="83"/>
      <c r="F36" s="82"/>
      <c r="G36" s="83"/>
      <c r="H36" s="83"/>
      <c r="I36" s="83"/>
      <c r="J36" s="83"/>
      <c r="K36" s="83"/>
    </row>
  </sheetData>
  <mergeCells count="45">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18:K18"/>
    <mergeCell ref="I21:K21"/>
    <mergeCell ref="I23:K23"/>
    <mergeCell ref="I24:K24"/>
    <mergeCell ref="I26:K26"/>
    <mergeCell ref="I27:K27"/>
    <mergeCell ref="I28:K28"/>
    <mergeCell ref="I29:K29"/>
    <mergeCell ref="A30:F30"/>
    <mergeCell ref="I30:K30"/>
    <mergeCell ref="A33:K33"/>
    <mergeCell ref="A34:K34"/>
    <mergeCell ref="A35:K35"/>
    <mergeCell ref="A36:K36"/>
    <mergeCell ref="A12:A13"/>
    <mergeCell ref="A14:A29"/>
    <mergeCell ref="B15:B25"/>
    <mergeCell ref="B26:B28"/>
    <mergeCell ref="C15:C18"/>
    <mergeCell ref="C19:C20"/>
    <mergeCell ref="C21:C23"/>
    <mergeCell ref="C24:C25"/>
    <mergeCell ref="A7:C11"/>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网络及应用系统安全服务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ランのワニ</cp:lastModifiedBy>
  <dcterms:created xsi:type="dcterms:W3CDTF">2020-06-07T15:45:00Z</dcterms:created>
  <cp:lastPrinted>2022-05-29T16:38:00Z</cp:lastPrinted>
  <dcterms:modified xsi:type="dcterms:W3CDTF">2023-05-20T05:28:43Z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y fmtid="{D5CDD505-2E9C-101B-9397-08002B2CF9AE}" pid="5" name="KSOReadingLayout">
    <vt:bool>true</vt:bool>
  </property>
</Properties>
</file>