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文印中心临时周转办公场所租赁服务" sheetId="5" r:id="rId1"/>
  </sheets>
  <definedNames>
    <definedName name="_xlnm.Print_Area" localSheetId="0">文印中心临时周转办公场所租赁服务!$A$1:$K$21</definedName>
    <definedName name="_xlnm.Print_Titles" localSheetId="0">文印中心临时周转办公场所租赁服务!$1:$5</definedName>
  </definedNames>
  <calcPr calcId="144525"/>
</workbook>
</file>

<file path=xl/sharedStrings.xml><?xml version="1.0" encoding="utf-8"?>
<sst xmlns="http://schemas.openxmlformats.org/spreadsheetml/2006/main" count="75" uniqueCount="66">
  <si>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</si>
  <si>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</si>
  <si>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</si>
  <si>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</si>
  <si>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文印中心临时周转办公场所租赁服务</t>
  </si>
  <si>
    <t>主管部门</t>
  </si>
  <si>
    <t>北京市机关事务管理局（本级）</t>
  </si>
  <si>
    <r>
      <rPr>
        <sz val="11"/>
        <rFont val="宋体"/>
        <charset val="134"/>
      </rPr>
      <t>实施单位：</t>
    </r>
  </si>
  <si>
    <t>基建管理处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</si>
  <si>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</si>
  <si>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</si>
  <si>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</si>
  <si>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</si>
  <si>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</si>
  <si>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</si>
  <si>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</si>
  <si>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</si>
  <si>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</si>
  <si>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</si>
  <si>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</si>
  <si>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</si>
  <si>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</si>
  <si>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</si>
  <si>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</si>
  <si>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</si>
  <si>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</si>
  <si>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2022年继续在召里租赁文印中心临时周转用房，严格按照市财政规定范围及标准落实资金到位，为文印中心提供办公、印刷场所，保障行政办公区39家搬迁单位文印需求。</t>
  </si>
  <si>
    <t>按照年度工作任务安排，2022年继续在召里租赁文印中心临时周转用房，为文印中心提供办公、印刷场所，保障行政办公区39家搬迁单位文印需求，实现项目预期。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</si>
  <si>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</si>
  <si>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</si>
  <si>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</si>
  <si>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</si>
  <si>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</si>
  <si>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</si>
  <si>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</si>
  <si>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</si>
  <si>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</si>
  <si>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临时周转办公场所租赁房间总建筑面积</t>
  </si>
  <si>
    <r>
      <rPr>
        <sz val="11"/>
        <rFont val="Times New Roman"/>
        <charset val="134"/>
      </rPr>
      <t>3500</t>
    </r>
    <r>
      <rPr>
        <sz val="11"/>
        <rFont val="宋体"/>
        <charset val="134"/>
      </rPr>
      <t>平米</t>
    </r>
  </si>
  <si>
    <r>
      <rPr>
        <sz val="11"/>
        <rFont val="宋体"/>
        <charset val="134"/>
      </rPr>
      <t>质量指标</t>
    </r>
  </si>
  <si>
    <t>按市财政规定标准租赁</t>
  </si>
  <si>
    <t>定性3-高中低</t>
  </si>
  <si>
    <t>高质量完成</t>
  </si>
  <si>
    <r>
      <rPr>
        <sz val="11"/>
        <rFont val="宋体"/>
        <charset val="134"/>
      </rPr>
      <t>时效指标</t>
    </r>
  </si>
  <si>
    <t>工作进度</t>
  </si>
  <si>
    <r>
      <rPr>
        <sz val="11"/>
        <rFont val="Times New Roman"/>
        <charset val="134"/>
      </rPr>
      <t>≤12</t>
    </r>
    <r>
      <rPr>
        <sz val="11"/>
        <rFont val="宋体"/>
        <charset val="134"/>
      </rPr>
      <t>月</t>
    </r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</si>
  <si>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</si>
  <si>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r>
      <rPr>
        <sz val="11"/>
        <rFont val="宋体"/>
        <charset val="134"/>
      </rPr>
      <t>成本指标</t>
    </r>
  </si>
  <si>
    <t>项目经费总额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</si>
  <si>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214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</si>
  <si>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</si>
  <si>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</si>
  <si>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保障行政办公区平稳运行</t>
  </si>
  <si>
    <t>高效保障</t>
  </si>
  <si>
    <t>项目效益指标实现程度的量化考核有待进一步提升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</si>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</sst>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4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41" applyNumberFormat="0" applyAlignment="0" applyProtection="0">
      <alignment vertical="center"/>
    </xf>
    <xf numFmtId="0" fontId="20" fillId="11" borderId="37" applyNumberFormat="0" applyAlignment="0" applyProtection="0">
      <alignment vertical="center"/>
    </xf>
    <xf numFmtId="0" fontId="21" fillId="12" borderId="4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43" applyNumberFormat="0" applyFill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8" fontId="3" fillId="0" borderId="27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35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16505" y="1851660"/>
          <a:ext cx="351790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7"/>
  <sheetViews>
    <sheetView showGridLines="0" tabSelected="1" workbookViewId="0">
      <pane ySplit="5" topLeftCell="A12" activePane="bottomLeft" state="frozen"/>
      <selection/>
      <selection pane="bottomLeft" activeCell="I20" sqref="I20:K20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4" style="5" customWidth="1"/>
    <col min="4" max="4" width="25.666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2"/>
      <c r="K3" s="73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4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4" t="s">
        <v>8</v>
      </c>
      <c r="J5" s="75"/>
      <c r="K5" s="76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77">
        <v>55575379</v>
      </c>
      <c r="J6" s="78"/>
      <c r="K6" s="79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0" t="s">
        <v>16</v>
      </c>
      <c r="K7" s="81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 t="shared" ref="F8:H8" si="0">F9+F10+F11</f>
        <v>214</v>
      </c>
      <c r="G8" s="28">
        <f t="shared" si="0"/>
        <v>214</v>
      </c>
      <c r="H8" s="28">
        <f t="shared" si="0"/>
        <v>213.88</v>
      </c>
      <c r="I8" s="82">
        <v>10</v>
      </c>
      <c r="J8" s="83">
        <f t="shared" ref="J8:J11" si="1">H8/G8</f>
        <v>0.999439252336449</v>
      </c>
      <c r="K8" s="84">
        <f>I8*J8</f>
        <v>9.99439252336449</v>
      </c>
    </row>
    <row r="9" ht="19.95" customHeight="1" spans="1:11">
      <c r="A9" s="24"/>
      <c r="B9" s="14"/>
      <c r="C9" s="14"/>
      <c r="D9" s="25" t="s">
        <v>19</v>
      </c>
      <c r="E9" s="26"/>
      <c r="F9" s="27">
        <v>214</v>
      </c>
      <c r="G9" s="27">
        <v>214</v>
      </c>
      <c r="H9" s="28">
        <v>213.88</v>
      </c>
      <c r="I9" s="82" t="s">
        <v>20</v>
      </c>
      <c r="J9" s="83">
        <f t="shared" si="1"/>
        <v>0.999439252336449</v>
      </c>
      <c r="K9" s="85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82" t="s">
        <v>20</v>
      </c>
      <c r="J10" s="83" t="e">
        <f t="shared" si="1"/>
        <v>#DIV/0!</v>
      </c>
      <c r="K10" s="85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86" t="s">
        <v>20</v>
      </c>
      <c r="J11" s="83" t="e">
        <f t="shared" si="1"/>
        <v>#DIV/0!</v>
      </c>
      <c r="K11" s="87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64.95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88" t="s">
        <v>34</v>
      </c>
      <c r="J14" s="89"/>
      <c r="K14" s="90"/>
      <c r="L14" s="91"/>
    </row>
    <row r="15" ht="31.95" customHeight="1" spans="1:11">
      <c r="A15" s="48"/>
      <c r="B15" s="19" t="s">
        <v>35</v>
      </c>
      <c r="C15" s="18" t="s">
        <v>36</v>
      </c>
      <c r="D15" s="49" t="s">
        <v>37</v>
      </c>
      <c r="E15" s="14" t="s">
        <v>38</v>
      </c>
      <c r="F15" s="50">
        <v>3500</v>
      </c>
      <c r="G15" s="51">
        <v>10</v>
      </c>
      <c r="H15" s="51">
        <v>10</v>
      </c>
      <c r="I15" s="92"/>
      <c r="J15" s="93"/>
      <c r="K15" s="94"/>
    </row>
    <row r="16" ht="36" customHeight="1" spans="1:11">
      <c r="A16" s="48"/>
      <c r="B16" s="52"/>
      <c r="C16" s="18" t="s">
        <v>39</v>
      </c>
      <c r="D16" s="53" t="s">
        <v>40</v>
      </c>
      <c r="E16" s="54" t="s">
        <v>41</v>
      </c>
      <c r="F16" s="55" t="s">
        <v>42</v>
      </c>
      <c r="G16" s="51">
        <v>15</v>
      </c>
      <c r="H16" s="51">
        <v>13.5</v>
      </c>
      <c r="I16" s="92"/>
      <c r="J16" s="93"/>
      <c r="K16" s="94"/>
    </row>
    <row r="17" ht="19.95" customHeight="1" spans="1:11">
      <c r="A17" s="48"/>
      <c r="B17" s="52"/>
      <c r="C17" s="18" t="s">
        <v>43</v>
      </c>
      <c r="D17" s="49" t="s">
        <v>44</v>
      </c>
      <c r="E17" s="56" t="s">
        <v>45</v>
      </c>
      <c r="F17" s="57" t="s">
        <v>46</v>
      </c>
      <c r="G17" s="51">
        <v>15</v>
      </c>
      <c r="H17" s="51">
        <v>15</v>
      </c>
      <c r="I17" s="92"/>
      <c r="J17" s="93"/>
      <c r="K17" s="94"/>
    </row>
    <row r="18" ht="19.95" customHeight="1" spans="1:11">
      <c r="A18" s="48"/>
      <c r="B18" s="52"/>
      <c r="C18" s="18" t="s">
        <v>47</v>
      </c>
      <c r="D18" s="53" t="s">
        <v>48</v>
      </c>
      <c r="E18" s="58" t="s">
        <v>49</v>
      </c>
      <c r="F18" s="59">
        <v>213.88</v>
      </c>
      <c r="G18" s="51">
        <v>10</v>
      </c>
      <c r="H18" s="51">
        <v>10</v>
      </c>
      <c r="I18" s="92"/>
      <c r="J18" s="93"/>
      <c r="K18" s="94"/>
    </row>
    <row r="19" ht="40.05" customHeight="1" spans="1:11">
      <c r="A19" s="48"/>
      <c r="B19" s="19" t="s">
        <v>50</v>
      </c>
      <c r="C19" s="60" t="s">
        <v>51</v>
      </c>
      <c r="D19" s="61" t="s">
        <v>52</v>
      </c>
      <c r="E19" s="54" t="s">
        <v>41</v>
      </c>
      <c r="F19" s="55" t="s">
        <v>53</v>
      </c>
      <c r="G19" s="51">
        <v>30</v>
      </c>
      <c r="H19" s="51">
        <v>26.5</v>
      </c>
      <c r="I19" s="92" t="s">
        <v>54</v>
      </c>
      <c r="J19" s="93"/>
      <c r="K19" s="94"/>
    </row>
    <row r="20" ht="40.05" customHeight="1" spans="1:11">
      <c r="A20" s="48"/>
      <c r="B20" s="19" t="s">
        <v>55</v>
      </c>
      <c r="C20" s="19" t="s">
        <v>56</v>
      </c>
      <c r="D20" s="61" t="s">
        <v>57</v>
      </c>
      <c r="E20" s="56" t="s">
        <v>58</v>
      </c>
      <c r="F20" s="62">
        <v>0.99</v>
      </c>
      <c r="G20" s="51">
        <v>10</v>
      </c>
      <c r="H20" s="51">
        <v>7.5</v>
      </c>
      <c r="I20" s="92" t="s">
        <v>59</v>
      </c>
      <c r="J20" s="93"/>
      <c r="K20" s="94"/>
    </row>
    <row r="21" s="3" customFormat="1" ht="20.1" customHeight="1" spans="1:11">
      <c r="A21" s="63" t="s">
        <v>60</v>
      </c>
      <c r="B21" s="64"/>
      <c r="C21" s="64"/>
      <c r="D21" s="64"/>
      <c r="E21" s="64"/>
      <c r="F21" s="65"/>
      <c r="G21" s="66">
        <f>SUM(G15:G20)+I8</f>
        <v>100</v>
      </c>
      <c r="H21" s="67">
        <f>SUM(H15:H20)+K8</f>
        <v>92.4943925233645</v>
      </c>
      <c r="I21" s="95" t="s">
        <v>20</v>
      </c>
      <c r="J21" s="96"/>
      <c r="K21" s="97"/>
    </row>
    <row r="22" ht="9.9" customHeight="1" spans="1:11">
      <c r="A22" s="68"/>
      <c r="B22" s="68"/>
      <c r="C22" s="68"/>
      <c r="D22" s="68"/>
      <c r="E22" s="68"/>
      <c r="F22" s="69"/>
      <c r="G22" s="68"/>
      <c r="H22" s="68"/>
      <c r="I22" s="68"/>
      <c r="J22" s="68"/>
      <c r="K22" s="68"/>
    </row>
    <row r="23" s="4" customFormat="1" hidden="1" customHeight="1" spans="1:6">
      <c r="A23" s="4" t="s">
        <v>61</v>
      </c>
      <c r="F23" s="70"/>
    </row>
    <row r="24" s="4" customFormat="1" ht="16.05" hidden="1" customHeight="1" spans="1:11">
      <c r="A24" s="71" t="s">
        <v>62</v>
      </c>
      <c r="B24" s="71"/>
      <c r="C24" s="71"/>
      <c r="D24" s="71"/>
      <c r="E24" s="71"/>
      <c r="F24" s="70"/>
      <c r="G24" s="71"/>
      <c r="H24" s="71"/>
      <c r="I24" s="71"/>
      <c r="J24" s="71"/>
      <c r="K24" s="71"/>
    </row>
    <row r="25" s="4" customFormat="1" ht="60" hidden="1" customHeight="1" spans="1:11">
      <c r="A25" s="71" t="s">
        <v>63</v>
      </c>
      <c r="B25" s="71"/>
      <c r="C25" s="71"/>
      <c r="D25" s="71"/>
      <c r="E25" s="71"/>
      <c r="F25" s="70"/>
      <c r="G25" s="71"/>
      <c r="H25" s="71"/>
      <c r="I25" s="71"/>
      <c r="J25" s="71"/>
      <c r="K25" s="71"/>
    </row>
    <row r="26" s="4" customFormat="1" ht="16.05" hidden="1" customHeight="1" spans="1:11">
      <c r="A26" s="71" t="s">
        <v>64</v>
      </c>
      <c r="B26" s="71"/>
      <c r="C26" s="71"/>
      <c r="D26" s="71"/>
      <c r="E26" s="71"/>
      <c r="F26" s="70"/>
      <c r="G26" s="71"/>
      <c r="H26" s="71"/>
      <c r="I26" s="71"/>
      <c r="J26" s="71"/>
      <c r="K26" s="71"/>
    </row>
    <row r="27" s="4" customFormat="1" ht="16.05" hidden="1" customHeight="1" spans="1:11">
      <c r="A27" s="71" t="s">
        <v>65</v>
      </c>
      <c r="B27" s="71"/>
      <c r="C27" s="71"/>
      <c r="D27" s="71"/>
      <c r="E27" s="71"/>
      <c r="F27" s="70"/>
      <c r="G27" s="71"/>
      <c r="H27" s="71"/>
      <c r="I27" s="71"/>
      <c r="J27" s="71"/>
      <c r="K27" s="71"/>
    </row>
  </sheetData>
  <mergeCells count="3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文印中心临时周转办公场所租赁服务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