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 name="Sheet2" sheetId="2" r:id="rId2"/>
  </sheets>
  <definedNames>
    <definedName name="_xlnm.Print_Titles" localSheetId="0">Sheet1!$10:$10</definedName>
  </definedNames>
  <calcPr calcId="144525"/>
</workbook>
</file>

<file path=xl/sharedStrings.xml><?xml version="1.0" encoding="utf-8"?>
<sst xmlns="http://schemas.openxmlformats.org/spreadsheetml/2006/main" count="159" uniqueCount="111">
  <si>
    <t>附件：</t>
  </si>
  <si>
    <t>北京工美集团有限责任公司2022年部门整体绩效评价指标体系评分表</t>
  </si>
  <si>
    <t>一、当年预算执行情况（20分）</t>
  </si>
  <si>
    <t>一级指标　</t>
  </si>
  <si>
    <t>二级指标　</t>
  </si>
  <si>
    <t>预算数（万元）</t>
  </si>
  <si>
    <t>执行数（万元）</t>
  </si>
  <si>
    <t>预算执行率</t>
  </si>
  <si>
    <t>分值</t>
  </si>
  <si>
    <t>得分</t>
  </si>
  <si>
    <t>指标解释</t>
  </si>
  <si>
    <t>评分标准</t>
  </si>
  <si>
    <t>备注</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</si>
  <si>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</si>
  <si>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</si>
  <si>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</si>
  <si>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</si>
  <si>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t>
  </si>
  <si>
    <t>基本支出</t>
  </si>
  <si>
    <t>项目支出</t>
  </si>
  <si>
    <t>其他</t>
  </si>
  <si>
    <t>二、整体绩效目标实现情况（60分）</t>
  </si>
  <si>
    <t>一级指标</t>
  </si>
  <si>
    <t>三级指标　</t>
  </si>
  <si>
    <t>指标值</t>
  </si>
  <si>
    <t>完成值</t>
  </si>
  <si>
    <t>整体绩效目标实现情况（60）</t>
  </si>
  <si>
    <t>产出（30）</t>
  </si>
  <si>
    <t>特高建设完成情况</t>
  </si>
  <si>
    <r>
      <rPr>
        <b/>
        <sz val="10"/>
        <color rgb="FF000000"/>
        <rFont val="宋体"/>
        <charset val="134"/>
      </rPr>
      <t>产出数量</t>
    </r>
    <r>
      <rPr>
        <sz val="10"/>
        <color rgb="FF000000"/>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</si>
  <si>
    <t>得分＝完成率*4分，超过4分的按4分计。</t>
  </si>
  <si>
    <t>教育教学完成情况</t>
  </si>
  <si>
    <t>得分＝完成率*8分，超过8分的按8分计。</t>
  </si>
  <si>
    <t>改善办学条件完成情况</t>
  </si>
  <si>
    <t>得分＝完成率*6分，超过6分的按6分计。</t>
  </si>
  <si>
    <t>“曹妃甸实训基地车辆租赁费项目”“培养工艺美术非遗传承人外聘教师课时费”项目部分工作受疫情影响未完成全部工作。</t>
  </si>
  <si>
    <t>学生资助完成情况</t>
  </si>
  <si>
    <t>得分＝完成率*1分，超过1分的按1分计。</t>
  </si>
  <si>
    <t>各项工作完成质量（4分）</t>
  </si>
  <si>
    <r>
      <rPr>
        <b/>
        <sz val="10"/>
        <color rgb="FF000000"/>
        <rFont val="宋体"/>
        <charset val="134"/>
      </rPr>
      <t>产出质量：</t>
    </r>
    <r>
      <rPr>
        <sz val="10"/>
        <color rgb="FF000000"/>
        <rFont val="宋体"/>
        <charset val="134"/>
      </rPr>
      <t>质量达标率=质量达标工作数/实际完成工作数×100%。质量达标工作数：一定时期（年度或规划期）内部门（单位）实际完成工作数中达到部门绩效目标要求（绩效标准值）的工作任务数量。</t>
    </r>
  </si>
  <si>
    <t>得分＝达标率*4分，超过4分的按4分计。</t>
  </si>
  <si>
    <t>“曹妃甸实训基地管理费项目”“幼儿教育专业中关村校区教育服务管理费”“曹妃甸实训基地车辆租赁费项目”“骨干专业群珠宝首饰专业群21尾款”的完成质量有待完善。</t>
  </si>
  <si>
    <t>产出完成
及时性（4分）</t>
  </si>
  <si>
    <r>
      <rPr>
        <b/>
        <sz val="10"/>
        <color rgb="FF000000"/>
        <rFont val="宋体"/>
        <charset val="134"/>
      </rPr>
      <t>产出进度：</t>
    </r>
    <r>
      <rPr>
        <sz val="10"/>
        <color rgb="FF000000"/>
        <rFont val="宋体"/>
        <charset val="134"/>
      </rPr>
      <t>按时完成率=（按时完成工作数/实际完成工作数）×100%。按时完成工作数：部门（单位）按照整体绩效目标确定的时限实际完成的工作任务数量。</t>
    </r>
  </si>
  <si>
    <t>得分＝按时完成率*4分，超过4分的按4分计。</t>
  </si>
  <si>
    <t>“影视后期制作专业机房及UI工作室设备更新购置”“骨干专业群珠宝首饰专业群21尾款”项目部分工作完成时间略有滞后。</t>
  </si>
  <si>
    <t>续上页</t>
  </si>
  <si>
    <t>成本控制（3分）</t>
  </si>
  <si>
    <t>在预算控制范围内</t>
  </si>
  <si>
    <r>
      <rPr>
        <b/>
        <sz val="10"/>
        <color rgb="FF000000"/>
        <rFont val="宋体"/>
        <charset val="134"/>
      </rPr>
      <t>产出成本：</t>
    </r>
    <r>
      <rPr>
        <sz val="10"/>
        <color rgb="FF000000"/>
        <rFont val="宋体"/>
        <charset val="134"/>
      </rPr>
      <t>单位产出相对于上一年度的节约额；②单位产出相对于市场同类产出的节约额；③部门公用经费的控制情况。</t>
    </r>
  </si>
  <si>
    <t>按完成情况划分为基本达成、部分实现、实现程度较低三个档次,根据指标实际完成情况合理确定得分。
基本达成的，得[2.4,3]分；
部分实现，得[1.8,2.4)分；
实现程度较低，得[0,1.8)分。</t>
  </si>
  <si>
    <t>效果（30）</t>
  </si>
  <si>
    <t>宣传传统工艺，初步取得成效</t>
  </si>
  <si>
    <t>有效</t>
  </si>
  <si>
    <r>
      <rPr>
        <b/>
        <sz val="10"/>
        <color rgb="FF000000"/>
        <rFont val="宋体"/>
        <charset val="134"/>
      </rPr>
      <t>社会效益</t>
    </r>
    <r>
      <rPr>
        <sz val="10"/>
        <color rgb="FF000000"/>
        <rFont val="宋体"/>
        <charset val="134"/>
      </rPr>
      <t>：部门（单位）履行职责对社会发展所带来的直接或间接影响。</t>
    </r>
  </si>
  <si>
    <t>按完成情况划分为基本达成、部分实现、实现程度较低三个档次,根据指标实际完成情况合理确定得分。
基本达成的，得[4.8,6]分；
部分实现，得[3.6,4.8)分；
实现程度较低，得[0,3.6)分。</t>
  </si>
  <si>
    <t>宣传的力度、宣传范围仍需加强。</t>
  </si>
  <si>
    <t>建设国家高技能人才培训，人才培养能力得到提升</t>
  </si>
  <si>
    <t>显著</t>
  </si>
  <si>
    <t>建设珠宝特色高水平骨干专业群，提升专业建设水平</t>
  </si>
  <si>
    <t>较显著</t>
  </si>
  <si>
    <t>学生就业率统计收集材料较简单，无法很好地反映学生就业的真实性和质量状况，且项目人才培养和专业建设成效有待进一步跟踪落实。</t>
  </si>
  <si>
    <t>完善北京工艺美术师学院（曹妃甸）建设，促进传统工艺美术专业的一体化教学</t>
  </si>
  <si>
    <t>教职工及学生满意度</t>
  </si>
  <si>
    <t>满意</t>
  </si>
  <si>
    <r>
      <rPr>
        <b/>
        <sz val="10"/>
        <color rgb="FF000000"/>
        <rFont val="宋体"/>
        <charset val="134"/>
      </rPr>
      <t>服务对象满意度：</t>
    </r>
    <r>
      <rPr>
        <sz val="10"/>
        <color rgb="FF000000"/>
        <rFont val="宋体"/>
        <charset val="134"/>
      </rPr>
      <t>部门（单位）的服务对象对部门履职效果的满意程度。</t>
    </r>
  </si>
  <si>
    <t>教职工和学员满意度较高，得[4.8,6]分；
教职工和学员满意度一般，得[3.6,4.8)分；
教职工和学员满意度较差，得[0,3.6)分。</t>
  </si>
  <si>
    <t>“骨干专业群珠宝首饰专业群21尾款”项目满意度调查覆盖率有提升空间。</t>
  </si>
  <si>
    <t>三、预算管理情况（20分）</t>
  </si>
  <si>
    <t>二级指标</t>
  </si>
  <si>
    <t>三级指标</t>
  </si>
  <si>
    <t>预算管理情况（20）</t>
  </si>
  <si>
    <t>财务管理（4）</t>
  </si>
  <si>
    <t>财务管理制度健全性</t>
  </si>
  <si>
    <t>健全</t>
  </si>
  <si>
    <t>不够健全</t>
  </si>
  <si>
    <r>
      <rPr>
        <b/>
        <sz val="10"/>
        <color rgb="FF000000"/>
        <rFont val="宋体"/>
        <charset val="134"/>
      </rPr>
      <t>财务管理制度健全性:</t>
    </r>
    <r>
      <rPr>
        <sz val="10"/>
        <color rgb="FF00000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</si>
  <si>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</si>
  <si>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围绕事前评估、绩效目标、绩效监控、绩效评价、成本绩效分析等每项具体工作尚未制定细化的管理制度，对全过程预算绩效管理各流程工作的指导和规范力度仍需加强；缺少合同管理制度。</t>
  </si>
  <si>
    <t>资金使用合规性和安全性</t>
  </si>
  <si>
    <t>合规、安全</t>
  </si>
  <si>
    <r>
      <rPr>
        <b/>
        <sz val="10"/>
        <color rgb="FF000000"/>
        <rFont val="宋体"/>
        <charset val="134"/>
      </rPr>
      <t>资金使用合规性和安全性:</t>
    </r>
    <r>
      <rPr>
        <sz val="10"/>
        <color rgb="FF00000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</si>
  <si>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</si>
  <si>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</si>
  <si>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完善</t>
  </si>
  <si>
    <r>
      <rPr>
        <b/>
        <sz val="10"/>
        <color rgb="FF000000"/>
        <rFont val="宋体"/>
        <charset val="134"/>
      </rPr>
      <t>会计基础信息完善性:</t>
    </r>
    <r>
      <rPr>
        <sz val="10"/>
        <color rgb="FF00000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</si>
  <si>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</si>
  <si>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</si>
  <si>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</si>
  <si>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规范</t>
  </si>
  <si>
    <t>较规范</t>
  </si>
  <si>
    <r>
      <rPr>
        <b/>
        <sz val="10"/>
        <color rgb="FF000000"/>
        <rFont val="宋体"/>
        <charset val="134"/>
      </rPr>
      <t>资产管理规范性:</t>
    </r>
    <r>
      <rPr>
        <sz val="10"/>
        <color rgb="FF00000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</si>
  <si>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</si>
  <si>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存在部分固定资产未及时入账的问题。</t>
  </si>
  <si>
    <t>绩效管理（4）</t>
  </si>
  <si>
    <t>绩效管理情况</t>
  </si>
  <si>
    <t>完成</t>
  </si>
  <si>
    <t>较好的完成</t>
  </si>
  <si>
    <r>
      <rPr>
        <b/>
        <sz val="10"/>
        <color rgb="FF000000"/>
        <rFont val="宋体"/>
        <charset val="134"/>
      </rPr>
      <t>绩效管理情况:</t>
    </r>
    <r>
      <rPr>
        <sz val="10"/>
        <color rgb="FF000000"/>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</si>
  <si>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</si>
  <si>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部门整体绩效目标表和项目支出绩效目标申报表填报质量有待提高。</t>
  </si>
  <si>
    <t>指标　</t>
  </si>
  <si>
    <t>2021年</t>
  </si>
  <si>
    <t>2022年</t>
  </si>
  <si>
    <t>结转结余率（4）</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</si>
  <si>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</si>
  <si>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</si>
  <si>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部门预决算差异率（4）</t>
  </si>
  <si>
    <t>通过年度部门决算与年初部门预算对比，对部门的年度支出情况进行考核，衡量部门预算的约束力。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</si>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</sst>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0">
    <font>
      <sz val="11"/>
      <color theme="1"/>
      <name val="宋体"/>
      <charset val="134"/>
      <scheme val="minor"/>
    </font>
    <font>
      <sz val="10"/>
      <color theme="1"/>
      <name val="宋体"/>
      <charset val="134"/>
    </font>
    <font>
      <sz val="10"/>
      <color rgb="FF000000"/>
      <name val="宋体"/>
      <charset val="134"/>
    </font>
    <font>
      <b/>
      <sz val="10"/>
      <color theme="1"/>
      <name val="宋体"/>
      <charset val="134"/>
    </font>
    <font>
      <b/>
      <sz val="11"/>
      <color theme="1"/>
      <name val="宋体"/>
      <charset val="134"/>
      <scheme val="minor"/>
    </font>
    <font>
      <sz val="14"/>
      <color theme="1"/>
      <name val="宋体"/>
      <charset val="134"/>
      <scheme val="minor"/>
    </font>
    <font>
      <sz val="16"/>
      <color rgb="FF000000"/>
      <name val="黑体"/>
      <charset val="134"/>
    </font>
    <font>
      <b/>
      <sz val="10"/>
      <color rgb="FF000000"/>
      <name val="宋体"/>
      <charset val="134"/>
    </font>
    <font>
      <sz val="10"/>
      <color theme="1"/>
      <name val="宋体"/>
      <charset val="134"/>
      <scheme val="minor"/>
    </font>
    <font>
      <sz val="10"/>
      <name val="宋体"/>
      <charset val="134"/>
    </font>
    <font>
      <b/>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11"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0" borderId="12" applyNumberFormat="0" applyFill="0" applyAlignment="0" applyProtection="0">
      <alignment vertical="center"/>
    </xf>
    <xf numFmtId="0" fontId="14" fillId="9" borderId="0" applyNumberFormat="0" applyBorder="0" applyAlignment="0" applyProtection="0">
      <alignment vertical="center"/>
    </xf>
    <xf numFmtId="0" fontId="17" fillId="0" borderId="13" applyNumberFormat="0" applyFill="0" applyAlignment="0" applyProtection="0">
      <alignment vertical="center"/>
    </xf>
    <xf numFmtId="0" fontId="14" fillId="10" borderId="0" applyNumberFormat="0" applyBorder="0" applyAlignment="0" applyProtection="0">
      <alignment vertical="center"/>
    </xf>
    <xf numFmtId="0" fontId="23" fillId="11" borderId="14" applyNumberFormat="0" applyAlignment="0" applyProtection="0">
      <alignment vertical="center"/>
    </xf>
    <xf numFmtId="0" fontId="24" fillId="11" borderId="10" applyNumberFormat="0" applyAlignment="0" applyProtection="0">
      <alignment vertical="center"/>
    </xf>
    <xf numFmtId="0" fontId="25" fillId="12" borderId="15"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16" applyNumberFormat="0" applyFill="0" applyAlignment="0" applyProtection="0">
      <alignment vertical="center"/>
    </xf>
    <xf numFmtId="0" fontId="27" fillId="0" borderId="17"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41">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0" fontId="0" fillId="0" borderId="0" xfId="11" applyNumberFormat="1">
      <alignment vertical="center"/>
    </xf>
    <xf numFmtId="0" fontId="1" fillId="0" borderId="2" xfId="0" applyFont="1" applyBorder="1" applyAlignment="1">
      <alignment horizontal="center" vertical="center" wrapText="1"/>
    </xf>
    <xf numFmtId="0" fontId="3" fillId="0" borderId="2" xfId="0" applyFont="1" applyBorder="1" applyAlignment="1">
      <alignment horizontal="center" vertical="center" wrapText="1"/>
    </xf>
    <xf numFmtId="0" fontId="4"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center" vertical="center" wrapText="1"/>
    </xf>
    <xf numFmtId="0" fontId="2" fillId="0" borderId="5" xfId="0" applyFont="1" applyBorder="1" applyAlignment="1">
      <alignment horizontal="center" vertical="center" wrapText="1"/>
    </xf>
    <xf numFmtId="10" fontId="2" fillId="0" borderId="5" xfId="0" applyNumberFormat="1" applyFont="1" applyBorder="1" applyAlignment="1">
      <alignment horizontal="center" vertical="center" wrapText="1"/>
    </xf>
    <xf numFmtId="0" fontId="2" fillId="0" borderId="5" xfId="0" applyFont="1" applyBorder="1" applyAlignment="1">
      <alignment horizontal="center" vertical="center"/>
    </xf>
    <xf numFmtId="176" fontId="2" fillId="0" borderId="5" xfId="0" applyNumberFormat="1" applyFont="1" applyBorder="1" applyAlignment="1">
      <alignment horizontal="center" vertical="center"/>
    </xf>
    <xf numFmtId="0" fontId="2" fillId="0" borderId="5" xfId="0" applyFont="1" applyBorder="1" applyAlignment="1">
      <alignment horizontal="left" vertical="center" wrapText="1"/>
    </xf>
    <xf numFmtId="177" fontId="2" fillId="0" borderId="5" xfId="0" applyNumberFormat="1" applyFont="1" applyBorder="1" applyAlignment="1">
      <alignment horizontal="center" vertical="center" wrapText="1"/>
    </xf>
    <xf numFmtId="0" fontId="7"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8" fillId="0" borderId="5" xfId="0" applyFont="1" applyBorder="1" applyAlignment="1">
      <alignment horizontal="center" vertical="center"/>
    </xf>
    <xf numFmtId="0" fontId="7" fillId="0" borderId="5" xfId="0" applyFont="1" applyBorder="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9" fillId="0" borderId="5" xfId="0" applyNumberFormat="1" applyFont="1" applyBorder="1" applyAlignment="1">
      <alignment horizontal="center" vertical="center"/>
    </xf>
    <xf numFmtId="0" fontId="2" fillId="0" borderId="8" xfId="0" applyFont="1" applyBorder="1" applyAlignment="1">
      <alignment horizontal="center" vertical="center" wrapText="1"/>
    </xf>
    <xf numFmtId="9" fontId="2" fillId="0" borderId="5" xfId="0" applyNumberFormat="1" applyFont="1" applyBorder="1" applyAlignment="1">
      <alignment horizontal="center" vertical="center" wrapText="1"/>
    </xf>
    <xf numFmtId="0" fontId="7" fillId="0" borderId="5" xfId="0" applyFont="1" applyBorder="1" applyAlignment="1">
      <alignment horizontal="center" vertical="center"/>
    </xf>
    <xf numFmtId="0" fontId="2" fillId="0" borderId="5" xfId="0" applyFont="1" applyBorder="1" applyAlignment="1">
      <alignment horizontal="justify" vertical="center" wrapText="1"/>
    </xf>
    <xf numFmtId="0" fontId="2" fillId="0" borderId="3" xfId="0" applyFont="1" applyBorder="1" applyAlignment="1">
      <alignment horizontal="center" vertical="center" wrapText="1"/>
    </xf>
    <xf numFmtId="0" fontId="7" fillId="0" borderId="9" xfId="0" applyFont="1" applyBorder="1" applyAlignment="1">
      <alignment horizontal="left" vertical="center" wrapText="1"/>
    </xf>
    <xf numFmtId="0" fontId="10" fillId="0" borderId="5" xfId="0" applyFont="1" applyBorder="1" applyAlignment="1">
      <alignment horizontal="center" vertical="center" wrapText="1"/>
    </xf>
    <xf numFmtId="0" fontId="8" fillId="0" borderId="5" xfId="0" applyFont="1" applyBorder="1" applyAlignment="1">
      <alignment horizontal="center" vertical="center" wrapText="1"/>
    </xf>
    <xf numFmtId="0" fontId="2" fillId="0" borderId="5" xfId="0" applyFont="1" applyBorder="1" applyAlignment="1">
      <alignment vertical="center" wrapText="1"/>
    </xf>
    <xf numFmtId="0" fontId="8" fillId="0" borderId="5" xfId="0" applyFont="1" applyBorder="1" applyAlignment="1">
      <alignment vertical="center" wrapText="1"/>
    </xf>
    <xf numFmtId="0" fontId="1" fillId="0" borderId="5" xfId="0" applyFont="1" applyBorder="1" applyAlignment="1">
      <alignment vertical="center" wrapText="1"/>
    </xf>
    <xf numFmtId="0" fontId="10" fillId="0" borderId="5"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80" zoomScaleNormal="85" topLeftCell="A11" workbookViewId="0">
      <selection activeCell="I13" sqref="I13"/>
    </sheetView>
  </sheetViews>
  <sheetFormatPr defaultColWidth="8.72727272727273" defaultRowHeight="14"/>
  <cols>
    <col min="2" max="2" width="12.5454545454545" customWidth="1"/>
    <col min="3" max="3" width="10.4545454545455" customWidth="1"/>
    <col min="4" max="4" width="10" customWidth="1"/>
    <col min="5" max="5" width="7.52727272727273" customWidth="1"/>
    <col min="6" max="6" width="6.51818181818182" customWidth="1"/>
    <col min="7" max="7" width="7.48181818181818" customWidth="1"/>
    <col min="8" max="8" width="30.5636363636364" customWidth="1"/>
    <col min="9" max="9" width="31.4818181818182" customWidth="1"/>
    <col min="10" max="10" width="31.9272727272727" customWidth="1"/>
    <col min="12" max="12" width="12.8181818181818"/>
  </cols>
  <sheetData>
    <row r="1" ht="28" customHeight="1" spans="1:1">
      <c r="A1" s="7" t="s">
        <v>0</v>
      </c>
    </row>
    <row r="2" ht="30.5" customHeight="1" spans="1:10">
      <c r="A2" s="8" t="s">
        <v>1</v>
      </c>
      <c r="B2" s="8"/>
      <c r="C2" s="8"/>
      <c r="D2" s="8"/>
      <c r="E2" s="8"/>
      <c r="F2" s="8"/>
      <c r="G2" s="8"/>
      <c r="H2" s="8"/>
      <c r="I2" s="8"/>
      <c r="J2" s="8"/>
    </row>
    <row r="3" s="6" customFormat="1" ht="34" customHeight="1" spans="1:10">
      <c r="A3" s="9" t="s">
        <v>2</v>
      </c>
      <c r="B3" s="10"/>
      <c r="C3" s="10"/>
      <c r="D3" s="10"/>
      <c r="E3" s="10"/>
      <c r="F3" s="10"/>
      <c r="G3" s="10"/>
      <c r="H3" s="10"/>
      <c r="I3" s="10"/>
      <c r="J3" s="30"/>
    </row>
    <row r="4" s="6" customFormat="1" ht="43" customHeight="1" spans="1:10">
      <c r="A4" s="11" t="s">
        <v>3</v>
      </c>
      <c r="B4" s="11" t="s">
        <v>4</v>
      </c>
      <c r="C4" s="11" t="s">
        <v>5</v>
      </c>
      <c r="D4" s="11" t="s">
        <v>6</v>
      </c>
      <c r="E4" s="11" t="s">
        <v>7</v>
      </c>
      <c r="F4" s="11" t="s">
        <v>8</v>
      </c>
      <c r="G4" s="11" t="s">
        <v>9</v>
      </c>
      <c r="H4" s="11" t="s">
        <v>10</v>
      </c>
      <c r="I4" s="11" t="s">
        <v>11</v>
      </c>
      <c r="J4" s="31" t="s">
        <v>12</v>
      </c>
    </row>
    <row r="5" ht="96" customHeight="1" spans="1:10">
      <c r="A5" s="12" t="s">
        <v>13</v>
      </c>
      <c r="B5" s="12" t="s">
        <v>14</v>
      </c>
      <c r="C5" s="12">
        <v>8874.17</v>
      </c>
      <c r="D5" s="12">
        <v>8509.31</v>
      </c>
      <c r="E5" s="13">
        <v>0.9589</v>
      </c>
      <c r="F5" s="14">
        <v>20</v>
      </c>
      <c r="G5" s="15">
        <f>E5*F5</f>
        <v>19.178</v>
      </c>
      <c r="H5" s="16" t="s">
        <v>15</v>
      </c>
      <c r="I5" s="16" t="s">
        <v>16</v>
      </c>
      <c r="J5" s="32" t="s">
        <v>17</v>
      </c>
    </row>
    <row r="6" ht="88" customHeight="1" spans="1:10">
      <c r="A6" s="12"/>
      <c r="B6" s="12" t="s">
        <v>18</v>
      </c>
      <c r="C6" s="12">
        <v>4618.9</v>
      </c>
      <c r="D6" s="12">
        <v>4254.04</v>
      </c>
      <c r="E6" s="12" t="s">
        <v>17</v>
      </c>
      <c r="F6" s="14"/>
      <c r="G6" s="15"/>
      <c r="H6" s="16"/>
      <c r="I6" s="16"/>
      <c r="J6" s="32"/>
    </row>
    <row r="7" ht="73" customHeight="1" spans="1:10">
      <c r="A7" s="12"/>
      <c r="B7" s="12" t="s">
        <v>19</v>
      </c>
      <c r="C7" s="12">
        <v>4255.27</v>
      </c>
      <c r="D7" s="12">
        <v>4255.27</v>
      </c>
      <c r="E7" s="12"/>
      <c r="F7" s="14"/>
      <c r="G7" s="15"/>
      <c r="H7" s="16"/>
      <c r="I7" s="16"/>
      <c r="J7" s="32"/>
    </row>
    <row r="8" ht="47" customHeight="1" spans="1:10">
      <c r="A8" s="12"/>
      <c r="B8" s="12" t="s">
        <v>20</v>
      </c>
      <c r="C8" s="17">
        <v>0</v>
      </c>
      <c r="D8" s="17">
        <v>0</v>
      </c>
      <c r="E8" s="12"/>
      <c r="F8" s="14"/>
      <c r="G8" s="15"/>
      <c r="H8" s="16"/>
      <c r="I8" s="16"/>
      <c r="J8" s="32"/>
    </row>
    <row r="9" s="6" customFormat="1" ht="26" customHeight="1" spans="1:10">
      <c r="A9" s="18" t="s">
        <v>21</v>
      </c>
      <c r="B9" s="18"/>
      <c r="C9" s="18"/>
      <c r="D9" s="18"/>
      <c r="E9" s="18"/>
      <c r="F9" s="18"/>
      <c r="G9" s="18"/>
      <c r="H9" s="18"/>
      <c r="I9" s="18"/>
      <c r="J9" s="31"/>
    </row>
    <row r="10" s="6" customFormat="1" ht="33" customHeight="1" spans="1:10">
      <c r="A10" s="11" t="s">
        <v>22</v>
      </c>
      <c r="B10" s="11" t="s">
        <v>4</v>
      </c>
      <c r="C10" s="11" t="s">
        <v>23</v>
      </c>
      <c r="D10" s="11" t="s">
        <v>24</v>
      </c>
      <c r="E10" s="11" t="s">
        <v>25</v>
      </c>
      <c r="F10" s="11" t="s">
        <v>8</v>
      </c>
      <c r="G10" s="11" t="s">
        <v>9</v>
      </c>
      <c r="H10" s="11" t="s">
        <v>10</v>
      </c>
      <c r="I10" s="11" t="s">
        <v>11</v>
      </c>
      <c r="J10" s="31" t="s">
        <v>12</v>
      </c>
    </row>
    <row r="11" ht="39" customHeight="1" spans="1:10">
      <c r="A11" s="12" t="s">
        <v>26</v>
      </c>
      <c r="B11" s="12" t="s">
        <v>27</v>
      </c>
      <c r="C11" s="12" t="s">
        <v>28</v>
      </c>
      <c r="D11" s="12">
        <v>2</v>
      </c>
      <c r="E11" s="12">
        <v>2</v>
      </c>
      <c r="F11" s="12">
        <v>4</v>
      </c>
      <c r="G11" s="19">
        <f t="shared" ref="G11:G16" si="0">E11/D11*F11</f>
        <v>4</v>
      </c>
      <c r="H11" s="18" t="s">
        <v>29</v>
      </c>
      <c r="I11" s="33" t="s">
        <v>30</v>
      </c>
      <c r="J11" s="32" t="s">
        <v>17</v>
      </c>
    </row>
    <row r="12" ht="39" customHeight="1" spans="1:10">
      <c r="A12" s="12"/>
      <c r="B12" s="12"/>
      <c r="C12" s="12" t="s">
        <v>31</v>
      </c>
      <c r="D12" s="12">
        <v>8</v>
      </c>
      <c r="E12" s="12">
        <v>8</v>
      </c>
      <c r="F12" s="12">
        <v>8</v>
      </c>
      <c r="G12" s="19">
        <f t="shared" si="0"/>
        <v>8</v>
      </c>
      <c r="H12" s="18"/>
      <c r="I12" s="33" t="s">
        <v>32</v>
      </c>
      <c r="J12" s="32" t="s">
        <v>17</v>
      </c>
    </row>
    <row r="13" ht="65" customHeight="1" spans="1:10">
      <c r="A13" s="12"/>
      <c r="B13" s="12"/>
      <c r="C13" s="12" t="s">
        <v>33</v>
      </c>
      <c r="D13" s="12">
        <v>6</v>
      </c>
      <c r="E13" s="12">
        <v>4</v>
      </c>
      <c r="F13" s="20">
        <v>6</v>
      </c>
      <c r="G13" s="19">
        <f t="shared" si="0"/>
        <v>4</v>
      </c>
      <c r="H13" s="18"/>
      <c r="I13" s="33" t="s">
        <v>34</v>
      </c>
      <c r="J13" s="34" t="s">
        <v>35</v>
      </c>
    </row>
    <row r="14" ht="39" customHeight="1" spans="1:10">
      <c r="A14" s="12"/>
      <c r="B14" s="12"/>
      <c r="C14" s="12" t="s">
        <v>36</v>
      </c>
      <c r="D14" s="12">
        <v>1</v>
      </c>
      <c r="E14" s="12">
        <v>1</v>
      </c>
      <c r="F14" s="20">
        <v>1</v>
      </c>
      <c r="G14" s="19">
        <f t="shared" si="0"/>
        <v>1</v>
      </c>
      <c r="H14" s="18"/>
      <c r="I14" s="33" t="s">
        <v>37</v>
      </c>
      <c r="J14" s="32" t="s">
        <v>17</v>
      </c>
    </row>
    <row r="15" ht="92" customHeight="1" spans="1:10">
      <c r="A15" s="12"/>
      <c r="B15" s="12"/>
      <c r="C15" s="12" t="s">
        <v>38</v>
      </c>
      <c r="D15" s="12">
        <v>17</v>
      </c>
      <c r="E15" s="12">
        <v>13</v>
      </c>
      <c r="F15" s="14">
        <v>4</v>
      </c>
      <c r="G15" s="19">
        <f t="shared" si="0"/>
        <v>3.05882352941176</v>
      </c>
      <c r="H15" s="21" t="s">
        <v>39</v>
      </c>
      <c r="I15" s="33" t="s">
        <v>40</v>
      </c>
      <c r="J15" s="34" t="s">
        <v>41</v>
      </c>
    </row>
    <row r="16" ht="75" customHeight="1" spans="1:10">
      <c r="A16" s="12"/>
      <c r="B16" s="12"/>
      <c r="C16" s="12" t="s">
        <v>42</v>
      </c>
      <c r="D16" s="12">
        <v>17</v>
      </c>
      <c r="E16" s="12">
        <v>15</v>
      </c>
      <c r="F16" s="14">
        <v>4</v>
      </c>
      <c r="G16" s="19">
        <f t="shared" si="0"/>
        <v>3.52941176470588</v>
      </c>
      <c r="H16" s="21" t="s">
        <v>43</v>
      </c>
      <c r="I16" s="33" t="s">
        <v>44</v>
      </c>
      <c r="J16" s="34" t="s">
        <v>45</v>
      </c>
    </row>
    <row r="17" ht="91" customHeight="1" spans="1:10">
      <c r="A17" s="22" t="s">
        <v>46</v>
      </c>
      <c r="B17" s="12" t="s">
        <v>46</v>
      </c>
      <c r="C17" s="12" t="s">
        <v>47</v>
      </c>
      <c r="D17" s="12" t="s">
        <v>48</v>
      </c>
      <c r="E17" s="12" t="s">
        <v>48</v>
      </c>
      <c r="F17" s="14">
        <v>3</v>
      </c>
      <c r="G17" s="19">
        <v>3</v>
      </c>
      <c r="H17" s="21" t="s">
        <v>49</v>
      </c>
      <c r="I17" s="16" t="s">
        <v>50</v>
      </c>
      <c r="J17" s="32" t="s">
        <v>17</v>
      </c>
    </row>
    <row r="18" ht="91" customHeight="1" spans="1:10">
      <c r="A18" s="23"/>
      <c r="B18" s="22" t="s">
        <v>51</v>
      </c>
      <c r="C18" s="12" t="s">
        <v>52</v>
      </c>
      <c r="D18" s="12" t="s">
        <v>53</v>
      </c>
      <c r="E18" s="12" t="s">
        <v>53</v>
      </c>
      <c r="F18" s="14">
        <v>6</v>
      </c>
      <c r="G18" s="24">
        <v>5</v>
      </c>
      <c r="H18" s="18" t="s">
        <v>54</v>
      </c>
      <c r="I18" s="33" t="s">
        <v>55</v>
      </c>
      <c r="J18" s="35" t="s">
        <v>56</v>
      </c>
    </row>
    <row r="19" ht="89" customHeight="1" spans="1:10">
      <c r="A19" s="23"/>
      <c r="B19" s="23"/>
      <c r="C19" s="12" t="s">
        <v>57</v>
      </c>
      <c r="D19" s="12" t="s">
        <v>58</v>
      </c>
      <c r="E19" s="12" t="s">
        <v>58</v>
      </c>
      <c r="F19" s="14">
        <v>6</v>
      </c>
      <c r="G19" s="15">
        <v>6</v>
      </c>
      <c r="H19" s="18"/>
      <c r="I19" s="33" t="s">
        <v>55</v>
      </c>
      <c r="J19" s="32" t="s">
        <v>17</v>
      </c>
    </row>
    <row r="20" ht="92" customHeight="1" spans="1:10">
      <c r="A20" s="23"/>
      <c r="B20" s="23"/>
      <c r="C20" s="12" t="s">
        <v>59</v>
      </c>
      <c r="D20" s="12" t="s">
        <v>58</v>
      </c>
      <c r="E20" s="12" t="s">
        <v>60</v>
      </c>
      <c r="F20" s="14">
        <v>6</v>
      </c>
      <c r="G20" s="24">
        <v>5</v>
      </c>
      <c r="H20" s="18"/>
      <c r="I20" s="33" t="s">
        <v>55</v>
      </c>
      <c r="J20" s="34" t="s">
        <v>61</v>
      </c>
    </row>
    <row r="21" ht="96" customHeight="1" spans="1:10">
      <c r="A21" s="25"/>
      <c r="B21" s="25"/>
      <c r="C21" s="12" t="s">
        <v>62</v>
      </c>
      <c r="D21" s="12" t="s">
        <v>53</v>
      </c>
      <c r="E21" s="12" t="s">
        <v>53</v>
      </c>
      <c r="F21" s="14">
        <v>6</v>
      </c>
      <c r="G21" s="15">
        <v>6</v>
      </c>
      <c r="H21" s="18"/>
      <c r="I21" s="33" t="s">
        <v>55</v>
      </c>
      <c r="J21" s="32" t="s">
        <v>17</v>
      </c>
    </row>
    <row r="22" ht="91" customHeight="1" spans="1:10">
      <c r="A22" s="12" t="s">
        <v>46</v>
      </c>
      <c r="B22" s="12" t="s">
        <v>46</v>
      </c>
      <c r="C22" s="16" t="s">
        <v>63</v>
      </c>
      <c r="D22" s="26" t="s">
        <v>64</v>
      </c>
      <c r="E22" s="26" t="s">
        <v>64</v>
      </c>
      <c r="F22" s="12">
        <v>6</v>
      </c>
      <c r="G22" s="19">
        <v>5</v>
      </c>
      <c r="H22" s="18" t="s">
        <v>65</v>
      </c>
      <c r="I22" s="16" t="s">
        <v>66</v>
      </c>
      <c r="J22" s="34" t="s">
        <v>67</v>
      </c>
    </row>
    <row r="23" ht="28" customHeight="1" spans="1:10">
      <c r="A23" s="18" t="s">
        <v>68</v>
      </c>
      <c r="B23" s="18"/>
      <c r="C23" s="18"/>
      <c r="D23" s="18"/>
      <c r="E23" s="18"/>
      <c r="F23" s="18"/>
      <c r="G23" s="18"/>
      <c r="H23" s="18"/>
      <c r="I23" s="18"/>
      <c r="J23" s="36"/>
    </row>
    <row r="24" ht="31" customHeight="1" spans="1:10">
      <c r="A24" s="11" t="s">
        <v>22</v>
      </c>
      <c r="B24" s="11" t="s">
        <v>69</v>
      </c>
      <c r="C24" s="11" t="s">
        <v>70</v>
      </c>
      <c r="D24" s="11" t="s">
        <v>24</v>
      </c>
      <c r="E24" s="11" t="s">
        <v>25</v>
      </c>
      <c r="F24" s="27" t="s">
        <v>8</v>
      </c>
      <c r="G24" s="27" t="s">
        <v>9</v>
      </c>
      <c r="H24" s="11" t="s">
        <v>10</v>
      </c>
      <c r="I24" s="11" t="s">
        <v>11</v>
      </c>
      <c r="J24" s="31" t="s">
        <v>12</v>
      </c>
    </row>
    <row r="25" ht="96" customHeight="1" spans="1:10">
      <c r="A25" s="12" t="s">
        <v>71</v>
      </c>
      <c r="B25" s="12" t="s">
        <v>72</v>
      </c>
      <c r="C25" s="12" t="s">
        <v>73</v>
      </c>
      <c r="D25" s="12" t="s">
        <v>74</v>
      </c>
      <c r="E25" s="12" t="s">
        <v>75</v>
      </c>
      <c r="F25" s="14">
        <v>1</v>
      </c>
      <c r="G25" s="14">
        <v>0.5</v>
      </c>
      <c r="H25" s="18" t="s">
        <v>76</v>
      </c>
      <c r="I25" s="16" t="s">
        <v>77</v>
      </c>
      <c r="J25" s="34" t="s">
        <v>78</v>
      </c>
    </row>
    <row r="26" ht="164" customHeight="1" spans="1:10">
      <c r="A26" s="12"/>
      <c r="B26" s="12"/>
      <c r="C26" s="12" t="s">
        <v>79</v>
      </c>
      <c r="D26" s="12" t="s">
        <v>80</v>
      </c>
      <c r="E26" s="12" t="s">
        <v>80</v>
      </c>
      <c r="F26" s="14">
        <v>2</v>
      </c>
      <c r="G26" s="14">
        <v>2</v>
      </c>
      <c r="H26" s="18" t="s">
        <v>81</v>
      </c>
      <c r="I26" s="16" t="s">
        <v>82</v>
      </c>
      <c r="J26" s="32" t="s">
        <v>17</v>
      </c>
    </row>
    <row r="27" ht="89" customHeight="1" spans="1:10">
      <c r="A27" s="12"/>
      <c r="B27" s="12"/>
      <c r="C27" s="12" t="s">
        <v>83</v>
      </c>
      <c r="D27" s="12" t="s">
        <v>84</v>
      </c>
      <c r="E27" s="12" t="s">
        <v>84</v>
      </c>
      <c r="F27" s="14">
        <v>1</v>
      </c>
      <c r="G27" s="14">
        <v>1</v>
      </c>
      <c r="H27" s="18" t="s">
        <v>85</v>
      </c>
      <c r="I27" s="16" t="s">
        <v>86</v>
      </c>
      <c r="J27" s="32" t="s">
        <v>17</v>
      </c>
    </row>
    <row r="28" ht="149" customHeight="1" spans="1:10">
      <c r="A28" s="12" t="s">
        <v>46</v>
      </c>
      <c r="B28" s="12" t="s">
        <v>87</v>
      </c>
      <c r="C28" s="12" t="s">
        <v>88</v>
      </c>
      <c r="D28" s="12" t="s">
        <v>89</v>
      </c>
      <c r="E28" s="12" t="s">
        <v>90</v>
      </c>
      <c r="F28" s="12">
        <v>4</v>
      </c>
      <c r="G28" s="12">
        <v>3.5</v>
      </c>
      <c r="H28" s="18" t="s">
        <v>91</v>
      </c>
      <c r="I28" s="16" t="s">
        <v>92</v>
      </c>
      <c r="J28" s="34" t="s">
        <v>93</v>
      </c>
    </row>
    <row r="29" ht="71" customHeight="1" spans="1:10">
      <c r="A29" s="12"/>
      <c r="B29" s="12" t="s">
        <v>94</v>
      </c>
      <c r="C29" s="12" t="s">
        <v>95</v>
      </c>
      <c r="D29" s="12" t="s">
        <v>96</v>
      </c>
      <c r="E29" s="12" t="s">
        <v>97</v>
      </c>
      <c r="F29" s="12">
        <v>4</v>
      </c>
      <c r="G29" s="12">
        <v>3</v>
      </c>
      <c r="H29" s="18" t="s">
        <v>98</v>
      </c>
      <c r="I29" s="16" t="s">
        <v>99</v>
      </c>
      <c r="J29" s="34" t="s">
        <v>100</v>
      </c>
    </row>
    <row r="30" ht="29" customHeight="1" spans="1:10">
      <c r="A30" s="12"/>
      <c r="B30" s="12" t="s">
        <v>101</v>
      </c>
      <c r="C30" s="12" t="s">
        <v>102</v>
      </c>
      <c r="D30" s="12"/>
      <c r="E30" s="12" t="s">
        <v>103</v>
      </c>
      <c r="F30" s="12" t="s">
        <v>8</v>
      </c>
      <c r="G30" s="12" t="s">
        <v>9</v>
      </c>
      <c r="H30" s="12" t="s">
        <v>10</v>
      </c>
      <c r="I30" s="12" t="s">
        <v>11</v>
      </c>
      <c r="J30" s="32" t="s">
        <v>17</v>
      </c>
    </row>
    <row r="31" spans="1:10">
      <c r="A31" s="12"/>
      <c r="B31" s="28" t="s">
        <v>104</v>
      </c>
      <c r="C31" s="13">
        <v>0.0902</v>
      </c>
      <c r="D31" s="12"/>
      <c r="E31" s="13">
        <v>0.0411</v>
      </c>
      <c r="F31" s="12">
        <v>4</v>
      </c>
      <c r="G31" s="12">
        <v>4</v>
      </c>
      <c r="H31" s="16" t="s">
        <v>105</v>
      </c>
      <c r="I31" s="16" t="s">
        <v>106</v>
      </c>
      <c r="J31" s="37" t="s">
        <v>17</v>
      </c>
    </row>
    <row r="32" ht="97.5" customHeight="1" spans="1:10">
      <c r="A32" s="12"/>
      <c r="B32" s="28"/>
      <c r="C32" s="12"/>
      <c r="D32" s="12"/>
      <c r="E32" s="12"/>
      <c r="F32" s="12"/>
      <c r="G32" s="12"/>
      <c r="H32" s="16"/>
      <c r="I32" s="16"/>
      <c r="J32" s="38"/>
    </row>
    <row r="33" ht="71" customHeight="1" spans="1:10">
      <c r="A33" s="12"/>
      <c r="B33" s="28" t="s">
        <v>107</v>
      </c>
      <c r="C33" s="12" t="s">
        <v>17</v>
      </c>
      <c r="D33" s="12"/>
      <c r="E33" s="13">
        <v>0.0182</v>
      </c>
      <c r="F33" s="12">
        <v>4</v>
      </c>
      <c r="G33" s="12">
        <v>4</v>
      </c>
      <c r="H33" s="16" t="s">
        <v>108</v>
      </c>
      <c r="I33" s="16" t="s">
        <v>109</v>
      </c>
      <c r="J33" s="32" t="s">
        <v>17</v>
      </c>
    </row>
    <row r="34" ht="33" customHeight="1" spans="1:10">
      <c r="A34" s="12" t="s">
        <v>110</v>
      </c>
      <c r="B34" s="12"/>
      <c r="C34" s="12"/>
      <c r="D34" s="12"/>
      <c r="E34" s="12"/>
      <c r="F34" s="12">
        <v>100</v>
      </c>
      <c r="G34" s="19">
        <f>SUM(G5,G11:G22,G31:G33,G25:G29)</f>
        <v>90.7662352941176</v>
      </c>
      <c r="H34" s="29" t="s">
        <v>17</v>
      </c>
      <c r="I34" s="39"/>
      <c r="J34" s="40"/>
    </row>
  </sheetData>
  <mergeCells count="32">
    <mergeCell ref="A2:J2"/>
    <mergeCell ref="A3:J3"/>
    <mergeCell ref="A9:I9"/>
    <mergeCell ref="A23:I23"/>
    <mergeCell ref="C30:D30"/>
    <mergeCell ref="C33:D33"/>
    <mergeCell ref="A34:E34"/>
    <mergeCell ref="H34:J34"/>
    <mergeCell ref="A5:A8"/>
    <mergeCell ref="A11:A16"/>
    <mergeCell ref="A17:A21"/>
    <mergeCell ref="A25:A27"/>
    <mergeCell ref="A28:A33"/>
    <mergeCell ref="B11:B16"/>
    <mergeCell ref="B18:B21"/>
    <mergeCell ref="B25:B27"/>
    <mergeCell ref="B31:B32"/>
    <mergeCell ref="E6:E8"/>
    <mergeCell ref="E31:E32"/>
    <mergeCell ref="F5:F8"/>
    <mergeCell ref="F31:F32"/>
    <mergeCell ref="G5:G8"/>
    <mergeCell ref="G31:G32"/>
    <mergeCell ref="H5:H8"/>
    <mergeCell ref="H11:H14"/>
    <mergeCell ref="H18:H21"/>
    <mergeCell ref="H31:H32"/>
    <mergeCell ref="I5:I8"/>
    <mergeCell ref="I31:I32"/>
    <mergeCell ref="J5:J8"/>
    <mergeCell ref="J31:J32"/>
    <mergeCell ref="C31:D32"/>
  </mergeCells>
  <printOptions horizontalCentered="1"/>
  <pageMargins left="0.751388888888889" right="0.751388888888889" top="1" bottom="1" header="0.5" footer="0.5"/>
  <pageSetup paperSize="9" scale="84" fitToHeight="0" orientation="landscape" horizontalDpi="600"/>
  <headerFooter/>
  <rowBreaks count="4" manualBreakCount="4">
    <brk id="8" max="16383" man="1"/>
    <brk id="16" max="16383" man="1"/>
    <brk id="21" max="16383" man="1"/>
    <brk id="27"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
  <sheetViews>
    <sheetView workbookViewId="0">
      <selection activeCell="C1" sqref="C1:C4"/>
    </sheetView>
  </sheetViews>
  <sheetFormatPr defaultColWidth="8.72727272727273" defaultRowHeight="14" outlineLevelRow="3" outlineLevelCol="2"/>
  <sheetData>
    <row r="1" ht="14.75" spans="1:3">
      <c r="A1" s="1">
        <v>20</v>
      </c>
      <c r="B1" s="2">
        <v>19.18</v>
      </c>
      <c r="C1" s="3">
        <f>B1/A1</f>
        <v>0.959</v>
      </c>
    </row>
    <row r="2" ht="14.75" spans="1:3">
      <c r="A2" s="4">
        <v>60</v>
      </c>
      <c r="B2" s="4">
        <v>55.05</v>
      </c>
      <c r="C2" s="3">
        <f>B2/A2</f>
        <v>0.9175</v>
      </c>
    </row>
    <row r="3" ht="14.75" spans="1:3">
      <c r="A3" s="4">
        <v>20</v>
      </c>
      <c r="B3" s="4">
        <v>18.5</v>
      </c>
      <c r="C3" s="3">
        <f>B3/A3</f>
        <v>0.925</v>
      </c>
    </row>
    <row r="4" ht="14.75" spans="1:3">
      <c r="A4" s="5">
        <v>100</v>
      </c>
      <c r="B4" s="5">
        <v>92.74</v>
      </c>
      <c r="C4" s="3">
        <f>B4/A4</f>
        <v>0.9274</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81032</dc:creator>
  <cp:lastModifiedBy>jing</cp:lastModifiedBy>
  <dcterms:created xsi:type="dcterms:W3CDTF">2023-05-14T15:52:00Z</dcterms:created>
  <dcterms:modified xsi:type="dcterms:W3CDTF">2023-05-16T01:57:04Z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1B61DC0205C54095A98E52F283692C34_11</vt:lpwstr>
  </property>
  <property fmtid="{D5CDD505-2E9C-101B-9397-08002B2CF9AE}" pid="3" name="KSOProductBuildVer">
    <vt:lpwstr>2052-11.1.0.14309</vt:lpwstr>
  </property>
</Properties>
</file>