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zhao\Desktop\管理中心成果\单位自评工作成果\word版\项目支出绩效自评表-19个\"/>
    </mc:Choice>
  </mc:AlternateContent>
  <xr:revisionPtr revIDLastSave="0" documentId="13_ncr:1_{BD7B2988-0A4B-428C-BF9D-CF8FB0F42427}" xr6:coauthVersionLast="47" xr6:coauthVersionMax="47" xr10:uidLastSave="{00000000-0000-0000-0000-000000000000}"/>
  <bookViews>
    <workbookView xWindow="3970" yWindow="120" windowWidth="18030" windowHeight="12910" tabRatio="824" xr2:uid="{00000000-000D-0000-FFFF-FFFF00000000}"/>
  </bookViews>
  <sheets>
    <sheet name="自评表" sheetId="2" r:id="rId1"/>
  </sheets>
  <definedNames>
    <definedName name="_xlnm.Print_Titles" localSheetId="0">自评表!$15:$15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6" i="2" l="1"/>
  <c r="L9" i="2"/>
  <c r="N9" i="2" s="1"/>
  <c r="K26" i="2" s="1"/>
</calcChain>
</file>

<file path=xl/sharedStrings.xml><?xml version="1.0" encoding="utf-8"?>
<sst xmlns="http://schemas.openxmlformats.org/spreadsheetml/2006/main" count="101" uniqueCount="85">
  <si>
    <t>项目支出绩效自评表</t>
  </si>
  <si>
    <t>项目名称</t>
  </si>
  <si>
    <t>主管部门</t>
  </si>
  <si>
    <t>北京市机关事务管理中心</t>
  </si>
  <si>
    <t>实施单位</t>
  </si>
  <si>
    <t>项目负责人</t>
  </si>
  <si>
    <t>联系电话</t>
  </si>
  <si>
    <t>项目资金（万元）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</si>
  <si>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</si>
  <si>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</si>
  <si>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</si>
  <si>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</si>
  <si>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</si>
  <si>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</si>
  <si>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</si>
  <si>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</si>
  <si>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</si>
  <si>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</si>
  <si>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</si>
  <si>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</si>
  <si>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</si>
  <si>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</si>
  <si>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</si>
  <si>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</si>
  <si>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</si>
  <si>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</si>
  <si>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</si>
  <si>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</si>
  <si>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</si>
  <si>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</si>
  <si>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</si>
  <si>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t>
  </si>
  <si>
    <t>质量指标</t>
  </si>
  <si>
    <t>时效指标</t>
  </si>
  <si>
    <t>完成设备更新工作</t>
  </si>
  <si>
    <t>成本指标</t>
  </si>
  <si>
    <t>总成本预算控制数</t>
  </si>
  <si>
    <t>可持续影响指标</t>
  </si>
  <si>
    <t>项目在增强实施计划性、进一步响应预算管理水平提高的要求的情况下，存在进一步提升的空间，后续年度注重项目实施效益的发挥</t>
  </si>
  <si>
    <t>通过更新、购置设备设施，提升各办公区工作设备支撑，有效保障了良好的工作环境</t>
  </si>
  <si>
    <t>满意度指标</t>
  </si>
  <si>
    <t>服务对象满意度指标</t>
  </si>
  <si>
    <t>满意程度资料留存不足，后续年度加强相关资料的留存，注重满意情况的收集</t>
  </si>
  <si>
    <t>总分</t>
  </si>
  <si>
    <t>各办公区设备购置</t>
    <phoneticPr fontId="8" type="noConversion"/>
  </si>
  <si>
    <t>≥95%</t>
    <phoneticPr fontId="8" type="noConversion"/>
  </si>
  <si>
    <t>100%(符合财政要求的办公用品等设备设施配置标准，符合政府采购的相关规定)</t>
    <phoneticPr fontId="8" type="noConversion"/>
  </si>
  <si>
    <t>设备设施验收合格率</t>
    <phoneticPr fontId="8" type="noConversion"/>
  </si>
  <si>
    <t>≤454.00万元</t>
    <phoneticPr fontId="8" type="noConversion"/>
  </si>
  <si>
    <t>438.59万元</t>
    <phoneticPr fontId="8" type="noConversion"/>
  </si>
  <si>
    <t>效益指标</t>
    <phoneticPr fontId="8" type="noConversion"/>
  </si>
  <si>
    <t>社会效益指标</t>
    <phoneticPr fontId="8" type="noConversion"/>
  </si>
  <si>
    <t>满足各单位日常办公及生活需求，进一步提升服务保障能力</t>
    <phoneticPr fontId="8" type="noConversion"/>
  </si>
  <si>
    <t>满足各单位日常办公及生活需求，提升服务保障能力</t>
    <phoneticPr fontId="8" type="noConversion"/>
  </si>
  <si>
    <t>年度内持续并有效保障各办公区的办公设备、办公家具的实际需求，保障各办公区正常业务工作的开展及良好工作环境</t>
    <phoneticPr fontId="8" type="noConversion"/>
  </si>
  <si>
    <t>保障各办公区正常业务工作的开展及良好工作环境</t>
    <phoneticPr fontId="8" type="noConversion"/>
  </si>
  <si>
    <t>各单位相关人员满意度</t>
    <phoneticPr fontId="8" type="noConversion"/>
  </si>
  <si>
    <t>2022年10月前</t>
    <phoneticPr fontId="8" type="noConversion"/>
  </si>
  <si>
    <t>2022年12月底前</t>
    <phoneticPr fontId="8" type="noConversion"/>
  </si>
  <si>
    <t>确保各办公区正常运转，满足各单位日常办公及生活需求，进一步提升服务保障能力</t>
    <phoneticPr fontId="8" type="noConversion"/>
  </si>
  <si>
    <t>前期需求论证不够充分，后续有待加强项目前期论证，项目效益有待进一步发挥</t>
    <phoneticPr fontId="8" type="noConversion"/>
  </si>
  <si>
    <t>2022年度购置设备均符合符合财政要求的办公用品等设备设施配置标准，未出现超标等不符合规定的情况</t>
    <phoneticPr fontId="8" type="noConversion"/>
  </si>
  <si>
    <t>均及时满足了工作所需，各办公区单位均较满意</t>
    <phoneticPr fontId="8" type="noConversion"/>
  </si>
  <si>
    <t>陈咏华</t>
    <phoneticPr fontId="8" type="noConversion"/>
  </si>
  <si>
    <t>北京市机关事务管理中心（本级）</t>
    <phoneticPr fontId="8" type="noConversion"/>
  </si>
  <si>
    <t>2022年度通过对各办公区专用设备、通用设备及家具等进行更新，确保各办公区正常运转，满足各单位日常办公及生活需求，进一步做好机关后勤服务保障工作，提升服务保障能力。</t>
    <phoneticPr fontId="8" type="noConversion"/>
  </si>
  <si>
    <t>完成专用设备、通用设备、家具等各办公区相关的设备购置</t>
    <phoneticPr fontId="8" type="noConversion"/>
  </si>
  <si>
    <t>完成6类家具购置(打荷台、调料柜、办公椅、床、床头柜、等候椅）；一批会议室设备（会议室显示屏、加密视频会议系统、无线话筒、话筒）；完成一批厨房设备更新（燃气大锅灶、压面机、冰箱、一体机费用、双眼灶、燃气灶等）；完成购置车辆智能管理系统等安保设备；完成12台热水器购置（5台开水器、7台热水器）</t>
    <phoneticPr fontId="8" type="noConversion"/>
  </si>
  <si>
    <t>——</t>
    <phoneticPr fontId="8" type="noConversion"/>
  </si>
  <si>
    <t>2022年度通过完成6类家具购置、会议室设备、厨房设备更新、车辆智能管理系统等安保设备及12台热水器购置，有效满足了槐柏树街办公区、中环办公楼、南礼士路办公区、六里桥办公区、台基厂大街办公区及物业保障处6家单位正常运转，满足各单位日常办公及生活需求，保障了机关后勤服务有序开展工作。</t>
    <phoneticPr fontId="8" type="noConversion"/>
  </si>
  <si>
    <t>夯实各办公区相关设备的需求参数</t>
    <phoneticPr fontId="8" type="noConversion"/>
  </si>
  <si>
    <t>2022年5月前</t>
    <phoneticPr fontId="8" type="noConversion"/>
  </si>
  <si>
    <t>2022年结合各办公区实际需求进行购置，未制定形成相关技术需求参数方案，后续有待加强项目管理</t>
    <phoneticPr fontId="8" type="noConversion"/>
  </si>
  <si>
    <t>结合实际工作进度进行购置，2022年12月底完成全部设备购置</t>
    <phoneticPr fontId="8" type="noConversion"/>
  </si>
  <si>
    <t>工作按照实际需要开展，具有一定的不确定性。后续年度完善工作计划性和风险防控措施</t>
    <phoneticPr fontId="8" type="noConversion"/>
  </si>
  <si>
    <t>通用设备更新费用不超过预算数</t>
    <phoneticPr fontId="8" type="noConversion"/>
  </si>
  <si>
    <t>≤278万元</t>
    <phoneticPr fontId="8" type="noConversion"/>
  </si>
  <si>
    <t>专用设备更新费用不超过预算数</t>
    <phoneticPr fontId="8" type="noConversion"/>
  </si>
  <si>
    <t>≤115万元</t>
    <phoneticPr fontId="8" type="noConversion"/>
  </si>
  <si>
    <t>210.20万元</t>
    <phoneticPr fontId="8" type="noConversion"/>
  </si>
  <si>
    <t>工作按照实际需要开展，具有一定的不确定性。后续年度加强项目前期需求论证工作</t>
    <phoneticPr fontId="8" type="noConversion"/>
  </si>
  <si>
    <t>物业保障处支付人脸识别项目费用及网络机房安全防护等专用设备费用共计179.07万元</t>
    <phoneticPr fontId="8" type="noConversion"/>
  </si>
  <si>
    <t>附件1-2</t>
    <phoneticPr fontId="12" type="noConversion"/>
  </si>
  <si>
    <t>( 2022年度)</t>
  </si>
  <si>
    <t>续上页</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</si>
</sst>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Red]\(0.00\)"/>
  </numFmts>
  <fonts count="13" x14ac:knownFonts="1">
    <font>
      <sz val="11"/>
      <color theme="1"/>
      <name val="等线"/>
      <charset val="134"/>
      <scheme val="minor"/>
    </font>
    <font>
      <sz val="11"/>
      <name val="宋体"/>
      <family val="3"/>
      <charset val="134"/>
    </font>
    <font>
      <sz val="11"/>
      <name val="等线"/>
      <family val="3"/>
      <charset val="134"/>
      <scheme val="minor"/>
    </font>
    <font>
      <b/>
      <sz val="9"/>
      <color rgb="FFFF0000"/>
      <name val="宋体"/>
      <family val="3"/>
      <charset val="134"/>
    </font>
    <font>
      <sz val="10"/>
      <name val="宋体"/>
      <family val="3"/>
      <charset val="134"/>
    </font>
    <font>
      <b/>
      <sz val="10"/>
      <name val="宋体"/>
      <family val="3"/>
      <charset val="134"/>
    </font>
    <font>
      <sz val="11"/>
      <color theme="1"/>
      <name val="等线"/>
      <family val="3"/>
      <charset val="134"/>
      <scheme val="minor"/>
    </font>
    <font>
      <sz val="12"/>
      <name val="宋体"/>
      <family val="3"/>
      <charset val="134"/>
    </font>
    <font>
      <sz val="9"/>
      <name val="等线"/>
      <family val="3"/>
      <charset val="134"/>
      <scheme val="minor"/>
    </font>
    <font>
      <sz val="10"/>
      <name val="宋体"/>
      <family val="3"/>
      <charset val="134"/>
    </font>
    <font>
      <sz val="10"/>
      <color theme="1"/>
      <name val="宋体"/>
      <family val="3"/>
      <charset val="134"/>
    </font>
    <font>
      <sz val="11"/>
      <name val="黑体"/>
      <family val="3"/>
      <charset val="134"/>
    </font>
    <font>
      <sz val="9"/>
      <name val="等线"/>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5">
    <xf numFmtId="0" fontId="0" fillId="0" borderId="0">
      <alignment vertical="center"/>
    </xf>
    <xf numFmtId="9" fontId="6" fillId="0" borderId="0" applyFont="0" applyFill="0" applyBorder="0" applyAlignment="0" applyProtection="0">
      <alignment vertical="center"/>
    </xf>
    <xf numFmtId="0" fontId="7" fillId="0" borderId="0"/>
    <xf numFmtId="0" fontId="6" fillId="0" borderId="0">
      <alignment vertical="center"/>
    </xf>
    <xf numFmtId="0" fontId="6" fillId="0" borderId="0">
      <alignment vertical="center"/>
    </xf>
  </cellStyleXfs>
  <cellXfs count="41">
    <xf numFmtId="0" fontId="0" fillId="0" borderId="0" xfId="0">
      <alignment vertical="center"/>
    </xf>
    <xf numFmtId="0" fontId="2" fillId="0" borderId="0" xfId="0" applyFont="1">
      <alignment vertical="center"/>
    </xf>
    <xf numFmtId="0" fontId="3" fillId="0" borderId="0" xfId="0" applyFont="1">
      <alignment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3" fillId="0" borderId="0" xfId="0" applyFont="1" applyAlignment="1">
      <alignment vertical="center" wrapText="1"/>
    </xf>
    <xf numFmtId="0" fontId="9" fillId="0" borderId="1" xfId="0" applyFont="1" applyBorder="1" applyAlignment="1">
      <alignment horizontal="center" vertical="center" wrapText="1"/>
    </xf>
    <xf numFmtId="9" fontId="9" fillId="0" borderId="1" xfId="1" applyFont="1" applyBorder="1" applyAlignment="1">
      <alignment horizontal="center" vertical="center" wrapText="1"/>
    </xf>
    <xf numFmtId="57" fontId="9" fillId="0" borderId="1"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4" fillId="2" borderId="1" xfId="0" applyFont="1" applyFill="1" applyBorder="1" applyAlignment="1">
      <alignment horizontal="center" vertical="center" wrapText="1"/>
    </xf>
    <xf numFmtId="57" fontId="10" fillId="2" borderId="1" xfId="0" applyNumberFormat="1" applyFont="1" applyFill="1" applyBorder="1" applyAlignment="1">
      <alignment horizontal="center" vertical="center" wrapText="1"/>
    </xf>
    <xf numFmtId="57" fontId="4" fillId="0" borderId="1" xfId="0" applyNumberFormat="1" applyFont="1" applyBorder="1" applyAlignment="1">
      <alignment horizontal="center" vertical="center" wrapText="1"/>
    </xf>
    <xf numFmtId="0" fontId="11" fillId="0" borderId="0" xfId="0" applyFont="1">
      <alignment vertical="center"/>
    </xf>
    <xf numFmtId="0" fontId="2" fillId="0" borderId="0" xfId="0" applyFont="1" applyAlignment="1">
      <alignment horizontal="center" vertical="center"/>
    </xf>
    <xf numFmtId="0" fontId="4" fillId="0" borderId="1" xfId="0" applyFont="1" applyBorder="1" applyAlignment="1">
      <alignment vertical="center" textRotation="255" wrapText="1"/>
    </xf>
    <xf numFmtId="0" fontId="4" fillId="0" borderId="1" xfId="0"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2"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9"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left" vertical="center" wrapText="1"/>
    </xf>
    <xf numFmtId="0" fontId="9" fillId="0" borderId="1" xfId="0" applyFont="1" applyBorder="1" applyAlignment="1">
      <alignment horizontal="left" vertical="center" wrapText="1"/>
    </xf>
    <xf numFmtId="176"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2" xfId="0" applyFont="1" applyBorder="1" applyAlignment="1">
      <alignment horizontal="center" vertical="center" textRotation="255" wrapText="1"/>
    </xf>
    <xf numFmtId="0" fontId="9" fillId="0" borderId="4" xfId="0" applyFont="1" applyBorder="1" applyAlignment="1">
      <alignment horizontal="center" vertical="center" textRotation="255" wrapText="1"/>
    </xf>
    <xf numFmtId="0" fontId="10" fillId="2"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177" fontId="4" fillId="0" borderId="5" xfId="0" applyNumberFormat="1" applyFont="1" applyBorder="1" applyAlignment="1">
      <alignment horizontal="center" vertical="center" wrapText="1"/>
    </xf>
    <xf numFmtId="177" fontId="4" fillId="0" borderId="6"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4" fillId="2" borderId="1" xfId="0" applyFont="1" applyFill="1" applyBorder="1" applyAlignment="1">
      <alignment horizontal="center" vertical="center" wrapText="1"/>
    </xf>
  </cellXfs>
  <cellStyles count="5">
    <cellStyle name="百分比" xfId="1" builtinId="5"/>
    <cellStyle name="常规" xfId="0" builtinId="0"/>
    <cellStyle name="常规 2" xfId="3" xr:uid="{00000000-0005-0000-0000-000032000000}"/>
    <cellStyle name="常规 2 2" xfId="2" xr:uid="{00000000-0005-0000-0000-00002C000000}"/>
    <cellStyle name="常规 5" xfId="4" xr:uid="{00000000-0005-0000-0000-000033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6"/>
  <sheetViews>
    <sheetView tabSelected="1" view="pageBreakPreview" topLeftCell="A19" zoomScale="60" zoomScaleNormal="100" workbookViewId="0">
      <selection activeCell="K25" sqref="K25:L25"/>
    </sheetView>
  </sheetViews>
  <sheetFormatPr defaultColWidth="9" defaultRowHeight="14" x14ac:dyDescent="0.3"/>
  <cols>
    <col min="1" max="1" width="5.25" style="1" customWidth="1"/>
    <col min="2" max="2" width="4.5" style="1" customWidth="1"/>
    <col min="3" max="3" width="7.83203125" style="1" customWidth="1"/>
    <col min="4" max="4" width="10.5" style="1" customWidth="1"/>
    <col min="5" max="5" width="12" style="1" customWidth="1"/>
    <col min="6" max="6" width="2.58203125" style="1" customWidth="1"/>
    <col min="7" max="7" width="24.25" style="1" customWidth="1"/>
    <col min="8" max="8" width="21.58203125" style="1" customWidth="1"/>
    <col min="9" max="9" width="6.08203125" style="1" customWidth="1"/>
    <col min="10" max="10" width="1" style="1" customWidth="1"/>
    <col min="11" max="11" width="5.33203125" style="1" customWidth="1"/>
    <col min="12" max="12" width="2.08203125" style="1" customWidth="1"/>
    <col min="13" max="13" width="9" style="1"/>
    <col min="14" max="14" width="13.75" style="1" customWidth="1"/>
    <col min="15" max="15" width="24.08203125" style="2" customWidth="1"/>
  </cols>
  <sheetData>
    <row r="1" spans="1:15" s="1" customFormat="1" x14ac:dyDescent="0.3">
      <c r="A1" s="14" t="s">
        <v>82</v>
      </c>
      <c r="D1" s="15"/>
    </row>
    <row r="2" spans="1:15" s="1" customFormat="1" x14ac:dyDescent="0.3">
      <c r="A2" s="38" t="s">
        <v>0</v>
      </c>
      <c r="B2" s="38"/>
      <c r="C2" s="38"/>
      <c r="D2" s="38"/>
      <c r="E2" s="38"/>
      <c r="F2" s="38"/>
      <c r="G2" s="38"/>
      <c r="H2" s="38"/>
      <c r="I2" s="38"/>
      <c r="J2" s="38"/>
      <c r="K2" s="38"/>
      <c r="L2" s="38"/>
      <c r="M2" s="38"/>
      <c r="N2" s="38"/>
    </row>
    <row r="3" spans="1:15" s="1" customFormat="1" ht="14.25" customHeight="1" x14ac:dyDescent="0.3">
      <c r="A3" s="38" t="s">
        <v>83</v>
      </c>
      <c r="B3" s="38"/>
      <c r="C3" s="38"/>
      <c r="D3" s="38"/>
      <c r="E3" s="38"/>
      <c r="F3" s="38"/>
      <c r="G3" s="38"/>
      <c r="H3" s="38"/>
      <c r="I3" s="38"/>
      <c r="J3" s="38"/>
      <c r="K3" s="38"/>
      <c r="L3" s="38"/>
      <c r="M3" s="38"/>
      <c r="N3" s="38"/>
    </row>
    <row r="4" spans="1:15" s="1" customFormat="1" x14ac:dyDescent="0.3">
      <c r="A4" s="39"/>
      <c r="B4" s="39"/>
      <c r="C4" s="39"/>
      <c r="D4" s="39"/>
      <c r="E4" s="39"/>
      <c r="F4" s="39"/>
      <c r="G4" s="39"/>
      <c r="H4" s="39"/>
      <c r="I4" s="39"/>
      <c r="J4" s="39"/>
      <c r="K4" s="39"/>
      <c r="L4" s="39"/>
      <c r="M4" s="39"/>
    </row>
    <row r="5" spans="1:15" ht="21" customHeight="1" x14ac:dyDescent="0.3">
      <c r="A5" s="17" t="s">
        <v>1</v>
      </c>
      <c r="B5" s="17"/>
      <c r="C5" s="33" t="s">
        <v>44</v>
      </c>
      <c r="D5" s="17"/>
      <c r="E5" s="17"/>
      <c r="F5" s="17"/>
      <c r="G5" s="17"/>
      <c r="H5" s="17"/>
      <c r="I5" s="17"/>
      <c r="J5" s="17"/>
      <c r="K5" s="17"/>
      <c r="L5" s="17"/>
      <c r="M5" s="17"/>
      <c r="N5" s="17"/>
    </row>
    <row r="6" spans="1:15" ht="21" customHeight="1" x14ac:dyDescent="0.3">
      <c r="A6" s="17" t="s">
        <v>2</v>
      </c>
      <c r="B6" s="17"/>
      <c r="C6" s="17" t="s">
        <v>3</v>
      </c>
      <c r="D6" s="17"/>
      <c r="E6" s="17"/>
      <c r="F6" s="17"/>
      <c r="G6" s="17"/>
      <c r="H6" s="17" t="s">
        <v>4</v>
      </c>
      <c r="I6" s="17"/>
      <c r="J6" s="17" t="s">
        <v>64</v>
      </c>
      <c r="K6" s="17"/>
      <c r="L6" s="17"/>
      <c r="M6" s="17"/>
      <c r="N6" s="17"/>
    </row>
    <row r="7" spans="1:15" ht="21" customHeight="1" x14ac:dyDescent="0.3">
      <c r="A7" s="17" t="s">
        <v>5</v>
      </c>
      <c r="B7" s="17"/>
      <c r="C7" s="40" t="s">
        <v>63</v>
      </c>
      <c r="D7" s="40"/>
      <c r="E7" s="40"/>
      <c r="F7" s="40"/>
      <c r="G7" s="40"/>
      <c r="H7" s="17" t="s">
        <v>6</v>
      </c>
      <c r="I7" s="17"/>
      <c r="J7" s="40">
        <v>88011051</v>
      </c>
      <c r="K7" s="40"/>
      <c r="L7" s="40"/>
      <c r="M7" s="40"/>
      <c r="N7" s="40"/>
    </row>
    <row r="8" spans="1:15" ht="21" customHeight="1" x14ac:dyDescent="0.3">
      <c r="A8" s="17" t="s">
        <v>7</v>
      </c>
      <c r="B8" s="17"/>
      <c r="C8" s="17" t="s">
        <v>8</v>
      </c>
      <c r="D8" s="17"/>
      <c r="E8" s="3" t="s">
        <v>9</v>
      </c>
      <c r="F8" s="17" t="s">
        <v>10</v>
      </c>
      <c r="G8" s="17"/>
      <c r="H8" s="17" t="s">
        <v>11</v>
      </c>
      <c r="I8" s="17"/>
      <c r="J8" s="17" t="s">
        <v>12</v>
      </c>
      <c r="K8" s="17"/>
      <c r="L8" s="17" t="s">
        <v>13</v>
      </c>
      <c r="M8" s="17"/>
      <c r="N8" s="3" t="s">
        <v>14</v>
      </c>
    </row>
    <row r="9" spans="1:15" ht="21" customHeight="1" x14ac:dyDescent="0.3">
      <c r="A9" s="17"/>
      <c r="B9" s="17"/>
      <c r="C9" s="17"/>
      <c r="D9" s="17"/>
      <c r="E9" s="4">
        <v>454</v>
      </c>
      <c r="F9" s="27">
        <v>454</v>
      </c>
      <c r="G9" s="27"/>
      <c r="H9" s="27">
        <v>438.588257</v>
      </c>
      <c r="I9" s="27"/>
      <c r="J9" s="17">
        <v>10</v>
      </c>
      <c r="K9" s="17"/>
      <c r="L9" s="34">
        <f>H9/F9</f>
        <v>0.9660534295154185</v>
      </c>
      <c r="M9" s="34"/>
      <c r="N9" s="5">
        <f>J9*L9</f>
        <v>9.6605342951541857</v>
      </c>
    </row>
    <row r="10" spans="1:15" ht="21" customHeight="1" x14ac:dyDescent="0.3">
      <c r="A10" s="17"/>
      <c r="B10" s="17"/>
      <c r="C10" s="17" t="s">
        <v>15</v>
      </c>
      <c r="D10" s="17"/>
      <c r="E10" s="4">
        <v>454</v>
      </c>
      <c r="F10" s="27">
        <v>454</v>
      </c>
      <c r="G10" s="27"/>
      <c r="H10" s="27">
        <v>438.588257</v>
      </c>
      <c r="I10" s="27"/>
      <c r="J10" s="17" t="s">
        <v>16</v>
      </c>
      <c r="K10" s="17"/>
      <c r="L10" s="17" t="s">
        <v>16</v>
      </c>
      <c r="M10" s="17"/>
      <c r="N10" s="3" t="s">
        <v>16</v>
      </c>
    </row>
    <row r="11" spans="1:15" ht="21" customHeight="1" x14ac:dyDescent="0.3">
      <c r="A11" s="17"/>
      <c r="B11" s="17"/>
      <c r="C11" s="17" t="s">
        <v>17</v>
      </c>
      <c r="D11" s="17"/>
      <c r="E11" s="4">
        <v>0</v>
      </c>
      <c r="F11" s="27">
        <v>0</v>
      </c>
      <c r="G11" s="27"/>
      <c r="H11" s="27">
        <v>0</v>
      </c>
      <c r="I11" s="27"/>
      <c r="J11" s="17" t="s">
        <v>16</v>
      </c>
      <c r="K11" s="17"/>
      <c r="L11" s="17" t="s">
        <v>16</v>
      </c>
      <c r="M11" s="17"/>
      <c r="N11" s="3" t="s">
        <v>16</v>
      </c>
    </row>
    <row r="12" spans="1:15" ht="21" customHeight="1" x14ac:dyDescent="0.3">
      <c r="A12" s="17"/>
      <c r="B12" s="17"/>
      <c r="C12" s="17" t="s">
        <v>18</v>
      </c>
      <c r="D12" s="17"/>
      <c r="E12" s="4">
        <v>0</v>
      </c>
      <c r="F12" s="27">
        <v>0</v>
      </c>
      <c r="G12" s="27"/>
      <c r="H12" s="27">
        <v>0</v>
      </c>
      <c r="I12" s="27"/>
      <c r="J12" s="17" t="s">
        <v>16</v>
      </c>
      <c r="K12" s="17"/>
      <c r="L12" s="17" t="s">
        <v>16</v>
      </c>
      <c r="M12" s="17"/>
      <c r="N12" s="3" t="s">
        <v>16</v>
      </c>
    </row>
    <row r="13" spans="1:15" ht="17.149999999999999" customHeight="1" x14ac:dyDescent="0.3">
      <c r="A13" s="17" t="s">
        <v>19</v>
      </c>
      <c r="B13" s="17" t="s">
        <v>20</v>
      </c>
      <c r="C13" s="17"/>
      <c r="D13" s="17"/>
      <c r="E13" s="17"/>
      <c r="F13" s="17"/>
      <c r="G13" s="17"/>
      <c r="H13" s="17" t="s">
        <v>21</v>
      </c>
      <c r="I13" s="17"/>
      <c r="J13" s="17"/>
      <c r="K13" s="17"/>
      <c r="L13" s="17"/>
      <c r="M13" s="17"/>
      <c r="N13" s="17"/>
    </row>
    <row r="14" spans="1:15" ht="78.5" customHeight="1" x14ac:dyDescent="0.3">
      <c r="A14" s="17"/>
      <c r="B14" s="25" t="s">
        <v>65</v>
      </c>
      <c r="C14" s="25"/>
      <c r="D14" s="25"/>
      <c r="E14" s="25"/>
      <c r="F14" s="25"/>
      <c r="G14" s="25"/>
      <c r="H14" s="25" t="s">
        <v>69</v>
      </c>
      <c r="I14" s="25"/>
      <c r="J14" s="25"/>
      <c r="K14" s="25"/>
      <c r="L14" s="25"/>
      <c r="M14" s="25"/>
      <c r="N14" s="25"/>
      <c r="O14" s="6"/>
    </row>
    <row r="15" spans="1:15" ht="34" customHeight="1" x14ac:dyDescent="0.3">
      <c r="A15" s="3" t="s">
        <v>68</v>
      </c>
      <c r="B15" s="3" t="s">
        <v>23</v>
      </c>
      <c r="C15" s="3" t="s">
        <v>24</v>
      </c>
      <c r="D15" s="17" t="s">
        <v>25</v>
      </c>
      <c r="E15" s="17"/>
      <c r="F15" s="17"/>
      <c r="G15" s="3" t="s">
        <v>26</v>
      </c>
      <c r="H15" s="3" t="s">
        <v>27</v>
      </c>
      <c r="I15" s="17" t="s">
        <v>12</v>
      </c>
      <c r="J15" s="17"/>
      <c r="K15" s="17" t="s">
        <v>14</v>
      </c>
      <c r="L15" s="17"/>
      <c r="M15" s="17" t="s">
        <v>28</v>
      </c>
      <c r="N15" s="17"/>
    </row>
    <row r="16" spans="1:15" ht="170.5" customHeight="1" x14ac:dyDescent="0.3">
      <c r="A16" s="16" t="s">
        <v>22</v>
      </c>
      <c r="B16" s="3" t="s">
        <v>29</v>
      </c>
      <c r="C16" s="3" t="s">
        <v>30</v>
      </c>
      <c r="D16" s="31" t="s">
        <v>66</v>
      </c>
      <c r="E16" s="31"/>
      <c r="F16" s="31"/>
      <c r="G16" s="7" t="s">
        <v>45</v>
      </c>
      <c r="H16" s="11" t="s">
        <v>67</v>
      </c>
      <c r="I16" s="17">
        <v>15</v>
      </c>
      <c r="J16" s="17"/>
      <c r="K16" s="18">
        <v>15</v>
      </c>
      <c r="L16" s="18"/>
      <c r="M16" s="32" t="s">
        <v>68</v>
      </c>
      <c r="N16" s="32"/>
    </row>
    <row r="17" spans="1:14" ht="68.5" customHeight="1" x14ac:dyDescent="0.3">
      <c r="A17" s="19" t="s">
        <v>84</v>
      </c>
      <c r="B17" s="19" t="s">
        <v>84</v>
      </c>
      <c r="C17" s="3" t="s">
        <v>32</v>
      </c>
      <c r="D17" s="26" t="s">
        <v>47</v>
      </c>
      <c r="E17" s="25"/>
      <c r="F17" s="25"/>
      <c r="G17" s="8" t="s">
        <v>46</v>
      </c>
      <c r="H17" s="3" t="s">
        <v>61</v>
      </c>
      <c r="I17" s="17">
        <v>15</v>
      </c>
      <c r="J17" s="17"/>
      <c r="K17" s="18">
        <v>15</v>
      </c>
      <c r="L17" s="18"/>
      <c r="M17" s="17" t="s">
        <v>31</v>
      </c>
      <c r="N17" s="17"/>
    </row>
    <row r="18" spans="1:14" ht="53" customHeight="1" x14ac:dyDescent="0.3">
      <c r="A18" s="20"/>
      <c r="B18" s="20"/>
      <c r="C18" s="17" t="s">
        <v>33</v>
      </c>
      <c r="D18" s="25" t="s">
        <v>70</v>
      </c>
      <c r="E18" s="25"/>
      <c r="F18" s="25"/>
      <c r="G18" s="13" t="s">
        <v>71</v>
      </c>
      <c r="H18" s="12" t="s">
        <v>73</v>
      </c>
      <c r="I18" s="17">
        <v>5</v>
      </c>
      <c r="J18" s="17"/>
      <c r="K18" s="18">
        <v>4</v>
      </c>
      <c r="L18" s="18"/>
      <c r="M18" s="17" t="s">
        <v>72</v>
      </c>
      <c r="N18" s="17"/>
    </row>
    <row r="19" spans="1:14" ht="54" customHeight="1" x14ac:dyDescent="0.3">
      <c r="A19" s="20"/>
      <c r="B19" s="20"/>
      <c r="C19" s="17"/>
      <c r="D19" s="25" t="s">
        <v>34</v>
      </c>
      <c r="E19" s="25"/>
      <c r="F19" s="25"/>
      <c r="G19" s="9" t="s">
        <v>57</v>
      </c>
      <c r="H19" s="12" t="s">
        <v>58</v>
      </c>
      <c r="I19" s="17">
        <v>5</v>
      </c>
      <c r="J19" s="17"/>
      <c r="K19" s="18">
        <v>4</v>
      </c>
      <c r="L19" s="18"/>
      <c r="M19" s="17" t="s">
        <v>74</v>
      </c>
      <c r="N19" s="17"/>
    </row>
    <row r="20" spans="1:14" ht="27.5" customHeight="1" x14ac:dyDescent="0.3">
      <c r="A20" s="20"/>
      <c r="B20" s="20"/>
      <c r="C20" s="17" t="s">
        <v>35</v>
      </c>
      <c r="D20" s="25" t="s">
        <v>75</v>
      </c>
      <c r="E20" s="25"/>
      <c r="F20" s="25"/>
      <c r="G20" s="3" t="s">
        <v>76</v>
      </c>
      <c r="H20" s="3" t="s">
        <v>79</v>
      </c>
      <c r="I20" s="17">
        <v>2.5</v>
      </c>
      <c r="J20" s="17"/>
      <c r="K20" s="18">
        <v>2.5</v>
      </c>
      <c r="L20" s="18"/>
      <c r="M20" s="17" t="s">
        <v>68</v>
      </c>
      <c r="N20" s="17"/>
    </row>
    <row r="21" spans="1:14" ht="52" customHeight="1" x14ac:dyDescent="0.3">
      <c r="A21" s="20"/>
      <c r="B21" s="20"/>
      <c r="C21" s="17"/>
      <c r="D21" s="25" t="s">
        <v>77</v>
      </c>
      <c r="E21" s="25"/>
      <c r="F21" s="25"/>
      <c r="G21" s="3" t="s">
        <v>78</v>
      </c>
      <c r="H21" s="3" t="s">
        <v>81</v>
      </c>
      <c r="I21" s="17">
        <v>2.5</v>
      </c>
      <c r="J21" s="17"/>
      <c r="K21" s="18">
        <v>0</v>
      </c>
      <c r="L21" s="18"/>
      <c r="M21" s="17" t="s">
        <v>80</v>
      </c>
      <c r="N21" s="17"/>
    </row>
    <row r="22" spans="1:14" ht="29.15" customHeight="1" x14ac:dyDescent="0.3">
      <c r="A22" s="20"/>
      <c r="B22" s="21"/>
      <c r="C22" s="17"/>
      <c r="D22" s="25" t="s">
        <v>36</v>
      </c>
      <c r="E22" s="25"/>
      <c r="F22" s="25"/>
      <c r="G22" s="7" t="s">
        <v>48</v>
      </c>
      <c r="H22" s="7" t="s">
        <v>49</v>
      </c>
      <c r="I22" s="17">
        <v>5</v>
      </c>
      <c r="J22" s="17"/>
      <c r="K22" s="18">
        <v>5</v>
      </c>
      <c r="L22" s="18"/>
      <c r="M22" s="17" t="s">
        <v>31</v>
      </c>
      <c r="N22" s="17"/>
    </row>
    <row r="23" spans="1:14" ht="58.5" customHeight="1" x14ac:dyDescent="0.3">
      <c r="A23" s="20"/>
      <c r="B23" s="29" t="s">
        <v>50</v>
      </c>
      <c r="C23" s="10" t="s">
        <v>51</v>
      </c>
      <c r="D23" s="22" t="s">
        <v>53</v>
      </c>
      <c r="E23" s="23"/>
      <c r="F23" s="24"/>
      <c r="G23" s="7" t="s">
        <v>52</v>
      </c>
      <c r="H23" s="3" t="s">
        <v>59</v>
      </c>
      <c r="I23" s="35">
        <v>15</v>
      </c>
      <c r="J23" s="24"/>
      <c r="K23" s="36">
        <v>13</v>
      </c>
      <c r="L23" s="37"/>
      <c r="M23" s="17" t="s">
        <v>60</v>
      </c>
      <c r="N23" s="17"/>
    </row>
    <row r="24" spans="1:14" ht="76.5" customHeight="1" x14ac:dyDescent="0.3">
      <c r="A24" s="20"/>
      <c r="B24" s="30"/>
      <c r="C24" s="3" t="s">
        <v>37</v>
      </c>
      <c r="D24" s="26" t="s">
        <v>55</v>
      </c>
      <c r="E24" s="25"/>
      <c r="F24" s="25"/>
      <c r="G24" s="7" t="s">
        <v>54</v>
      </c>
      <c r="H24" s="3" t="s">
        <v>39</v>
      </c>
      <c r="I24" s="17">
        <v>15</v>
      </c>
      <c r="J24" s="17"/>
      <c r="K24" s="18">
        <v>13</v>
      </c>
      <c r="L24" s="18"/>
      <c r="M24" s="17" t="s">
        <v>38</v>
      </c>
      <c r="N24" s="17"/>
    </row>
    <row r="25" spans="1:14" ht="60" customHeight="1" x14ac:dyDescent="0.3">
      <c r="A25" s="21"/>
      <c r="B25" s="3" t="s">
        <v>40</v>
      </c>
      <c r="C25" s="3" t="s">
        <v>41</v>
      </c>
      <c r="D25" s="26" t="s">
        <v>56</v>
      </c>
      <c r="E25" s="25"/>
      <c r="F25" s="25"/>
      <c r="G25" s="7" t="s">
        <v>45</v>
      </c>
      <c r="H25" s="11" t="s">
        <v>62</v>
      </c>
      <c r="I25" s="17">
        <v>10</v>
      </c>
      <c r="J25" s="17"/>
      <c r="K25" s="18">
        <v>9</v>
      </c>
      <c r="L25" s="18"/>
      <c r="M25" s="17" t="s">
        <v>42</v>
      </c>
      <c r="N25" s="17"/>
    </row>
    <row r="26" spans="1:14" ht="23.15" customHeight="1" x14ac:dyDescent="0.3">
      <c r="A26" s="17" t="s">
        <v>43</v>
      </c>
      <c r="B26" s="17"/>
      <c r="C26" s="17"/>
      <c r="D26" s="17"/>
      <c r="E26" s="17"/>
      <c r="F26" s="17"/>
      <c r="G26" s="17"/>
      <c r="H26" s="17"/>
      <c r="I26" s="17">
        <f>SUM(I16:J25)+10</f>
        <v>100</v>
      </c>
      <c r="J26" s="17"/>
      <c r="K26" s="18">
        <f>SUM(K16:L25)+N9</f>
        <v>90.160534295154179</v>
      </c>
      <c r="L26" s="18"/>
      <c r="M26" s="28" t="s">
        <v>31</v>
      </c>
      <c r="N26" s="28"/>
    </row>
  </sheetData>
  <mergeCells count="96">
    <mergeCell ref="A2:N2"/>
    <mergeCell ref="A3:N3"/>
    <mergeCell ref="A4:M4"/>
    <mergeCell ref="A7:B7"/>
    <mergeCell ref="C7:G7"/>
    <mergeCell ref="H7:I7"/>
    <mergeCell ref="J7:N7"/>
    <mergeCell ref="H12:I12"/>
    <mergeCell ref="J12:K12"/>
    <mergeCell ref="L12:M12"/>
    <mergeCell ref="H11:I11"/>
    <mergeCell ref="J11:K11"/>
    <mergeCell ref="L11:M11"/>
    <mergeCell ref="C10:D10"/>
    <mergeCell ref="F10:G10"/>
    <mergeCell ref="H10:I10"/>
    <mergeCell ref="J10:K10"/>
    <mergeCell ref="L10:M10"/>
    <mergeCell ref="H8:I8"/>
    <mergeCell ref="J8:K8"/>
    <mergeCell ref="L8:M8"/>
    <mergeCell ref="F9:G9"/>
    <mergeCell ref="A5:B5"/>
    <mergeCell ref="C5:N5"/>
    <mergeCell ref="A6:B6"/>
    <mergeCell ref="C6:G6"/>
    <mergeCell ref="H6:I6"/>
    <mergeCell ref="J6:N6"/>
    <mergeCell ref="H9:I9"/>
    <mergeCell ref="J9:K9"/>
    <mergeCell ref="L9:M9"/>
    <mergeCell ref="A8:B12"/>
    <mergeCell ref="C8:D9"/>
    <mergeCell ref="F8:G8"/>
    <mergeCell ref="M17:N17"/>
    <mergeCell ref="B13:G13"/>
    <mergeCell ref="H13:N13"/>
    <mergeCell ref="B14:G14"/>
    <mergeCell ref="H14:N14"/>
    <mergeCell ref="D15:F15"/>
    <mergeCell ref="I15:J15"/>
    <mergeCell ref="K15:L15"/>
    <mergeCell ref="M15:N15"/>
    <mergeCell ref="D16:F16"/>
    <mergeCell ref="I16:J16"/>
    <mergeCell ref="K16:L16"/>
    <mergeCell ref="M16:N16"/>
    <mergeCell ref="I17:J17"/>
    <mergeCell ref="K17:L17"/>
    <mergeCell ref="I24:J24"/>
    <mergeCell ref="K24:L24"/>
    <mergeCell ref="M24:N24"/>
    <mergeCell ref="B23:B24"/>
    <mergeCell ref="I20:J20"/>
    <mergeCell ref="K20:L20"/>
    <mergeCell ref="M20:N20"/>
    <mergeCell ref="D21:F21"/>
    <mergeCell ref="I21:J21"/>
    <mergeCell ref="M21:N21"/>
    <mergeCell ref="I23:J23"/>
    <mergeCell ref="K23:L23"/>
    <mergeCell ref="M23:N23"/>
    <mergeCell ref="M25:N25"/>
    <mergeCell ref="A26:H26"/>
    <mergeCell ref="I26:J26"/>
    <mergeCell ref="K26:L26"/>
    <mergeCell ref="M26:N26"/>
    <mergeCell ref="C11:D11"/>
    <mergeCell ref="F11:G11"/>
    <mergeCell ref="D22:F22"/>
    <mergeCell ref="D20:F20"/>
    <mergeCell ref="C12:D12"/>
    <mergeCell ref="F12:G12"/>
    <mergeCell ref="A13:A14"/>
    <mergeCell ref="C18:C19"/>
    <mergeCell ref="K21:L21"/>
    <mergeCell ref="C20:C22"/>
    <mergeCell ref="B17:B22"/>
    <mergeCell ref="I18:J18"/>
    <mergeCell ref="K18:L18"/>
    <mergeCell ref="A17:A25"/>
    <mergeCell ref="D23:F23"/>
    <mergeCell ref="D19:F19"/>
    <mergeCell ref="D18:F18"/>
    <mergeCell ref="D17:F17"/>
    <mergeCell ref="D25:F25"/>
    <mergeCell ref="I25:J25"/>
    <mergeCell ref="K25:L25"/>
    <mergeCell ref="D24:F24"/>
    <mergeCell ref="M18:N18"/>
    <mergeCell ref="I22:J22"/>
    <mergeCell ref="K22:L22"/>
    <mergeCell ref="M22:N22"/>
    <mergeCell ref="I19:J19"/>
    <mergeCell ref="K19:L19"/>
    <mergeCell ref="M19:N19"/>
  </mergeCells>
  <phoneticPr fontId="8" type="noConversion"/>
  <pageMargins left="0.78740157480314965" right="0.78740157480314965" top="0.78740157480314965" bottom="0.78740157480314965" header="0.39370078740157483" footer="0.3937007874015748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zhao</cp:lastModifiedBy>
  <cp:lastPrinted>2023-05-27T05:47:45Z</cp:lastPrinted>
  <dcterms:created xsi:type="dcterms:W3CDTF">2021-02-02T00:37:00Z</dcterms:created>
  <dcterms:modified xsi:type="dcterms:W3CDTF">2023-05-27T05:47:50Z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8EF2E800405A450BB7FAC8DFAE32EBDD</vt:lpwstr>
  </property>
</Properties>
</file>