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3325" windowHeight="9840"/>
  </bookViews>
  <sheets>
    <sheet name="自评表" sheetId="5" r:id="rId1"/>
  </sheets>
  <definedNames>
    <definedName name="_xlnm.Print_Area" localSheetId="0">自评表!$A$1:$J$27</definedName>
  </definedNames>
  <calcPr calcId="145621"/>
</workbook>
</file>

<file path=xl/calcChain.xml><?xml version="1.0" encoding="utf-8"?>
<calcChain xmlns="http://schemas.openxmlformats.org/spreadsheetml/2006/main">
  <c r="H26" i="5" l="1"/>
  <c r="I19" i="5"/>
  <c r="I18" i="5"/>
  <c r="I7" i="5"/>
  <c r="J7" i="5" s="1"/>
  <c r="I26" i="5" s="1"/>
</calcChain>
</file>

<file path=xl/sharedStrings.xml><?xml version="1.0" encoding="utf-8"?>
<sst xmlns="http://schemas.openxmlformats.org/spreadsheetml/2006/main" count="101" uniqueCount="78">
  <si>
    <r>
      <rPr>
        <sz val="14"/>
        <rFont val="宋体"/>
        <family val="3"/>
        <charset val="134"/>
      </rPr>
      <t>项目支出绩效自评表</t>
    </r>
  </si>
  <si>
    <t>（2022年度）</t>
  </si>
  <si>
    <t>项目名称</t>
  </si>
  <si>
    <t>部门预算绩效管理及内控管理工作经费</t>
  </si>
  <si>
    <t>北京市重大项目建设指挥部办公室</t>
  </si>
  <si>
    <t>实施单位</t>
  </si>
  <si>
    <t>项目负责人</t>
  </si>
  <si>
    <t>联系电话</t>
  </si>
  <si>
    <t>项目资金（万元）</t>
  </si>
  <si>
    <t>年初预算数（A）</t>
  </si>
  <si>
    <t>全年预算数(B)</t>
  </si>
  <si>
    <t>全年执行数(C)</t>
  </si>
  <si>
    <t>分值（10分）</t>
  </si>
  <si>
    <t>执行率(C/B)</t>
  </si>
  <si>
    <t>得分</t>
  </si>
  <si>
    <t>年度资金总额：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</si>
  <si>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</si>
  <si>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</si>
  <si>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</si>
  <si>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</si>
  <si>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</si>
  <si>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</si>
  <si>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</si>
  <si>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部门预算绩效及内控管理工作经费包含绩效及内控工作，通过绩效评价、绩效咨询及内控管理服务，进一步促进重大办预算一体化，保障经济活动的合理合规性，提供资金使用效率。</t>
  </si>
  <si>
    <t>部门预算绩效及内控管理工作经费包含绩效及内控工作，通过绩效评价、绩效咨询及内控管理服务，进一步促进重大办预算一体化，保障了经济活动的合理合规性，提供资金使用效率。</t>
  </si>
  <si>
    <t>绩效指标</t>
  </si>
  <si>
    <t>一级指标</t>
  </si>
  <si>
    <t>二级指标</t>
  </si>
  <si>
    <t>三级指标</t>
  </si>
  <si>
    <t>年度指标值(A)</t>
  </si>
  <si>
    <t>实际完成值</t>
  </si>
  <si>
    <t>分值</t>
  </si>
  <si>
    <t>偏差原因分析及改进措施</t>
  </si>
  <si>
    <t>产出指标</t>
  </si>
  <si>
    <t>数量指标</t>
  </si>
  <si>
    <t>完成内控修订制度</t>
  </si>
  <si>
    <t>1套</t>
  </si>
  <si>
    <t>印刷内控手册</t>
  </si>
  <si>
    <t>30本</t>
  </si>
  <si>
    <t>绩效运行监控项目</t>
  </si>
  <si>
    <t>≥18个</t>
  </si>
  <si>
    <t>22个</t>
  </si>
  <si>
    <t>绩效评价、绩效运行监控和成本预算绩效分析各不少于1个报告</t>
  </si>
  <si>
    <t>≥3个</t>
  </si>
  <si>
    <t>4个</t>
  </si>
  <si>
    <t>绩效评价项目</t>
  </si>
  <si>
    <t>14个</t>
  </si>
  <si>
    <t>我办2022年共14个预算项目，并全部进行了绩效评价；在以后年度预算编报过程中，进一步加强分析职能、业务等变动情况，预估项目数量</t>
  </si>
  <si>
    <t>完成绩效目标申报表</t>
  </si>
  <si>
    <t>11个</t>
  </si>
  <si>
    <t>我办2023年共指导填报11个项目绩效目标申报表；在以后年度预算编报过程中，进一步加强分析职能、业务等变动情况，预估项目数量</t>
  </si>
  <si>
    <t>质量指标</t>
  </si>
  <si>
    <t>绩效相关报告及内控修订的制度均通过审核</t>
  </si>
  <si>
    <t>优良中低差</t>
  </si>
  <si>
    <t>均通过审核</t>
  </si>
  <si>
    <t>符合北京市预算绩效管理、预算编制、绩效评价、内控管理等相关工作要求</t>
  </si>
  <si>
    <t>符合北京市的相关工作要求</t>
  </si>
  <si>
    <t>时效指标</t>
  </si>
  <si>
    <t>2022年1-12月</t>
  </si>
  <si>
    <t>成本指标</t>
  </si>
  <si>
    <t>项目总预算</t>
  </si>
  <si>
    <t>≤16.70万元</t>
  </si>
  <si>
    <t>16.70万元</t>
  </si>
  <si>
    <t>效益指标</t>
  </si>
  <si>
    <t>社会效益指标</t>
  </si>
  <si>
    <t>进一步通过第三方机构专业的指导和监督预算编制和执行，提高部门预算绩效管理水平，发挥财政资金的最大效益；通过专业的指导和监督，为以后年度预算编制和实施提供依据和标准，逐年规范项目预算管理和绩效，进一步完善内控管理，保障经济活动的合理合规性</t>
  </si>
  <si>
    <t>通过进一步加强第三方机构专业的指导和监督预算编制和执行，提高了部门预算绩效管理水平，发挥了财政资金的最大效益；通过专业的指导和监督，为以后年度预算编制和实施提供了依据和标准，逐年规范了项目预算管理和绩效，进一步完善了内控管理，保障经济活动的合理合规性</t>
  </si>
  <si>
    <t>我办绩效管理和内控管理工作仍有进步的空间</t>
  </si>
  <si>
    <t>满意度指标</t>
  </si>
  <si>
    <t>服务对象满意度指标</t>
  </si>
  <si>
    <t>各处室满意度</t>
  </si>
  <si>
    <t>≥90%</t>
  </si>
  <si>
    <t>满意</t>
  </si>
  <si>
    <t>对服务对象满意效果分析不足，今后将加强满意度效果分析工作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</si>
  <si>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</si>
  <si>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4.90(含）-100分为优、80（含）-90分为良、60（含）-80分为中、60分以下为差。</t>
  </si>
  <si>
    <t>张彦莉</t>
    <phoneticPr fontId="7" type="noConversion"/>
  </si>
  <si>
    <t>主管部门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</si>
</sst>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8" formatCode="0_);[Red]\(0\)"/>
    <numFmt numFmtId="179" formatCode="0.000000_ "/>
    <numFmt numFmtId="180" formatCode="0.00_);[Red]\(0.00\)"/>
    <numFmt numFmtId="181" formatCode="0.00_ "/>
    <numFmt numFmtId="182" formatCode="#,##0.00_ "/>
  </numFmts>
  <fonts count="8" x14ac:knownFonts="1">
    <font>
      <sz val="12"/>
      <name val="宋体"/>
      <charset val="134"/>
    </font>
    <font>
      <sz val="10"/>
      <name val="宋体"/>
      <family val="3"/>
      <charset val="134"/>
    </font>
    <font>
      <sz val="14"/>
      <name val="Arial"/>
      <family val="2"/>
    </font>
    <font>
      <sz val="10"/>
      <color rgb="FF000000"/>
      <name val="宋体"/>
      <family val="3"/>
      <charset val="134"/>
    </font>
    <font>
      <sz val="14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>
      <alignment vertical="center"/>
    </xf>
    <xf numFmtId="0" fontId="6" fillId="0" borderId="0">
      <alignment vertical="center"/>
    </xf>
    <xf numFmtId="0" fontId="6" fillId="0" borderId="0"/>
    <xf numFmtId="0" fontId="5" fillId="0" borderId="0"/>
  </cellStyleXfs>
  <cellXfs count="5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179" fontId="1" fillId="0" borderId="1" xfId="0" applyNumberFormat="1" applyFont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/>
    </xf>
    <xf numFmtId="180" fontId="3" fillId="0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18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82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80" fontId="3" fillId="0" borderId="1" xfId="0" applyNumberFormat="1" applyFont="1" applyBorder="1" applyAlignment="1">
      <alignment horizontal="center" vertical="center"/>
    </xf>
    <xf numFmtId="182" fontId="3" fillId="0" borderId="1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indent="2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4">
    <cellStyle name="常规" xfId="0" builtinId="0"/>
    <cellStyle name="常规 2" xfId="2"/>
    <cellStyle name="常规 2 2" xfId="1"/>
    <cellStyle name="常规 4" xfId="3"/>
  </cellStyles>
  <dxfs count="0"/>
  <tableStyles count="0" defaultTableStyle="TableStyleMedium2" defaultPivotStyle="PivotStyleLight16"/>
  <colors>
    <mruColors>
      <color rgb="FFFF0000"/>
      <color rgb="FF00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view="pageBreakPreview" zoomScaleNormal="100" workbookViewId="0">
      <selection activeCell="G14" sqref="G14"/>
    </sheetView>
  </sheetViews>
  <sheetFormatPr defaultColWidth="9" defaultRowHeight="14.25" x14ac:dyDescent="0.15"/>
  <cols>
    <col min="1" max="1" width="6.875" style="2" customWidth="1"/>
    <col min="2" max="2" width="9.875" customWidth="1"/>
    <col min="3" max="3" width="10.125" customWidth="1"/>
    <col min="4" max="4" width="20.5" style="3" customWidth="1"/>
    <col min="5" max="6" width="10.125" style="3" customWidth="1"/>
    <col min="7" max="7" width="21.75" style="3" customWidth="1"/>
    <col min="8" max="8" width="7.75" customWidth="1"/>
    <col min="9" max="9" width="6.75" customWidth="1"/>
    <col min="10" max="10" width="18.5" customWidth="1"/>
  </cols>
  <sheetData>
    <row r="1" spans="1:10" ht="20.25" customHeight="1" x14ac:dyDescent="0.15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</row>
    <row r="2" spans="1:10" ht="15.75" customHeight="1" x14ac:dyDescent="0.15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</row>
    <row r="3" spans="1:10" s="1" customFormat="1" ht="20.100000000000001" customHeight="1" x14ac:dyDescent="0.15">
      <c r="A3" s="29" t="s">
        <v>2</v>
      </c>
      <c r="B3" s="30"/>
      <c r="C3" s="30"/>
      <c r="D3" s="31" t="s">
        <v>3</v>
      </c>
      <c r="E3" s="31"/>
      <c r="F3" s="31"/>
      <c r="G3" s="31"/>
      <c r="H3" s="31"/>
      <c r="I3" s="31"/>
      <c r="J3" s="31"/>
    </row>
    <row r="4" spans="1:10" s="1" customFormat="1" ht="20.100000000000001" customHeight="1" x14ac:dyDescent="0.15">
      <c r="A4" s="29" t="s">
        <v>77</v>
      </c>
      <c r="B4" s="30"/>
      <c r="C4" s="30"/>
      <c r="D4" s="32" t="s">
        <v>4</v>
      </c>
      <c r="E4" s="33"/>
      <c r="F4" s="34"/>
      <c r="G4" s="6" t="s">
        <v>5</v>
      </c>
      <c r="H4" s="35" t="s">
        <v>4</v>
      </c>
      <c r="I4" s="35"/>
      <c r="J4" s="35"/>
    </row>
    <row r="5" spans="1:10" s="1" customFormat="1" ht="20.100000000000001" customHeight="1" x14ac:dyDescent="0.15">
      <c r="A5" s="36" t="s">
        <v>6</v>
      </c>
      <c r="B5" s="37"/>
      <c r="C5" s="38"/>
      <c r="D5" s="32" t="s">
        <v>76</v>
      </c>
      <c r="E5" s="33"/>
      <c r="F5" s="34"/>
      <c r="G5" s="6" t="s">
        <v>7</v>
      </c>
      <c r="H5" s="32">
        <v>55572851</v>
      </c>
      <c r="I5" s="33"/>
      <c r="J5" s="34"/>
    </row>
    <row r="6" spans="1:10" s="1" customFormat="1" ht="26.1" customHeight="1" x14ac:dyDescent="0.15">
      <c r="A6" s="29" t="s">
        <v>8</v>
      </c>
      <c r="B6" s="29"/>
      <c r="C6" s="29"/>
      <c r="D6" s="8"/>
      <c r="E6" s="7" t="s">
        <v>9</v>
      </c>
      <c r="F6" s="7" t="s">
        <v>10</v>
      </c>
      <c r="G6" s="7" t="s">
        <v>11</v>
      </c>
      <c r="H6" s="7" t="s">
        <v>12</v>
      </c>
      <c r="I6" s="7" t="s">
        <v>13</v>
      </c>
      <c r="J6" s="6" t="s">
        <v>14</v>
      </c>
    </row>
    <row r="7" spans="1:10" s="1" customFormat="1" ht="20.100000000000001" customHeight="1" x14ac:dyDescent="0.15">
      <c r="A7" s="29"/>
      <c r="B7" s="29"/>
      <c r="C7" s="29"/>
      <c r="D7" s="6" t="s">
        <v>15</v>
      </c>
      <c r="E7" s="9">
        <v>16.7</v>
      </c>
      <c r="F7" s="9">
        <v>16.7</v>
      </c>
      <c r="G7" s="9">
        <v>16.7</v>
      </c>
      <c r="H7" s="10">
        <v>10</v>
      </c>
      <c r="I7" s="19">
        <f>G7/F7</f>
        <v>1</v>
      </c>
      <c r="J7" s="20">
        <f>I7*H7</f>
        <v>10</v>
      </c>
    </row>
    <row r="8" spans="1:10" s="1" customFormat="1" ht="20.100000000000001" customHeight="1" x14ac:dyDescent="0.15">
      <c r="A8" s="29"/>
      <c r="B8" s="29"/>
      <c r="C8" s="29"/>
      <c r="D8" s="4" t="s">
        <v>16</v>
      </c>
      <c r="E8" s="9">
        <v>16.7</v>
      </c>
      <c r="F8" s="9">
        <v>16.7</v>
      </c>
      <c r="G8" s="9">
        <v>16.7</v>
      </c>
      <c r="H8" s="10" t="s">
        <v>17</v>
      </c>
      <c r="I8" s="19"/>
      <c r="J8" s="21" t="s">
        <v>17</v>
      </c>
    </row>
    <row r="9" spans="1:10" s="1" customFormat="1" ht="20.100000000000001" customHeight="1" x14ac:dyDescent="0.15">
      <c r="A9" s="29"/>
      <c r="B9" s="29"/>
      <c r="C9" s="29"/>
      <c r="D9" s="4" t="s">
        <v>18</v>
      </c>
      <c r="E9" s="11" t="s">
        <v>17</v>
      </c>
      <c r="F9" s="11" t="s">
        <v>17</v>
      </c>
      <c r="G9" s="11" t="s">
        <v>17</v>
      </c>
      <c r="H9" s="11" t="s">
        <v>17</v>
      </c>
      <c r="I9" s="11" t="s">
        <v>17</v>
      </c>
      <c r="J9" s="11" t="s">
        <v>17</v>
      </c>
    </row>
    <row r="10" spans="1:10" s="1" customFormat="1" ht="20.100000000000001" customHeight="1" x14ac:dyDescent="0.15">
      <c r="A10" s="29"/>
      <c r="B10" s="29"/>
      <c r="C10" s="29"/>
      <c r="D10" s="5" t="s">
        <v>19</v>
      </c>
      <c r="E10" s="11" t="s">
        <v>17</v>
      </c>
      <c r="F10" s="11" t="s">
        <v>17</v>
      </c>
      <c r="G10" s="11" t="s">
        <v>17</v>
      </c>
      <c r="H10" s="11" t="s">
        <v>17</v>
      </c>
      <c r="I10" s="11" t="s">
        <v>17</v>
      </c>
      <c r="J10" s="11" t="s">
        <v>17</v>
      </c>
    </row>
    <row r="11" spans="1:10" s="1" customFormat="1" ht="20.100000000000001" customHeight="1" x14ac:dyDescent="0.15">
      <c r="A11" s="48" t="s">
        <v>20</v>
      </c>
      <c r="B11" s="36" t="s">
        <v>21</v>
      </c>
      <c r="C11" s="39"/>
      <c r="D11" s="39"/>
      <c r="E11" s="39"/>
      <c r="F11" s="39"/>
      <c r="G11" s="39" t="s">
        <v>22</v>
      </c>
      <c r="H11" s="39"/>
      <c r="I11" s="39"/>
      <c r="J11" s="40"/>
    </row>
    <row r="12" spans="1:10" s="1" customFormat="1" ht="54" customHeight="1" x14ac:dyDescent="0.15">
      <c r="A12" s="49"/>
      <c r="B12" s="41" t="s">
        <v>23</v>
      </c>
      <c r="C12" s="42"/>
      <c r="D12" s="42"/>
      <c r="E12" s="42"/>
      <c r="F12" s="43"/>
      <c r="G12" s="41" t="s">
        <v>24</v>
      </c>
      <c r="H12" s="42"/>
      <c r="I12" s="42"/>
      <c r="J12" s="43"/>
    </row>
    <row r="13" spans="1:10" s="1" customFormat="1" ht="33.950000000000003" customHeight="1" x14ac:dyDescent="0.15">
      <c r="A13" s="29" t="s">
        <v>25</v>
      </c>
      <c r="B13" s="7" t="s">
        <v>26</v>
      </c>
      <c r="C13" s="6" t="s">
        <v>27</v>
      </c>
      <c r="D13" s="7" t="s">
        <v>28</v>
      </c>
      <c r="E13" s="32" t="s">
        <v>29</v>
      </c>
      <c r="F13" s="34"/>
      <c r="G13" s="7" t="s">
        <v>30</v>
      </c>
      <c r="H13" s="7" t="s">
        <v>31</v>
      </c>
      <c r="I13" s="7" t="s">
        <v>14</v>
      </c>
      <c r="J13" s="7" t="s">
        <v>32</v>
      </c>
    </row>
    <row r="14" spans="1:10" s="1" customFormat="1" ht="18.95" customHeight="1" x14ac:dyDescent="0.15">
      <c r="A14" s="29"/>
      <c r="B14" s="50" t="s">
        <v>33</v>
      </c>
      <c r="C14" s="50" t="s">
        <v>34</v>
      </c>
      <c r="D14" s="13" t="s">
        <v>35</v>
      </c>
      <c r="E14" s="35" t="s">
        <v>36</v>
      </c>
      <c r="F14" s="35"/>
      <c r="G14" s="7" t="s">
        <v>36</v>
      </c>
      <c r="H14" s="7">
        <v>2.5</v>
      </c>
      <c r="I14" s="7">
        <v>2.5</v>
      </c>
      <c r="J14" s="7"/>
    </row>
    <row r="15" spans="1:10" s="1" customFormat="1" ht="18.95" customHeight="1" x14ac:dyDescent="0.15">
      <c r="A15" s="29"/>
      <c r="B15" s="51"/>
      <c r="C15" s="51"/>
      <c r="D15" s="13" t="s">
        <v>37</v>
      </c>
      <c r="E15" s="32" t="s">
        <v>38</v>
      </c>
      <c r="F15" s="34"/>
      <c r="G15" s="7" t="s">
        <v>38</v>
      </c>
      <c r="H15" s="7">
        <v>2.5</v>
      </c>
      <c r="I15" s="7">
        <v>2.5</v>
      </c>
      <c r="J15" s="7"/>
    </row>
    <row r="16" spans="1:10" s="1" customFormat="1" ht="18.95" customHeight="1" x14ac:dyDescent="0.15">
      <c r="A16" s="29"/>
      <c r="B16" s="51"/>
      <c r="C16" s="51"/>
      <c r="D16" s="13" t="s">
        <v>39</v>
      </c>
      <c r="E16" s="32" t="s">
        <v>40</v>
      </c>
      <c r="F16" s="34"/>
      <c r="G16" s="7" t="s">
        <v>41</v>
      </c>
      <c r="H16" s="7">
        <v>2.5</v>
      </c>
      <c r="I16" s="7">
        <v>2.5</v>
      </c>
      <c r="J16" s="7"/>
    </row>
    <row r="17" spans="1:10" s="1" customFormat="1" ht="36" x14ac:dyDescent="0.15">
      <c r="A17" s="29"/>
      <c r="B17" s="51"/>
      <c r="C17" s="51"/>
      <c r="D17" s="13" t="s">
        <v>42</v>
      </c>
      <c r="E17" s="32" t="s">
        <v>43</v>
      </c>
      <c r="F17" s="34"/>
      <c r="G17" s="7" t="s">
        <v>44</v>
      </c>
      <c r="H17" s="7">
        <v>2.5</v>
      </c>
      <c r="I17" s="7">
        <v>2.5</v>
      </c>
      <c r="J17" s="22"/>
    </row>
    <row r="18" spans="1:10" s="1" customFormat="1" ht="87" customHeight="1" x14ac:dyDescent="0.15">
      <c r="A18" s="29"/>
      <c r="B18" s="51"/>
      <c r="C18" s="51"/>
      <c r="D18" s="13" t="s">
        <v>45</v>
      </c>
      <c r="E18" s="32" t="s">
        <v>40</v>
      </c>
      <c r="F18" s="34"/>
      <c r="G18" s="7" t="s">
        <v>46</v>
      </c>
      <c r="H18" s="7">
        <v>2.5</v>
      </c>
      <c r="I18" s="23">
        <f>2.5-(4/18*2.5)</f>
        <v>1.9444444444444444</v>
      </c>
      <c r="J18" s="22" t="s">
        <v>47</v>
      </c>
    </row>
    <row r="19" spans="1:10" s="1" customFormat="1" ht="89.1" customHeight="1" x14ac:dyDescent="0.15">
      <c r="A19" s="29"/>
      <c r="B19" s="51"/>
      <c r="C19" s="51"/>
      <c r="D19" s="13" t="s">
        <v>48</v>
      </c>
      <c r="E19" s="32" t="s">
        <v>40</v>
      </c>
      <c r="F19" s="34"/>
      <c r="G19" s="7" t="s">
        <v>49</v>
      </c>
      <c r="H19" s="7">
        <v>2.5</v>
      </c>
      <c r="I19" s="23">
        <f>2.5-(7/18*2.5)</f>
        <v>1.5277777777777777</v>
      </c>
      <c r="J19" s="22" t="s">
        <v>50</v>
      </c>
    </row>
    <row r="20" spans="1:10" s="1" customFormat="1" ht="29.1" customHeight="1" x14ac:dyDescent="0.15">
      <c r="A20" s="29"/>
      <c r="B20" s="51"/>
      <c r="C20" s="53" t="s">
        <v>51</v>
      </c>
      <c r="D20" s="13" t="s">
        <v>52</v>
      </c>
      <c r="E20" s="35" t="s">
        <v>53</v>
      </c>
      <c r="F20" s="35"/>
      <c r="G20" s="15" t="s">
        <v>54</v>
      </c>
      <c r="H20" s="7">
        <v>7.5</v>
      </c>
      <c r="I20" s="7">
        <v>7.5</v>
      </c>
      <c r="J20" s="22"/>
    </row>
    <row r="21" spans="1:10" s="1" customFormat="1" ht="36" x14ac:dyDescent="0.15">
      <c r="A21" s="29"/>
      <c r="B21" s="51"/>
      <c r="C21" s="53"/>
      <c r="D21" s="13" t="s">
        <v>55</v>
      </c>
      <c r="E21" s="35" t="s">
        <v>53</v>
      </c>
      <c r="F21" s="35"/>
      <c r="G21" s="15" t="s">
        <v>56</v>
      </c>
      <c r="H21" s="7">
        <v>7.5</v>
      </c>
      <c r="I21" s="7">
        <v>7.5</v>
      </c>
      <c r="J21" s="22"/>
    </row>
    <row r="22" spans="1:10" s="1" customFormat="1" ht="24" customHeight="1" x14ac:dyDescent="0.15">
      <c r="A22" s="29"/>
      <c r="B22" s="51"/>
      <c r="C22" s="12" t="s">
        <v>57</v>
      </c>
      <c r="D22" s="13" t="s">
        <v>58</v>
      </c>
      <c r="E22" s="35" t="s">
        <v>53</v>
      </c>
      <c r="F22" s="35"/>
      <c r="G22" s="13" t="s">
        <v>58</v>
      </c>
      <c r="H22" s="7">
        <v>10</v>
      </c>
      <c r="I22" s="7">
        <v>10</v>
      </c>
      <c r="J22" s="22"/>
    </row>
    <row r="23" spans="1:10" s="1" customFormat="1" ht="24" customHeight="1" x14ac:dyDescent="0.15">
      <c r="A23" s="29"/>
      <c r="B23" s="52"/>
      <c r="C23" s="13" t="s">
        <v>59</v>
      </c>
      <c r="D23" s="13" t="s">
        <v>60</v>
      </c>
      <c r="E23" s="35" t="s">
        <v>61</v>
      </c>
      <c r="F23" s="35"/>
      <c r="G23" s="7" t="s">
        <v>62</v>
      </c>
      <c r="H23" s="7">
        <v>10</v>
      </c>
      <c r="I23" s="7">
        <v>10</v>
      </c>
      <c r="J23" s="22"/>
    </row>
    <row r="24" spans="1:10" s="1" customFormat="1" ht="120" x14ac:dyDescent="0.15">
      <c r="A24" s="29"/>
      <c r="B24" s="14" t="s">
        <v>63</v>
      </c>
      <c r="C24" s="13" t="s">
        <v>64</v>
      </c>
      <c r="D24" s="16" t="s">
        <v>65</v>
      </c>
      <c r="E24" s="35" t="s">
        <v>53</v>
      </c>
      <c r="F24" s="35"/>
      <c r="G24" s="7" t="s">
        <v>66</v>
      </c>
      <c r="H24" s="7">
        <v>30</v>
      </c>
      <c r="I24" s="7">
        <v>28</v>
      </c>
      <c r="J24" s="24" t="s">
        <v>67</v>
      </c>
    </row>
    <row r="25" spans="1:10" s="1" customFormat="1" ht="36" x14ac:dyDescent="0.15">
      <c r="A25" s="29"/>
      <c r="B25" s="13" t="s">
        <v>68</v>
      </c>
      <c r="C25" s="13" t="s">
        <v>69</v>
      </c>
      <c r="D25" s="13" t="s">
        <v>70</v>
      </c>
      <c r="E25" s="35" t="s">
        <v>71</v>
      </c>
      <c r="F25" s="35"/>
      <c r="G25" s="7" t="s">
        <v>72</v>
      </c>
      <c r="H25" s="7">
        <v>10</v>
      </c>
      <c r="I25" s="7">
        <v>8</v>
      </c>
      <c r="J25" s="24" t="s">
        <v>73</v>
      </c>
    </row>
    <row r="26" spans="1:10" s="1" customFormat="1" ht="18" customHeight="1" x14ac:dyDescent="0.15">
      <c r="A26" s="36" t="s">
        <v>74</v>
      </c>
      <c r="B26" s="39"/>
      <c r="C26" s="39"/>
      <c r="D26" s="39"/>
      <c r="E26" s="39"/>
      <c r="F26" s="39"/>
      <c r="G26" s="40"/>
      <c r="H26" s="17">
        <f>SUM(H14:H25)+H7</f>
        <v>100</v>
      </c>
      <c r="I26" s="25">
        <f>SUM(I14:I25)+J7</f>
        <v>94.472222222222229</v>
      </c>
      <c r="J26" s="26"/>
    </row>
    <row r="27" spans="1:10" s="1" customFormat="1" ht="101.1" customHeight="1" x14ac:dyDescent="0.15">
      <c r="A27" s="44" t="s">
        <v>75</v>
      </c>
      <c r="B27" s="45"/>
      <c r="C27" s="45"/>
      <c r="D27" s="45"/>
      <c r="E27" s="45"/>
      <c r="F27" s="45"/>
      <c r="G27" s="46"/>
      <c r="H27" s="45"/>
      <c r="I27" s="45"/>
      <c r="J27" s="45"/>
    </row>
    <row r="28" spans="1:10" ht="14.25" customHeight="1" x14ac:dyDescent="0.15">
      <c r="A28" s="44"/>
      <c r="B28" s="47"/>
      <c r="C28" s="47"/>
      <c r="D28" s="47"/>
      <c r="E28" s="47"/>
      <c r="F28" s="47"/>
      <c r="G28" s="46"/>
      <c r="H28" s="47"/>
      <c r="I28" s="47"/>
      <c r="J28" s="47"/>
    </row>
    <row r="30" spans="1:10" ht="18.75" x14ac:dyDescent="0.15">
      <c r="G30" s="18"/>
    </row>
  </sheetData>
  <mergeCells count="36">
    <mergeCell ref="A26:G26"/>
    <mergeCell ref="A27:J27"/>
    <mergeCell ref="A28:J28"/>
    <mergeCell ref="A11:A12"/>
    <mergeCell ref="A13:A25"/>
    <mergeCell ref="B14:B23"/>
    <mergeCell ref="C14:C19"/>
    <mergeCell ref="C20:C21"/>
    <mergeCell ref="E21:F21"/>
    <mergeCell ref="E22:F22"/>
    <mergeCell ref="E23:F23"/>
    <mergeCell ref="E24:F24"/>
    <mergeCell ref="E25:F25"/>
    <mergeCell ref="E16:F16"/>
    <mergeCell ref="E17:F17"/>
    <mergeCell ref="E18:F18"/>
    <mergeCell ref="E19:F19"/>
    <mergeCell ref="E20:F20"/>
    <mergeCell ref="B12:F12"/>
    <mergeCell ref="G12:J12"/>
    <mergeCell ref="E13:F13"/>
    <mergeCell ref="E14:F14"/>
    <mergeCell ref="E15:F15"/>
    <mergeCell ref="A5:C5"/>
    <mergeCell ref="D5:F5"/>
    <mergeCell ref="H5:J5"/>
    <mergeCell ref="B11:F11"/>
    <mergeCell ref="G11:J11"/>
    <mergeCell ref="A6:C10"/>
    <mergeCell ref="A1:J1"/>
    <mergeCell ref="A2:J2"/>
    <mergeCell ref="A3:C3"/>
    <mergeCell ref="D3:J3"/>
    <mergeCell ref="A4:C4"/>
    <mergeCell ref="D4:F4"/>
    <mergeCell ref="H4:J4"/>
  </mergeCells>
  <phoneticPr fontId="7" type="noConversion"/>
  <printOptions horizontalCentered="1"/>
  <pageMargins left="0.55486111111111103" right="0.55486111111111103" top="1" bottom="1" header="0.5" footer="0.5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张彦莉</cp:lastModifiedBy>
  <cp:revision>1</cp:revision>
  <cp:lastPrinted>2018-04-27T01:02:00Z</cp:lastPrinted>
  <dcterms:created xsi:type="dcterms:W3CDTF">2018-03-20T04:59:00Z</dcterms:created>
  <dcterms:modified xsi:type="dcterms:W3CDTF">2023-06-05T10:48:16Z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0449FB774D964AB1B4ADFC99F26E8C83_13</vt:lpwstr>
  </property>
</Properties>
</file>