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<sst xmlns="http://schemas.openxmlformats.org/spreadsheetml/2006/main" count="55" uniqueCount="52">
  <si>
    <t xml:space="preserve">附件2 </t>
  </si>
  <si>
    <t>项目支出绩效自评表</t>
  </si>
  <si>
    <t>（2022年度）</t>
  </si>
  <si>
    <t>项目名称</t>
  </si>
  <si>
    <t>业务装备费</t>
  </si>
  <si>
    <t>主管部门</t>
  </si>
  <si>
    <t>北京市丰台区人民检察院</t>
  </si>
  <si>
    <t>实施单位</t>
  </si>
  <si>
    <t>北京市丰台区人民检察院（本级）</t>
  </si>
  <si>
    <t>项目负责人</t>
  </si>
  <si>
    <t>贺永涛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</si>
  <si>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</si>
  <si>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</si>
  <si>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</si>
  <si>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</si>
  <si>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</si>
  <si>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</si>
  <si>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</si>
  <si>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</si>
  <si>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</si>
  <si>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</si>
  <si>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</si>
  <si>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</si>
  <si>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</si>
  <si>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</si>
  <si>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</si>
  <si>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提升网络设备维护管理效率，为检察官提供案件研讨、业务学习条件，为群众提供信息公开与自助服务等，促进检察各项工作的高效发展。</t>
  </si>
  <si>
    <t>该项目按照《数据中心设计规范》GB50174-2017、《计算机场地安全要求》等标准，保证设备在断电情况下稳定运行，提升网络设备维护管理效率，保障了检察官开展案件研讨、业务学习等业务，为群众提供了信息公开与自助服务等，促进了检察各项工作的高效发展，检察办案办公信息化程度得到提升，检察公信力和权威性得到增强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</si>
  <si>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</si>
  <si>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</si>
  <si>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</si>
  <si>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</si>
  <si>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</si>
  <si>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</si>
  <si>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</si>
  <si>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
(60分)</t>
  </si>
  <si>
    <t>时效指标</t>
  </si>
  <si>
    <t>按照项目需求进度执行</t>
  </si>
  <si>
    <t>≤12</t>
  </si>
  <si>
    <t>质量指标</t>
  </si>
  <si>
    <t>设备正常使用率</t>
  </si>
  <si>
    <t>≥99.5%</t>
  </si>
  <si>
    <t>≥99.6%</t>
  </si>
  <si>
    <t>满意度指标
（30分）</t>
  </si>
  <si>
    <t>服务对象满意度指标</t>
  </si>
  <si>
    <t>使用人员满意度</t>
  </si>
  <si>
    <t>≥99%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</si>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</sst>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0" borderId="0" applyBorder="0"/>
  </cellStyleXfs>
  <cellXfs count="6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/>
    </xf>
    <xf numFmtId="177" fontId="3" fillId="0" borderId="6" xfId="8" applyNumberFormat="1" applyFont="1" applyFill="1" applyBorder="1" applyAlignment="1">
      <alignment horizontal="left" vertical="center"/>
    </xf>
    <xf numFmtId="177" fontId="3" fillId="0" borderId="6" xfId="8" applyNumberFormat="1" applyFont="1" applyFill="1" applyBorder="1" applyAlignment="1">
      <alignment horizontal="left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177" fontId="3" fillId="0" borderId="6" xfId="8" applyNumberFormat="1" applyFont="1" applyFill="1" applyBorder="1" applyAlignment="1">
      <alignment horizontal="left" vertical="center"/>
    </xf>
    <xf numFmtId="177" fontId="3" fillId="0" borderId="6" xfId="8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3" fontId="3" fillId="0" borderId="8" xfId="8" applyFont="1" applyFill="1" applyBorder="1" applyAlignment="1">
      <alignment horizontal="center" vertical="center"/>
    </xf>
    <xf numFmtId="43" fontId="3" fillId="0" borderId="9" xfId="8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6" xfId="11" applyNumberFormat="1" applyFont="1" applyFill="1" applyBorder="1" applyAlignment="1">
      <alignment horizontal="center" vertical="center"/>
    </xf>
    <xf numFmtId="43" fontId="3" fillId="0" borderId="10" xfId="8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43" fontId="0" fillId="0" borderId="0" xfId="0" applyNumberFormat="1" applyFill="1">
      <alignment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="84" zoomScaleNormal="70" topLeftCell="A9" workbookViewId="0">
      <selection activeCell="G13" sqref="G13:J13"/>
    </sheetView>
  </sheetViews>
  <sheetFormatPr defaultColWidth="9.62962962962963" defaultRowHeight="14.4"/>
  <cols>
    <col min="1" max="1" width="7.4537037037037" customWidth="1"/>
    <col min="2" max="2" width="9.62962962962963" customWidth="1"/>
    <col min="3" max="3" width="10.4537037037037" customWidth="1"/>
    <col min="4" max="4" width="19.6296296296296" customWidth="1"/>
    <col min="5" max="5" width="21.4537037037037" customWidth="1"/>
    <col min="6" max="6" width="26.4537037037037" style="2" customWidth="1"/>
    <col min="7" max="7" width="40.9074074074074" customWidth="1"/>
    <col min="8" max="8" width="12.7222222222222" customWidth="1"/>
    <col min="9" max="9" width="10.3611111111111" customWidth="1"/>
    <col min="10" max="10" width="21.4537037037037" customWidth="1"/>
    <col min="11" max="11" width="10.4537037037037" customWidth="1"/>
  </cols>
  <sheetData>
    <row r="1" spans="1:1">
      <c r="A1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7.5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17.5" customHeight="1" spans="1:10">
      <c r="A6" s="7" t="s">
        <v>9</v>
      </c>
      <c r="B6" s="7"/>
      <c r="C6" s="7"/>
      <c r="D6" s="8" t="s">
        <v>10</v>
      </c>
      <c r="E6" s="9"/>
      <c r="F6" s="10"/>
      <c r="G6" s="7" t="s">
        <v>11</v>
      </c>
      <c r="H6" s="11">
        <v>59553794</v>
      </c>
      <c r="I6" s="11"/>
      <c r="J6" s="11"/>
    </row>
    <row r="7" ht="37.5" customHeight="1" spans="1:10">
      <c r="A7" s="12" t="s">
        <v>12</v>
      </c>
      <c r="B7" s="12"/>
      <c r="C7" s="12"/>
      <c r="D7" s="13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1" t="s">
        <v>18</v>
      </c>
    </row>
    <row r="8" ht="18.65" customHeight="1" spans="1:10">
      <c r="A8" s="14"/>
      <c r="B8" s="14"/>
      <c r="C8" s="14"/>
      <c r="D8" s="15" t="s">
        <v>19</v>
      </c>
      <c r="E8" s="16">
        <f>SUM(E9:E11)</f>
        <v>268.039756</v>
      </c>
      <c r="F8" s="17">
        <f>SUM(F9:F11)</f>
        <v>268.039756</v>
      </c>
      <c r="G8" s="16">
        <f>SUM(G9:G11)</f>
        <v>157.7138</v>
      </c>
      <c r="H8" s="18">
        <f>H9+H10+H11</f>
        <v>10</v>
      </c>
      <c r="I8" s="52">
        <f>G8/F8</f>
        <v>0.58839704360871</v>
      </c>
      <c r="J8" s="18">
        <f>G8/F8*H8</f>
        <v>5.8839704360871</v>
      </c>
    </row>
    <row r="9" ht="18.65" customHeight="1" spans="1:10">
      <c r="A9" s="14"/>
      <c r="B9" s="14"/>
      <c r="C9" s="14"/>
      <c r="D9" s="19" t="s">
        <v>20</v>
      </c>
      <c r="E9" s="16">
        <f>146.37+10</f>
        <v>156.37</v>
      </c>
      <c r="F9" s="17">
        <f>E9</f>
        <v>156.37</v>
      </c>
      <c r="G9" s="16">
        <v>46.044044</v>
      </c>
      <c r="H9" s="18">
        <v>10</v>
      </c>
      <c r="I9" s="52">
        <f t="shared" ref="I9:I10" si="0">G9/F9</f>
        <v>0.294455739591993</v>
      </c>
      <c r="J9" s="18">
        <f>G9/F9*H9</f>
        <v>2.94455739591993</v>
      </c>
    </row>
    <row r="10" ht="18.65" customHeight="1" spans="1:10">
      <c r="A10" s="14"/>
      <c r="B10" s="14"/>
      <c r="C10" s="14"/>
      <c r="D10" s="19" t="s">
        <v>21</v>
      </c>
      <c r="E10" s="17">
        <v>111.669756</v>
      </c>
      <c r="F10" s="17">
        <v>111.669756</v>
      </c>
      <c r="G10" s="16">
        <v>111.669756</v>
      </c>
      <c r="H10" s="20">
        <v>0</v>
      </c>
      <c r="I10" s="52">
        <f t="shared" si="0"/>
        <v>1</v>
      </c>
      <c r="J10" s="18">
        <f>G10/F10*H10</f>
        <v>0</v>
      </c>
    </row>
    <row r="11" ht="18.65" customHeight="1" spans="1:10">
      <c r="A11" s="14"/>
      <c r="B11" s="14"/>
      <c r="C11" s="14"/>
      <c r="D11" s="19" t="s">
        <v>22</v>
      </c>
      <c r="E11" s="20">
        <v>0</v>
      </c>
      <c r="F11" s="21">
        <v>0</v>
      </c>
      <c r="G11" s="20">
        <v>0</v>
      </c>
      <c r="H11" s="20">
        <v>0</v>
      </c>
      <c r="I11" s="20">
        <v>0</v>
      </c>
      <c r="J11" s="20">
        <v>0</v>
      </c>
    </row>
    <row r="12" ht="17.5" customHeight="1" spans="1:10">
      <c r="A12" s="22" t="s">
        <v>23</v>
      </c>
      <c r="B12" s="23" t="s">
        <v>24</v>
      </c>
      <c r="C12" s="24"/>
      <c r="D12" s="24"/>
      <c r="E12" s="24"/>
      <c r="F12" s="25"/>
      <c r="G12" s="26" t="s">
        <v>25</v>
      </c>
      <c r="H12" s="27"/>
      <c r="I12" s="27"/>
      <c r="J12" s="53"/>
    </row>
    <row r="13" ht="117.65" customHeight="1" spans="1:10">
      <c r="A13" s="28"/>
      <c r="B13" s="29" t="s">
        <v>26</v>
      </c>
      <c r="C13" s="29"/>
      <c r="D13" s="29"/>
      <c r="E13" s="29"/>
      <c r="F13" s="29"/>
      <c r="G13" s="29" t="s">
        <v>27</v>
      </c>
      <c r="H13" s="29"/>
      <c r="I13" s="29"/>
      <c r="J13" s="29"/>
    </row>
    <row r="14" ht="31.2" spans="1:10">
      <c r="A14" s="30" t="s">
        <v>28</v>
      </c>
      <c r="B14" s="14" t="s">
        <v>29</v>
      </c>
      <c r="C14" s="31" t="s">
        <v>30</v>
      </c>
      <c r="D14" s="32" t="s">
        <v>31</v>
      </c>
      <c r="E14" s="33"/>
      <c r="F14" s="14" t="s">
        <v>32</v>
      </c>
      <c r="G14" s="14" t="s">
        <v>33</v>
      </c>
      <c r="H14" s="14" t="s">
        <v>16</v>
      </c>
      <c r="I14" s="14" t="s">
        <v>18</v>
      </c>
      <c r="J14" s="14" t="s">
        <v>34</v>
      </c>
    </row>
    <row r="15" ht="30.65" customHeight="1" spans="1:10">
      <c r="A15" s="30"/>
      <c r="B15" s="34" t="s">
        <v>35</v>
      </c>
      <c r="C15" s="35" t="s">
        <v>36</v>
      </c>
      <c r="D15" s="36" t="s">
        <v>37</v>
      </c>
      <c r="E15" s="36"/>
      <c r="F15" s="37" t="s">
        <v>38</v>
      </c>
      <c r="G15" s="38">
        <v>12</v>
      </c>
      <c r="H15" s="39">
        <v>30</v>
      </c>
      <c r="I15" s="54">
        <v>30</v>
      </c>
      <c r="J15" s="14"/>
    </row>
    <row r="16" s="1" customFormat="1" ht="37.5" customHeight="1" spans="1:11">
      <c r="A16" s="30"/>
      <c r="B16" s="34"/>
      <c r="C16" s="35" t="s">
        <v>39</v>
      </c>
      <c r="D16" s="36" t="s">
        <v>40</v>
      </c>
      <c r="E16" s="36"/>
      <c r="F16" s="37" t="s">
        <v>41</v>
      </c>
      <c r="G16" s="38" t="s">
        <v>42</v>
      </c>
      <c r="H16" s="39">
        <v>30</v>
      </c>
      <c r="I16" s="55">
        <v>30</v>
      </c>
      <c r="J16" s="56"/>
      <c r="K16" s="57"/>
    </row>
    <row r="17" ht="72" customHeight="1" spans="1:10">
      <c r="A17" s="40"/>
      <c r="B17" s="36" t="s">
        <v>43</v>
      </c>
      <c r="C17" s="41" t="s">
        <v>44</v>
      </c>
      <c r="D17" s="36" t="s">
        <v>45</v>
      </c>
      <c r="E17" s="36"/>
      <c r="F17" s="42" t="s">
        <v>46</v>
      </c>
      <c r="G17" s="43" t="s">
        <v>41</v>
      </c>
      <c r="H17" s="44">
        <v>30</v>
      </c>
      <c r="I17" s="54">
        <v>30</v>
      </c>
      <c r="J17" s="14"/>
    </row>
    <row r="18" ht="41.5" customHeight="1" spans="1:10">
      <c r="A18" s="45" t="s">
        <v>47</v>
      </c>
      <c r="B18" s="46"/>
      <c r="C18" s="46"/>
      <c r="D18" s="46"/>
      <c r="E18" s="46"/>
      <c r="F18" s="46"/>
      <c r="G18" s="46"/>
      <c r="H18" s="47">
        <f>H8+SUM(H15:H17)</f>
        <v>100</v>
      </c>
      <c r="I18" s="58">
        <f>J8+SUM(I15:I17)</f>
        <v>95.8839704360871</v>
      </c>
      <c r="J18" s="59"/>
    </row>
    <row r="19" ht="15" customHeight="1" spans="1:10">
      <c r="A19" s="48" t="s">
        <v>48</v>
      </c>
      <c r="B19" s="48"/>
      <c r="C19" s="48"/>
      <c r="D19" s="48"/>
      <c r="E19" s="48"/>
      <c r="F19" s="48"/>
      <c r="G19" s="48"/>
      <c r="H19" s="48"/>
      <c r="I19" s="48"/>
      <c r="J19" s="48"/>
    </row>
    <row r="20" ht="49.5" customHeight="1" spans="1:10">
      <c r="A20" s="49" t="s">
        <v>49</v>
      </c>
      <c r="B20" s="49"/>
      <c r="C20" s="49"/>
      <c r="D20" s="49"/>
      <c r="E20" s="49"/>
      <c r="F20" s="49"/>
      <c r="G20" s="49"/>
      <c r="H20" s="49"/>
      <c r="I20" s="49"/>
      <c r="J20" s="49"/>
    </row>
    <row r="21" ht="18" customHeight="1" spans="1:10">
      <c r="A21" s="50" t="s">
        <v>50</v>
      </c>
      <c r="B21" s="50"/>
      <c r="C21" s="50"/>
      <c r="D21" s="50"/>
      <c r="E21" s="50"/>
      <c r="F21" s="50"/>
      <c r="G21" s="50"/>
      <c r="H21" s="50"/>
      <c r="I21" s="50"/>
      <c r="J21" s="50"/>
    </row>
    <row r="22" ht="24" customHeight="1" spans="1:10">
      <c r="A22" s="50" t="s">
        <v>51</v>
      </c>
      <c r="B22" s="50"/>
      <c r="C22" s="50"/>
      <c r="D22" s="50"/>
      <c r="E22" s="50"/>
      <c r="F22" s="50"/>
      <c r="G22" s="50"/>
      <c r="H22" s="50"/>
      <c r="I22" s="50"/>
      <c r="J22" s="50"/>
    </row>
  </sheetData>
  <mergeCells count="2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A18:G18"/>
    <mergeCell ref="I18:J18"/>
    <mergeCell ref="A19:J19"/>
    <mergeCell ref="A20:J20"/>
    <mergeCell ref="A21:J21"/>
    <mergeCell ref="A22:J22"/>
    <mergeCell ref="A12:A13"/>
    <mergeCell ref="A14:A17"/>
    <mergeCell ref="B15:B16"/>
    <mergeCell ref="A7:C11"/>
  </mergeCells>
  <printOptions horizontalCentered="1"/>
  <pageMargins left="0.236111111111111" right="0.236111111111111" top="0.393055555555556" bottom="0.432638888888889" header="0.196527777777778" footer="0.236111111111111"/>
  <pageSetup paperSize="9" scale="56" orientation="portrait"/>
  <headerFooter/>
  <rowBreaks count="1" manualBreakCount="1">
    <brk id="1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海啲垚</cp:lastModifiedBy>
  <dcterms:created xsi:type="dcterms:W3CDTF">2019-03-27T01:58:00Z</dcterms:created>
  <cp:lastPrinted>2022-04-24T02:22:00Z</cp:lastPrinted>
  <dcterms:modified xsi:type="dcterms:W3CDTF">2023-05-12T02:19:02Z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