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j\Desktop\绩效评价项目\2022年度丰台区检察院绩效评价报告\2022年度丰台区检察院绩效评价报告\2022年度丰台区检察院绩效评价报告\"/>
    </mc:Choice>
  </mc:AlternateContent>
  <xr:revisionPtr revIDLastSave="0" documentId="13_ncr:1_{364EC9A8-ECA0-4FBD-A7F5-7D0425FF5CC9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项目支出绩效自评表" sheetId="2" r:id="rId1"/>
  </sheets>
  <calcPr calcId="191029"/>
</workbook>
</file>

<file path=xl/calcChain.xml><?xml version="1.0" encoding="utf-8"?>
<calcChain xmlns="http://schemas.openxmlformats.org/spreadsheetml/2006/main">
  <c r="I15" i="2" l="1"/>
  <c r="J9" i="2"/>
  <c r="I9" i="2"/>
  <c r="H8" i="2"/>
  <c r="H18" i="2" s="1"/>
  <c r="G8" i="2"/>
  <c r="J8" i="2" s="1"/>
  <c r="I18" i="2" s="1"/>
  <c r="F8" i="2"/>
  <c r="E8" i="2"/>
  <c r="I8" i="2" l="1"/>
</calcChain>
</file>

<file path=xl/sharedStrings.xml><?xml version="1.0" encoding="utf-8"?>
<sst xmlns="http://schemas.openxmlformats.org/spreadsheetml/2006/main" count="51" uniqueCount="49">
  <si>
    <t xml:space="preserve">附件2 </t>
  </si>
  <si>
    <t>项目支出绩效自评表</t>
  </si>
  <si>
    <t>（2022年度）</t>
  </si>
  <si>
    <t>项目名称</t>
  </si>
  <si>
    <t>业务用房租金</t>
  </si>
  <si>
    <t>主管部门</t>
  </si>
  <si>
    <t>北京市丰台区人民检察院</t>
  </si>
  <si>
    <t>实施单位</t>
  </si>
  <si>
    <t>北京市丰台区人民检察院（本级）</t>
  </si>
  <si>
    <t>项目负责人</t>
  </si>
  <si>
    <t>毕昆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</si>
  <si>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</si>
  <si>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</si>
  <si>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</si>
  <si>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</si>
  <si>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</si>
  <si>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</si>
  <si>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</si>
  <si>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</si>
  <si>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</si>
  <si>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</si>
  <si>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</si>
  <si>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</si>
  <si>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</si>
  <si>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</si>
  <si>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</si>
  <si>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由于本院办案面积不足，2019年租赁第二办公区满足办案需要</t>
  </si>
  <si>
    <t>已满足日常检察工作的需要，改善干警办公、办案条件，保证我院检察工作顺利进行，促进检察各项工作的高效发展。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</si>
  <si>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</si>
  <si>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</si>
  <si>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</si>
  <si>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</si>
  <si>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</si>
  <si>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</si>
  <si>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</si>
  <si>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 xml:space="preserve">产出指标
(50分)
</t>
  </si>
  <si>
    <t>数量指标</t>
  </si>
  <si>
    <t>租用面积</t>
  </si>
  <si>
    <t>质量指标</t>
  </si>
  <si>
    <t>房屋质量符合北京市检察机关相关标准</t>
  </si>
  <si>
    <t>满意度指标
（10分）</t>
  </si>
  <si>
    <t>服务对象满意度指标</t>
  </si>
  <si>
    <t>干警满意度</t>
  </si>
  <si>
    <t>≥95%</t>
  </si>
  <si>
    <t>总分：</t>
  </si>
  <si>
    <t>填报注意事项：1.得分一档最高不能超过该指标分值上限。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</si>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</sst>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8" formatCode="_ * #,##0.000000_ ;_ * \-#,##0.000000_ ;_ * &quot;-&quot;??_ ;_ @_ "/>
    <numFmt numFmtId="179" formatCode="#,##0.00_ "/>
  </numFmts>
  <fonts count="10" x14ac:knownFonts="1">
    <font>
      <sz val="11"/>
      <color theme="1"/>
      <name val="宋体"/>
      <charset val="134"/>
      <scheme val="minor"/>
    </font>
    <font>
      <sz val="16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sz val="10.5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4">
    <xf numFmtId="0" fontId="0" fillId="0" borderId="0" applyBorder="0">
      <alignment vertical="center"/>
    </xf>
    <xf numFmtId="43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6" fillId="0" borderId="0" applyBorder="0"/>
  </cellStyleXfs>
  <cellXfs count="6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justify" vertical="center"/>
    </xf>
    <xf numFmtId="178" fontId="3" fillId="0" borderId="6" xfId="1" applyNumberFormat="1" applyFont="1" applyFill="1" applyBorder="1" applyAlignment="1">
      <alignment horizontal="left" vertical="center"/>
    </xf>
    <xf numFmtId="178" fontId="3" fillId="0" borderId="6" xfId="1" applyNumberFormat="1" applyFont="1" applyFill="1" applyBorder="1" applyAlignment="1">
      <alignment horizontal="right" vertical="center"/>
    </xf>
    <xf numFmtId="179" fontId="3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179" fontId="3" fillId="0" borderId="6" xfId="0" applyNumberFormat="1" applyFont="1" applyBorder="1" applyAlignment="1">
      <alignment horizontal="center" vertical="center" wrapText="1"/>
    </xf>
    <xf numFmtId="178" fontId="3" fillId="0" borderId="6" xfId="1" applyNumberFormat="1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0" xfId="0" applyNumberFormat="1" applyFont="1" applyBorder="1" applyAlignment="1">
      <alignment horizontal="center" vertical="center" wrapText="1"/>
    </xf>
    <xf numFmtId="179" fontId="6" fillId="0" borderId="6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9" fontId="6" fillId="0" borderId="4" xfId="0" applyNumberFormat="1" applyFont="1" applyBorder="1" applyAlignment="1">
      <alignment horizontal="center" vertical="center" wrapText="1"/>
    </xf>
    <xf numFmtId="179" fontId="6" fillId="0" borderId="10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0" fontId="3" fillId="0" borderId="6" xfId="2" applyNumberFormat="1" applyFont="1" applyFill="1" applyBorder="1" applyAlignment="1">
      <alignment horizontal="center" vertical="center"/>
    </xf>
    <xf numFmtId="179" fontId="6" fillId="0" borderId="1" xfId="0" applyNumberFormat="1" applyFont="1" applyBorder="1" applyAlignment="1">
      <alignment horizontal="center" vertical="center" wrapText="1"/>
    </xf>
    <xf numFmtId="179" fontId="6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3" fontId="3" fillId="0" borderId="8" xfId="1" applyFont="1" applyFill="1" applyBorder="1" applyAlignment="1">
      <alignment horizontal="center" vertical="center"/>
    </xf>
    <xf numFmtId="43" fontId="3" fillId="0" borderId="9" xfId="1" applyFont="1" applyFill="1" applyBorder="1" applyAlignment="1">
      <alignment horizontal="center" vertical="center"/>
    </xf>
    <xf numFmtId="43" fontId="3" fillId="0" borderId="10" xfId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179" fontId="5" fillId="0" borderId="10" xfId="0" applyNumberFormat="1" applyFont="1" applyBorder="1" applyAlignment="1">
      <alignment horizontal="center" vertical="center"/>
    </xf>
    <xf numFmtId="179" fontId="5" fillId="0" borderId="6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>
      <alignment vertical="center"/>
    </xf>
    <xf numFmtId="0" fontId="3" fillId="0" borderId="7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textRotation="255"/>
    </xf>
    <xf numFmtId="0" fontId="6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4">
    <cellStyle name="百分比" xfId="2" builtinId="5"/>
    <cellStyle name="常规" xfId="0" builtinId="0"/>
    <cellStyle name="常规 2" xfId="3" xr:uid="{00000000-0005-0000-0000-000031000000}"/>
    <cellStyle name="千位分隔" xfId="1" builtinId="3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1396365</xdr:colOff>
      <xdr:row>6</xdr:row>
      <xdr:rowOff>326572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1875790" y="1311910"/>
          <a:ext cx="13271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2"/>
  <sheetViews>
    <sheetView tabSelected="1" view="pageBreakPreview" zoomScale="80" zoomScaleNormal="70" workbookViewId="0">
      <selection activeCell="G15" sqref="G15"/>
    </sheetView>
  </sheetViews>
  <sheetFormatPr defaultColWidth="9.6328125" defaultRowHeight="14" x14ac:dyDescent="0.25"/>
  <cols>
    <col min="1" max="1" width="7.453125" customWidth="1"/>
    <col min="2" max="2" width="9.1796875" customWidth="1"/>
    <col min="3" max="3" width="10.453125" customWidth="1"/>
    <col min="4" max="4" width="19.6328125" customWidth="1"/>
    <col min="5" max="5" width="21.453125" customWidth="1"/>
    <col min="6" max="6" width="26.453125" style="1" customWidth="1"/>
    <col min="7" max="7" width="40.90625" customWidth="1"/>
    <col min="8" max="8" width="12.7265625" customWidth="1"/>
    <col min="9" max="9" width="10.36328125" customWidth="1"/>
    <col min="10" max="10" width="21.453125" customWidth="1"/>
    <col min="11" max="11" width="10.453125" customWidth="1"/>
  </cols>
  <sheetData>
    <row r="1" spans="1:10" x14ac:dyDescent="0.25">
      <c r="A1" t="s">
        <v>0</v>
      </c>
    </row>
    <row r="2" spans="1:10" ht="21" customHeight="1" x14ac:dyDescent="0.2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x14ac:dyDescent="0.25">
      <c r="A3" s="29" t="s">
        <v>2</v>
      </c>
      <c r="B3" s="29"/>
      <c r="C3" s="29"/>
      <c r="D3" s="29"/>
      <c r="E3" s="29"/>
      <c r="F3" s="29"/>
      <c r="G3" s="29"/>
      <c r="H3" s="29"/>
      <c r="I3" s="29"/>
      <c r="J3" s="29"/>
    </row>
    <row r="4" spans="1:10" ht="17.5" customHeight="1" x14ac:dyDescent="0.25">
      <c r="A4" s="30" t="s">
        <v>3</v>
      </c>
      <c r="B4" s="30"/>
      <c r="C4" s="30"/>
      <c r="D4" s="30" t="s">
        <v>4</v>
      </c>
      <c r="E4" s="30"/>
      <c r="F4" s="30"/>
      <c r="G4" s="30"/>
      <c r="H4" s="30"/>
      <c r="I4" s="30"/>
      <c r="J4" s="30"/>
    </row>
    <row r="5" spans="1:10" ht="17.5" customHeight="1" x14ac:dyDescent="0.25">
      <c r="A5" s="30" t="s">
        <v>5</v>
      </c>
      <c r="B5" s="30"/>
      <c r="C5" s="30"/>
      <c r="D5" s="30" t="s">
        <v>6</v>
      </c>
      <c r="E5" s="30"/>
      <c r="F5" s="30"/>
      <c r="G5" s="2" t="s">
        <v>7</v>
      </c>
      <c r="H5" s="31" t="s">
        <v>8</v>
      </c>
      <c r="I5" s="31"/>
      <c r="J5" s="31"/>
    </row>
    <row r="6" spans="1:10" ht="17.5" customHeight="1" x14ac:dyDescent="0.25">
      <c r="A6" s="32" t="s">
        <v>9</v>
      </c>
      <c r="B6" s="32"/>
      <c r="C6" s="32"/>
      <c r="D6" s="33" t="s">
        <v>10</v>
      </c>
      <c r="E6" s="34"/>
      <c r="F6" s="35"/>
      <c r="G6" s="3" t="s">
        <v>11</v>
      </c>
      <c r="H6" s="32">
        <v>59553881</v>
      </c>
      <c r="I6" s="32"/>
      <c r="J6" s="32"/>
    </row>
    <row r="7" spans="1:10" ht="37.5" customHeight="1" x14ac:dyDescent="0.25">
      <c r="A7" s="58" t="s">
        <v>12</v>
      </c>
      <c r="B7" s="58"/>
      <c r="C7" s="58"/>
      <c r="D7" s="5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24" t="s">
        <v>18</v>
      </c>
    </row>
    <row r="8" spans="1:10" ht="18.649999999999999" customHeight="1" x14ac:dyDescent="0.25">
      <c r="A8" s="59"/>
      <c r="B8" s="59"/>
      <c r="C8" s="59"/>
      <c r="D8" s="7" t="s">
        <v>19</v>
      </c>
      <c r="E8" s="8">
        <f>SUM(E9:E11)</f>
        <v>294.5915</v>
      </c>
      <c r="F8" s="9">
        <f>SUM(F9:F11)</f>
        <v>294.5915</v>
      </c>
      <c r="G8" s="8">
        <f>SUM(G9:G11)</f>
        <v>294.5915</v>
      </c>
      <c r="H8" s="10">
        <f>H9+H10+H11</f>
        <v>10</v>
      </c>
      <c r="I8" s="25">
        <f>G8/F8</f>
        <v>1</v>
      </c>
      <c r="J8" s="12">
        <f>G8/F8*H8</f>
        <v>10</v>
      </c>
    </row>
    <row r="9" spans="1:10" ht="18.649999999999999" customHeight="1" x14ac:dyDescent="0.25">
      <c r="A9" s="59"/>
      <c r="B9" s="59"/>
      <c r="C9" s="59"/>
      <c r="D9" s="11" t="s">
        <v>20</v>
      </c>
      <c r="E9" s="8">
        <v>294.5915</v>
      </c>
      <c r="F9" s="9">
        <v>294.5915</v>
      </c>
      <c r="G9" s="8">
        <v>294.5915</v>
      </c>
      <c r="H9" s="12">
        <v>10</v>
      </c>
      <c r="I9" s="25">
        <f t="shared" ref="I9" si="0">G9/F9</f>
        <v>1</v>
      </c>
      <c r="J9" s="12">
        <f>G9/F9*H9</f>
        <v>10</v>
      </c>
    </row>
    <row r="10" spans="1:10" ht="18.649999999999999" customHeight="1" x14ac:dyDescent="0.25">
      <c r="A10" s="59"/>
      <c r="B10" s="59"/>
      <c r="C10" s="59"/>
      <c r="D10" s="11" t="s">
        <v>21</v>
      </c>
      <c r="E10" s="8">
        <v>0</v>
      </c>
      <c r="F10" s="13">
        <v>0</v>
      </c>
      <c r="G10" s="8">
        <v>0</v>
      </c>
      <c r="H10" s="8">
        <v>0</v>
      </c>
      <c r="I10" s="8">
        <v>0</v>
      </c>
      <c r="J10" s="8">
        <v>0</v>
      </c>
    </row>
    <row r="11" spans="1:10" ht="18.649999999999999" customHeight="1" x14ac:dyDescent="0.25">
      <c r="A11" s="59"/>
      <c r="B11" s="59"/>
      <c r="C11" s="59"/>
      <c r="D11" s="11" t="s">
        <v>22</v>
      </c>
      <c r="E11" s="8">
        <v>0</v>
      </c>
      <c r="F11" s="13">
        <v>0</v>
      </c>
      <c r="G11" s="8">
        <v>0</v>
      </c>
      <c r="H11" s="8">
        <v>0</v>
      </c>
      <c r="I11" s="8">
        <v>0</v>
      </c>
      <c r="J11" s="8">
        <v>0</v>
      </c>
    </row>
    <row r="12" spans="1:10" ht="17.5" customHeight="1" x14ac:dyDescent="0.25">
      <c r="A12" s="53" t="s">
        <v>23</v>
      </c>
      <c r="B12" s="36" t="s">
        <v>24</v>
      </c>
      <c r="C12" s="37"/>
      <c r="D12" s="37"/>
      <c r="E12" s="37"/>
      <c r="F12" s="38"/>
      <c r="G12" s="39" t="s">
        <v>25</v>
      </c>
      <c r="H12" s="40"/>
      <c r="I12" s="40"/>
      <c r="J12" s="41"/>
    </row>
    <row r="13" spans="1:10" ht="117.65" customHeight="1" x14ac:dyDescent="0.25">
      <c r="A13" s="54"/>
      <c r="B13" s="42" t="s">
        <v>26</v>
      </c>
      <c r="C13" s="42"/>
      <c r="D13" s="42"/>
      <c r="E13" s="42"/>
      <c r="F13" s="42"/>
      <c r="G13" s="42" t="s">
        <v>27</v>
      </c>
      <c r="H13" s="42"/>
      <c r="I13" s="42"/>
      <c r="J13" s="42"/>
    </row>
    <row r="14" spans="1:10" ht="30" x14ac:dyDescent="0.25">
      <c r="A14" s="55" t="s">
        <v>28</v>
      </c>
      <c r="B14" s="6" t="s">
        <v>29</v>
      </c>
      <c r="C14" s="14" t="s">
        <v>30</v>
      </c>
      <c r="D14" s="43" t="s">
        <v>31</v>
      </c>
      <c r="E14" s="44"/>
      <c r="F14" s="6" t="s">
        <v>32</v>
      </c>
      <c r="G14" s="6" t="s">
        <v>33</v>
      </c>
      <c r="H14" s="6" t="s">
        <v>16</v>
      </c>
      <c r="I14" s="6" t="s">
        <v>18</v>
      </c>
      <c r="J14" s="6" t="s">
        <v>34</v>
      </c>
    </row>
    <row r="15" spans="1:10" ht="30.65" customHeight="1" x14ac:dyDescent="0.25">
      <c r="A15" s="55"/>
      <c r="B15" s="57" t="s">
        <v>35</v>
      </c>
      <c r="C15" s="15" t="s">
        <v>36</v>
      </c>
      <c r="D15" s="45" t="s">
        <v>37</v>
      </c>
      <c r="E15" s="45"/>
      <c r="F15" s="17">
        <v>1</v>
      </c>
      <c r="G15" s="17">
        <v>1</v>
      </c>
      <c r="H15" s="18">
        <v>30</v>
      </c>
      <c r="I15" s="26">
        <f>IF(G15-F15&gt;0,H15,H15*(G15/F15))</f>
        <v>30</v>
      </c>
      <c r="J15" s="6"/>
    </row>
    <row r="16" spans="1:10" ht="30.65" customHeight="1" x14ac:dyDescent="0.25">
      <c r="A16" s="55"/>
      <c r="B16" s="57"/>
      <c r="C16" s="19" t="s">
        <v>38</v>
      </c>
      <c r="D16" s="45" t="s">
        <v>39</v>
      </c>
      <c r="E16" s="45"/>
      <c r="F16" s="17">
        <v>1</v>
      </c>
      <c r="G16" s="17">
        <v>1</v>
      </c>
      <c r="H16" s="18">
        <v>30</v>
      </c>
      <c r="I16" s="27">
        <v>30</v>
      </c>
      <c r="J16" s="6"/>
    </row>
    <row r="17" spans="1:10" ht="72" customHeight="1" x14ac:dyDescent="0.25">
      <c r="A17" s="56"/>
      <c r="B17" s="16" t="s">
        <v>40</v>
      </c>
      <c r="C17" s="20" t="s">
        <v>41</v>
      </c>
      <c r="D17" s="45" t="s">
        <v>42</v>
      </c>
      <c r="E17" s="45"/>
      <c r="F17" s="21" t="s">
        <v>43</v>
      </c>
      <c r="G17" s="17">
        <v>0.96</v>
      </c>
      <c r="H17" s="22">
        <v>30</v>
      </c>
      <c r="I17" s="26">
        <v>30</v>
      </c>
      <c r="J17" s="6"/>
    </row>
    <row r="18" spans="1:10" ht="41.5" customHeight="1" x14ac:dyDescent="0.25">
      <c r="A18" s="46" t="s">
        <v>44</v>
      </c>
      <c r="B18" s="47"/>
      <c r="C18" s="47"/>
      <c r="D18" s="47"/>
      <c r="E18" s="47"/>
      <c r="F18" s="47"/>
      <c r="G18" s="47"/>
      <c r="H18" s="23">
        <f>H8+SUM(H15:H17)</f>
        <v>100</v>
      </c>
      <c r="I18" s="48">
        <f>J8+SUM(I15:I17)</f>
        <v>100</v>
      </c>
      <c r="J18" s="49"/>
    </row>
    <row r="19" spans="1:10" ht="15" customHeight="1" x14ac:dyDescent="0.25">
      <c r="A19" s="50" t="s">
        <v>45</v>
      </c>
      <c r="B19" s="50"/>
      <c r="C19" s="50"/>
      <c r="D19" s="50"/>
      <c r="E19" s="50"/>
      <c r="F19" s="50"/>
      <c r="G19" s="50"/>
      <c r="H19" s="50"/>
      <c r="I19" s="50"/>
      <c r="J19" s="50"/>
    </row>
    <row r="20" spans="1:10" ht="49.5" customHeight="1" x14ac:dyDescent="0.25">
      <c r="A20" s="51" t="s">
        <v>46</v>
      </c>
      <c r="B20" s="51"/>
      <c r="C20" s="51"/>
      <c r="D20" s="51"/>
      <c r="E20" s="51"/>
      <c r="F20" s="51"/>
      <c r="G20" s="51"/>
      <c r="H20" s="51"/>
      <c r="I20" s="51"/>
      <c r="J20" s="51"/>
    </row>
    <row r="21" spans="1:10" ht="18" customHeight="1" x14ac:dyDescent="0.25">
      <c r="A21" s="52" t="s">
        <v>47</v>
      </c>
      <c r="B21" s="52"/>
      <c r="C21" s="52"/>
      <c r="D21" s="52"/>
      <c r="E21" s="52"/>
      <c r="F21" s="52"/>
      <c r="G21" s="52"/>
      <c r="H21" s="52"/>
      <c r="I21" s="52"/>
      <c r="J21" s="52"/>
    </row>
    <row r="22" spans="1:10" ht="24" customHeight="1" x14ac:dyDescent="0.25">
      <c r="A22" s="52" t="s">
        <v>48</v>
      </c>
      <c r="B22" s="52"/>
      <c r="C22" s="52"/>
      <c r="D22" s="52"/>
      <c r="E22" s="52"/>
      <c r="F22" s="52"/>
      <c r="G22" s="52"/>
      <c r="H22" s="52"/>
      <c r="I22" s="52"/>
      <c r="J22" s="52"/>
    </row>
  </sheetData>
  <mergeCells count="28">
    <mergeCell ref="A21:J21"/>
    <mergeCell ref="A22:J22"/>
    <mergeCell ref="A12:A13"/>
    <mergeCell ref="A14:A17"/>
    <mergeCell ref="B15:B16"/>
    <mergeCell ref="D17:E17"/>
    <mergeCell ref="A18:G18"/>
    <mergeCell ref="I18:J18"/>
    <mergeCell ref="A19:J19"/>
    <mergeCell ref="A20:J20"/>
    <mergeCell ref="B13:F13"/>
    <mergeCell ref="G13:J13"/>
    <mergeCell ref="D14:E14"/>
    <mergeCell ref="D15:E15"/>
    <mergeCell ref="D16:E16"/>
    <mergeCell ref="A6:C6"/>
    <mergeCell ref="D6:F6"/>
    <mergeCell ref="H6:J6"/>
    <mergeCell ref="B12:F12"/>
    <mergeCell ref="G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9" type="noConversion"/>
  <printOptions horizontalCentered="1"/>
  <pageMargins left="0.23611111111111099" right="0.23611111111111099" top="0.39305555555555599" bottom="0.43263888888888902" header="0.196527777777778" footer="0.23611111111111099"/>
  <pageSetup paperSize="9" scale="56" orientation="portrait" r:id="rId1"/>
  <rowBreaks count="1" manualBreakCount="1">
    <brk id="1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hj</cp:lastModifiedBy>
  <cp:lastPrinted>2022-04-24T02:22:00Z</cp:lastPrinted>
  <dcterms:created xsi:type="dcterms:W3CDTF">2019-03-27T01:58:00Z</dcterms:created>
  <dcterms:modified xsi:type="dcterms:W3CDTF">2023-05-15T09:11:26Z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2052-11.1.0.14018</vt:lpwstr>
  </property>
  <property fmtid="{D5CDD505-2E9C-101B-9397-08002B2CF9AE}" pid="3" name="ICV">
    <vt:lpwstr>96633467B628BC54825A8362B6FDDC24</vt:lpwstr>
  </property>
</Properties>
</file>