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<sst xmlns="http://schemas.openxmlformats.org/spreadsheetml/2006/main" count="87" uniqueCount="66">
  <si>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</si>
  <si>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</si>
  <si>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</si>
  <si>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</si>
  <si>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首发-耐药结核病患者16S rRNA 基因多态性与利奈唑胺导致的不良反应的相关性研究</t>
  </si>
  <si>
    <t>主管部门</t>
  </si>
  <si>
    <t>北京市卫生健康委员会</t>
  </si>
  <si>
    <t>实施单位</t>
  </si>
  <si>
    <t>北京市结核病胸部肿瘤研究所</t>
  </si>
  <si>
    <t>项目负责人</t>
  </si>
  <si>
    <t>郭少晨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</si>
  <si>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</si>
  <si>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</si>
  <si>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</si>
  <si>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</si>
  <si>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</si>
  <si>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</si>
  <si>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</si>
  <si>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</si>
  <si>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</si>
  <si>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</si>
  <si>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</si>
  <si>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</si>
  <si>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</si>
  <si>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</si>
  <si>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</si>
  <si>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</si>
  <si>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全部耐药结核病患者静脉血液标本线粒体DNA提取并对两基因A2706G和G3010A片段进行基因测序。通过两基因的测序结果，比对两基因的突变情况，比较有/无LZD不良反应的患者与量基因突变的差异，分析突变与不良反应发生的相关性。同时，分析A2706G和G3010A如突变在不同患者的突变情况，计算患者16S rRNA A2706G和G3010A的突变频率。</t>
  </si>
  <si>
    <t>根据已检索完成的服用LZD的耐药结核病患者的基本信息，收集其静脉血液标本，提取患者线粒体DNA，计划提取450份，实际提取270份。将全部270份线粒体DNA标本进行浓度测定，把满足测序要求的标本送至第三方公司测序，进行测定患者16S rRNA包括A2706G和G3010A在内的片段的基因序列，并进行基因突变的数据分析。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</si>
  <si>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</si>
  <si>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</si>
  <si>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</si>
  <si>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</si>
  <si>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</si>
  <si>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</si>
  <si>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</si>
  <si>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</si>
  <si>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</si>
  <si>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</si>
  <si>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收集课题所要求数量的静脉血液标本</t>
  </si>
  <si>
    <t>450份</t>
  </si>
  <si>
    <t>完成标本线粒体DNA提取</t>
  </si>
  <si>
    <t>质量指标</t>
  </si>
  <si>
    <t>静脉血液标本合格率</t>
  </si>
  <si>
    <t>时效指标</t>
  </si>
  <si>
    <t>样本提取完成时间</t>
  </si>
  <si>
    <t>2021年12月前</t>
  </si>
  <si>
    <t>成本指标</t>
  </si>
  <si>
    <t>项目预算控制数</t>
  </si>
  <si>
    <t>13万元</t>
  </si>
  <si>
    <t>12.986万元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</si>
  <si>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</si>
  <si>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</si>
  <si>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</si>
  <si>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</si>
  <si>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提高患者服药依从性，降低不良反应发生率</t>
  </si>
  <si>
    <t>效果资料量化程度不足</t>
  </si>
  <si>
    <t>生态效益
指标</t>
  </si>
  <si>
    <t>可持续影响指标</t>
  </si>
  <si>
    <t>研究成果可以推广至临床检测项目，也可以将该研究成果进行成果转化，开发诊断试剂盒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</si>
  <si>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</si>
  <si>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</si>
  <si>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患者满意度调查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</si>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</sst>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5" borderId="11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8" fillId="19" borderId="10" applyNumberFormat="0" applyAlignment="0" applyProtection="0">
      <alignment vertical="center"/>
    </xf>
    <xf numFmtId="0" fontId="16" fillId="19" borderId="8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37465</xdr:colOff>
      <xdr:row>6</xdr:row>
      <xdr:rowOff>28575</xdr:rowOff>
    </xdr:from>
    <xdr:to>
      <xdr:col>4</xdr:col>
      <xdr:colOff>15875</xdr:colOff>
      <xdr:row>6</xdr:row>
      <xdr:rowOff>370205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5165" y="1803400"/>
          <a:ext cx="2048510" cy="34163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70" zoomScaleNormal="100" workbookViewId="0">
      <selection activeCell="I21" sqref="I21:J23"/>
    </sheetView>
  </sheetViews>
  <sheetFormatPr defaultColWidth="9" defaultRowHeight="14.25"/>
  <cols>
    <col min="1" max="1" width="5.33333333333333" customWidth="1"/>
    <col min="2" max="2" width="7.66666666666667" customWidth="1"/>
    <col min="3" max="3" width="12.1666666666667" customWidth="1"/>
    <col min="4" max="4" width="27.1666666666667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10" width="14.6666666666667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6" t="s">
        <v>10</v>
      </c>
      <c r="E6" s="6"/>
      <c r="F6" s="6"/>
      <c r="G6" s="6" t="s">
        <v>11</v>
      </c>
      <c r="H6" s="7">
        <v>13810101771</v>
      </c>
      <c r="I6" s="7"/>
      <c r="J6" s="7"/>
    </row>
    <row r="7" ht="29.2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4" t="s">
        <v>19</v>
      </c>
      <c r="E8" s="4">
        <v>13</v>
      </c>
      <c r="F8" s="4">
        <v>13</v>
      </c>
      <c r="G8" s="4">
        <f>G9+G10</f>
        <v>12.986</v>
      </c>
      <c r="H8" s="4">
        <v>10</v>
      </c>
      <c r="I8" s="21">
        <f>G8/F8</f>
        <v>0.998923076923077</v>
      </c>
      <c r="J8" s="22">
        <f>10*I8</f>
        <v>9.98923076923077</v>
      </c>
    </row>
    <row r="9" ht="29.25" spans="1:10">
      <c r="A9" s="5"/>
      <c r="B9" s="5"/>
      <c r="C9" s="5"/>
      <c r="D9" s="5" t="s">
        <v>20</v>
      </c>
      <c r="E9" s="4">
        <v>12.8</v>
      </c>
      <c r="F9" s="4">
        <v>12.8</v>
      </c>
      <c r="G9" s="4">
        <v>12.786</v>
      </c>
      <c r="H9" s="4" t="s">
        <v>21</v>
      </c>
      <c r="I9" s="21">
        <f>G9/F9</f>
        <v>0.99890625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>
        <v>0.2</v>
      </c>
      <c r="F10" s="4">
        <v>0.2</v>
      </c>
      <c r="G10" s="4">
        <v>0.2</v>
      </c>
      <c r="H10" s="4" t="s">
        <v>21</v>
      </c>
      <c r="I10" s="21">
        <f>G10/F10</f>
        <v>1</v>
      </c>
      <c r="J10" s="5" t="s">
        <v>21</v>
      </c>
    </row>
    <row r="11" ht="19" customHeight="1" spans="1:10">
      <c r="A11" s="5"/>
      <c r="B11" s="5"/>
      <c r="C11" s="5"/>
      <c r="D11" s="4" t="s">
        <v>23</v>
      </c>
      <c r="E11" s="4">
        <v>0</v>
      </c>
      <c r="F11" s="4"/>
      <c r="G11" s="4"/>
      <c r="H11" s="4" t="s">
        <v>21</v>
      </c>
      <c r="I11" s="23"/>
      <c r="J11" s="5" t="s">
        <v>21</v>
      </c>
    </row>
    <row r="12" ht="26" customHeight="1" spans="1:10">
      <c r="A12" s="8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25" customHeight="1" spans="1:10">
      <c r="A13" s="8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29.25" spans="1:10">
      <c r="A14" s="8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9" t="s">
        <v>34</v>
      </c>
      <c r="G14" s="10"/>
      <c r="H14" s="5" t="s">
        <v>35</v>
      </c>
      <c r="I14" s="5" t="s">
        <v>18</v>
      </c>
      <c r="J14" s="5" t="s">
        <v>36</v>
      </c>
    </row>
    <row r="15" ht="29.25" spans="1:10">
      <c r="A15" s="8"/>
      <c r="B15" s="11" t="s">
        <v>37</v>
      </c>
      <c r="C15" s="12" t="s">
        <v>38</v>
      </c>
      <c r="D15" s="5" t="s">
        <v>39</v>
      </c>
      <c r="E15" s="4" t="s">
        <v>40</v>
      </c>
      <c r="F15" s="13" t="s">
        <v>40</v>
      </c>
      <c r="G15" s="14"/>
      <c r="H15" s="5">
        <v>10</v>
      </c>
      <c r="I15" s="5">
        <v>10</v>
      </c>
      <c r="J15" s="4"/>
    </row>
    <row r="16" ht="21" customHeight="1" spans="1:10">
      <c r="A16" s="8"/>
      <c r="B16" s="11"/>
      <c r="C16" s="15"/>
      <c r="D16" s="5" t="s">
        <v>41</v>
      </c>
      <c r="E16" s="5" t="s">
        <v>40</v>
      </c>
      <c r="F16" s="9" t="s">
        <v>40</v>
      </c>
      <c r="G16" s="10"/>
      <c r="H16" s="5">
        <v>10</v>
      </c>
      <c r="I16" s="5">
        <v>10</v>
      </c>
      <c r="J16" s="4"/>
    </row>
    <row r="17" ht="21" customHeight="1" spans="1:10">
      <c r="A17" s="8"/>
      <c r="B17" s="11"/>
      <c r="C17" s="4" t="s">
        <v>42</v>
      </c>
      <c r="D17" s="5" t="s">
        <v>43</v>
      </c>
      <c r="E17" s="16">
        <v>1</v>
      </c>
      <c r="F17" s="17">
        <v>1</v>
      </c>
      <c r="G17" s="10"/>
      <c r="H17" s="5">
        <v>10</v>
      </c>
      <c r="I17" s="5">
        <v>10</v>
      </c>
      <c r="J17" s="4"/>
    </row>
    <row r="18" ht="21" customHeight="1" spans="1:10">
      <c r="A18" s="8"/>
      <c r="B18" s="11"/>
      <c r="C18" s="4" t="s">
        <v>44</v>
      </c>
      <c r="D18" s="5" t="s">
        <v>45</v>
      </c>
      <c r="E18" s="5" t="s">
        <v>46</v>
      </c>
      <c r="F18" s="9" t="s">
        <v>46</v>
      </c>
      <c r="G18" s="10"/>
      <c r="H18" s="5">
        <v>10</v>
      </c>
      <c r="I18" s="5">
        <v>10</v>
      </c>
      <c r="J18" s="4"/>
    </row>
    <row r="19" ht="42" customHeight="1" spans="1:10">
      <c r="A19" s="8"/>
      <c r="B19" s="11"/>
      <c r="C19" s="4" t="s">
        <v>47</v>
      </c>
      <c r="D19" s="5" t="s">
        <v>48</v>
      </c>
      <c r="E19" s="5" t="s">
        <v>49</v>
      </c>
      <c r="F19" s="9" t="s">
        <v>50</v>
      </c>
      <c r="G19" s="10"/>
      <c r="H19" s="5">
        <v>10</v>
      </c>
      <c r="I19" s="5">
        <v>10</v>
      </c>
      <c r="J19" s="4"/>
    </row>
    <row r="20" ht="29.25" spans="1:10">
      <c r="A20" s="8"/>
      <c r="B20" s="11" t="s">
        <v>51</v>
      </c>
      <c r="C20" s="11" t="s">
        <v>52</v>
      </c>
      <c r="D20" s="5" t="s">
        <v>53</v>
      </c>
      <c r="E20" s="5" t="s">
        <v>53</v>
      </c>
      <c r="F20" s="13" t="s">
        <v>53</v>
      </c>
      <c r="G20" s="14"/>
      <c r="H20" s="5"/>
      <c r="I20" s="4"/>
      <c r="J20" s="4"/>
    </row>
    <row r="21" ht="43.5" spans="1:10">
      <c r="A21" s="8"/>
      <c r="B21" s="11"/>
      <c r="C21" s="11" t="s">
        <v>54</v>
      </c>
      <c r="D21" s="5" t="s">
        <v>55</v>
      </c>
      <c r="E21" s="5" t="s">
        <v>55</v>
      </c>
      <c r="F21" s="9" t="s">
        <v>55</v>
      </c>
      <c r="G21" s="10"/>
      <c r="H21" s="5">
        <v>10</v>
      </c>
      <c r="I21" s="24">
        <v>9</v>
      </c>
      <c r="J21" s="25" t="s">
        <v>56</v>
      </c>
    </row>
    <row r="22" ht="29.25" spans="1:10">
      <c r="A22" s="8"/>
      <c r="B22" s="11"/>
      <c r="C22" s="11" t="s">
        <v>57</v>
      </c>
      <c r="D22" s="5" t="s">
        <v>53</v>
      </c>
      <c r="E22" s="5" t="s">
        <v>53</v>
      </c>
      <c r="F22" s="13" t="s">
        <v>53</v>
      </c>
      <c r="G22" s="14"/>
      <c r="H22" s="5"/>
      <c r="I22" s="26"/>
      <c r="J22" s="27"/>
    </row>
    <row r="23" ht="75" customHeight="1" spans="1:10">
      <c r="A23" s="8"/>
      <c r="B23" s="11"/>
      <c r="C23" s="11" t="s">
        <v>58</v>
      </c>
      <c r="D23" s="5" t="s">
        <v>59</v>
      </c>
      <c r="E23" s="5" t="s">
        <v>59</v>
      </c>
      <c r="F23" s="9" t="s">
        <v>59</v>
      </c>
      <c r="G23" s="10"/>
      <c r="H23" s="5">
        <v>20</v>
      </c>
      <c r="I23" s="24">
        <v>19</v>
      </c>
      <c r="J23" s="25" t="s">
        <v>56</v>
      </c>
    </row>
    <row r="24" ht="57.75" spans="1:10">
      <c r="A24" s="8"/>
      <c r="B24" s="11" t="s">
        <v>60</v>
      </c>
      <c r="C24" s="11" t="s">
        <v>61</v>
      </c>
      <c r="D24" s="5" t="s">
        <v>62</v>
      </c>
      <c r="E24" s="5" t="s">
        <v>63</v>
      </c>
      <c r="F24" s="13" t="s">
        <v>63</v>
      </c>
      <c r="G24" s="14"/>
      <c r="H24" s="5">
        <v>10</v>
      </c>
      <c r="I24" s="4">
        <v>10</v>
      </c>
      <c r="J24" s="7"/>
    </row>
    <row r="25" ht="15" spans="1:10">
      <c r="A25" s="18" t="s">
        <v>64</v>
      </c>
      <c r="B25" s="18"/>
      <c r="C25" s="18"/>
      <c r="D25" s="18"/>
      <c r="E25" s="18"/>
      <c r="F25" s="18"/>
      <c r="G25" s="18"/>
      <c r="H25" s="18">
        <v>100</v>
      </c>
      <c r="I25" s="28">
        <f>SUM(I15:I24)+J8</f>
        <v>97.9892307692308</v>
      </c>
      <c r="J25" s="4"/>
    </row>
    <row r="26" ht="161" customHeight="1" spans="1:10">
      <c r="A26" s="19" t="s">
        <v>65</v>
      </c>
      <c r="B26" s="20"/>
      <c r="C26" s="20"/>
      <c r="D26" s="20"/>
      <c r="E26" s="20"/>
      <c r="F26" s="20"/>
      <c r="G26" s="20"/>
      <c r="H26" s="20"/>
      <c r="I26" s="20"/>
      <c r="J26" s="20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0:B23"/>
    <mergeCell ref="C15:C16"/>
    <mergeCell ref="A7:C11"/>
  </mergeCells>
  <pageMargins left="0.707638888888889" right="0.511805555555556" top="0.55" bottom="0.55" header="0.313888888888889" footer="0.313888888888889"/>
  <pageSetup paperSize="9" scale="94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2015-06-07T02:17:00Z</dcterms:created>
  <cp:lastPrinted>2020-04-24T10:17:00Z</cp:lastPrinted>
  <dcterms:modified xsi:type="dcterms:W3CDTF">2022-05-10T06:07:53Z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D3DCEC982487494EB75012CE1900B886</vt:lpwstr>
  </property>
</Properties>
</file>