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瓜瓜\Desktop\定稿\3.北京市耳鼻咽喉科研究所（北京市耳鼻咽喉头颈外科研究中心）-zy\6.三批试点-慢性鼻窦炎发病机制及创新诊疗研究\"/>
    </mc:Choice>
  </mc:AlternateContent>
  <xr:revisionPtr revIDLastSave="0" documentId="13_ncr:1_{090F9CD4-EF9C-455B-B00E-071B314490FC}" xr6:coauthVersionLast="47" xr6:coauthVersionMax="47" xr10:uidLastSave="{00000000-0000-0000-0000-000000000000}"/>
  <bookViews>
    <workbookView xWindow="760" yWindow="760" windowWidth="10980" windowHeight="13220" xr2:uid="{00000000-000D-0000-FFFF-FFFF00000000}"/>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9" i="1" l="1"/>
  <c r="I8" i="1"/>
  <c r="J8" i="1" s="1"/>
  <c r="I24" i="1" s="1"/>
</calcChain>
</file>

<file path=xl/sharedStrings.xml><?xml version="1.0" encoding="utf-8"?>
<sst xmlns="http://schemas.openxmlformats.org/spreadsheetml/2006/main" count="84" uniqueCount="68">
  <si>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</si>
  <si>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</si>
  <si>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</si>
  <si>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</si>
  <si>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主管部门</t>
  </si>
  <si>
    <t>北京市卫生健康委员会</t>
  </si>
  <si>
    <t>实施单位</t>
  </si>
  <si>
    <t>北京市耳鼻咽喉科研究所</t>
  </si>
  <si>
    <t>项目负责人</t>
  </si>
  <si>
    <t>王向东</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</si>
  <si>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</si>
  <si>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</si>
  <si>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</si>
  <si>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</si>
  <si>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</si>
  <si>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</si>
  <si>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</si>
  <si>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</si>
  <si>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</si>
  <si>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</si>
  <si>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</si>
  <si>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</si>
  <si>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</si>
  <si>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</si>
  <si>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</si>
  <si>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</si>
  <si>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1.完成多组学研究及ALOX15功能研究；
2.继续完成流行病学调查工作；
3.完成空气污染物建模工作；
4.完成CRSwNP抗IgE单克隆抗体与糖皮质激素对比研究的终点事件；
5.完成北京地区环境污染物暴露时空模型与同仁医院鼻窦炎发病队列进行关联分析；
6.明确ILC2细胞和CRS发生发展的相关性研究；
7. 发表文章2-4篇，会议交流3-4项，申请省部级及国家课题3-5项。</t>
  </si>
  <si>
    <t>本年度从精准医学的角度出发，基于前期本团队对中国慢性鼻窦炎（CRS）患者的五型病理分型，运用转录组学，蛋白质组学和代谢组学等高通量测序手段，从mRNA、蛋白和小分子层面结合不同CRS分型，深度分析筛选出不同CRS分型的潜在的生物标志物，结合分子生物学和免疫学方法，解析不同CRS分型特有的发病机制，通过全基因组关联分析发现核碱性蛋白基因( Basonuclin1, BNC1)和慢性鼻窦炎相关，通过对91例CRSwNP，49例CRSsNP以及28例对照进行分析发现BNC1基因过表达和肿瘤相关蛋白p63表达升高相关，可能和上皮屏障功能障碍及CRSwNP的TH2炎性有关；针对CRS患者ALOX15基因分子分型分析发现ALOX15的mRNA的表达水平可以单独或者与血中嗜酸性粒细胞水平一起预测嗜酸性慢性鼻窦炎伴鼻息肉的发生。环境因素如PM2.5、炭黑和花粉等可通过不同机制对慢性鼻窦炎的发病和进程中发挥重要作用。慢性鼻窦炎组织重塑研究发现periostin和tenascin C可能通过调节上皮细胞和成纤维细胞中不同MMPs的表达参与了鼻息肉的重塑，这些发现有可能识别CRSwNPs中组织重塑的关键因素。</t>
  </si>
  <si>
    <t>绩效指标</t>
  </si>
  <si>
    <t>一级指标</t>
  </si>
  <si>
    <t>二级指标</t>
  </si>
  <si>
    <t>三级指标</t>
  </si>
  <si>
    <t>年度指标值(A)</t>
  </si>
  <si>
    <t>实际完成值(B)</t>
  </si>
  <si>
    <t>分值</t>
  </si>
  <si>
    <t>偏差原因分析及改进措施</t>
  </si>
  <si>
    <t>产出指标(50分)</t>
  </si>
  <si>
    <t>数量指标</t>
  </si>
  <si>
    <t>发表本领域有影响里的期刊发表SCI论文和中文论文，申请专利至少1项</t>
  </si>
  <si>
    <t>发表文章2-4篇，会议交流3-4项，申请省部级及国家课题3-5项</t>
  </si>
  <si>
    <t>发表文章7篇，会议交流3项，申请省部级及国家课题5项</t>
  </si>
  <si>
    <t>时效指标</t>
  </si>
  <si>
    <t>按计划时间完成</t>
  </si>
  <si>
    <t>2021年完成</t>
  </si>
  <si>
    <t>成本指标</t>
  </si>
  <si>
    <t>项目预算控制数</t>
  </si>
  <si>
    <t>395万元以内</t>
  </si>
  <si>
    <t>199.617247万元</t>
  </si>
  <si>
    <t>效果指标(30分)</t>
  </si>
  <si>
    <t>经济效益
指标</t>
  </si>
  <si>
    <t>未来开发新的诊疗方法可以节约社会支出，研发新技术</t>
  </si>
  <si>
    <t>提供专利证书2个，经济效益支撑材料不足</t>
  </si>
  <si>
    <t>社会效益
指标</t>
  </si>
  <si>
    <t>为慢性鼻窦炎的精准诊疗提供依据，为诊断技术的研发提供新技术，为治疗提供思路。</t>
  </si>
  <si>
    <t>生态效益
指标</t>
  </si>
  <si>
    <t>无</t>
  </si>
  <si>
    <t>可持续影响指标</t>
  </si>
  <si>
    <t>保持在国内的学术领先地位，在国际上产生重要影响，在国际会议发言和获得国际学术组织的主要委员等</t>
  </si>
  <si>
    <t>满意度
指标
（10分）</t>
  </si>
  <si>
    <t>服务对象满意度指标</t>
  </si>
  <si>
    <t xml:space="preserve">受益群众满意度 </t>
  </si>
  <si>
    <t>举办学习班和国内论坛，提升在本领域内的知名度和患者的认可度</t>
  </si>
  <si>
    <t>提供项目执行情况总结汇报表，满意度支撑材料不全面</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</si>
  <si>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</si>
  <si>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</si>
  <si>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论文合格率</t>
    <phoneticPr fontId="12" type="noConversion"/>
  </si>
  <si>
    <t>质量指标</t>
    <phoneticPr fontId="12" type="noConversion"/>
  </si>
  <si>
    <t>三批试点-慢性鼻窦炎发病机制及创新诊疗研究</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</si>
</sst>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等线"/>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0"/>
      <color theme="1"/>
      <name val="宋体"/>
      <family val="3"/>
      <charset val="134"/>
    </font>
    <font>
      <sz val="10"/>
      <color rgb="FF000000"/>
      <name val="宋体"/>
      <family val="3"/>
      <charset val="134"/>
    </font>
    <font>
      <sz val="11"/>
      <color theme="1"/>
      <name val="宋体"/>
      <family val="3"/>
      <charset val="134"/>
    </font>
    <font>
      <b/>
      <sz val="12"/>
      <color rgb="FF000000"/>
      <name val="宋体"/>
      <family val="3"/>
      <charset val="134"/>
    </font>
    <font>
      <sz val="11"/>
      <color theme="1"/>
      <name val="等线"/>
      <family val="3"/>
      <charset val="134"/>
      <scheme val="minor"/>
    </font>
    <font>
      <b/>
      <sz val="16"/>
      <color rgb="FF000000"/>
      <name val="宋体"/>
      <family val="3"/>
      <charset val="134"/>
    </font>
    <font>
      <sz val="16"/>
      <color rgb="FF000000"/>
      <name val="宋体"/>
      <family val="3"/>
      <charset val="134"/>
    </font>
    <font>
      <sz val="9"/>
      <name val="等线"/>
      <family val="3"/>
      <charset val="134"/>
      <scheme val="minor"/>
    </font>
    <font>
      <sz val="11"/>
      <name val="宋体"/>
      <family val="3"/>
      <charset val="134"/>
    </font>
  </fonts>
  <fills count="3">
    <fill>
      <patternFill patternType="none"/>
    </fill>
    <fill>
      <patternFill patternType="gray125"/>
    </fill>
    <fill>
      <patternFill patternType="solid">
        <fgColor rgb="FFFF0000"/>
        <bgColor indexed="64"/>
      </patternFill>
    </fill>
  </fills>
  <borders count="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s>
  <cellStyleXfs count="2">
    <xf numFmtId="0" fontId="0" fillId="0" borderId="0"/>
    <xf numFmtId="9" fontId="9" fillId="0" borderId="0" applyFont="0" applyFill="0" applyBorder="0" applyAlignment="0" applyProtection="0">
      <alignment vertical="center"/>
    </xf>
  </cellStyleXfs>
  <cellXfs count="48">
    <xf numFmtId="0" fontId="0" fillId="0" borderId="0" xfId="0"/>
    <xf numFmtId="0" fontId="0" fillId="0" borderId="0" xfId="0" applyFont="1"/>
    <xf numFmtId="0" fontId="0" fillId="2" borderId="0" xfId="0" applyFont="1" applyFill="1"/>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xf>
    <xf numFmtId="9" fontId="4" fillId="0" borderId="1" xfId="1" applyFont="1" applyBorder="1" applyAlignment="1">
      <alignment horizontal="center" vertical="center"/>
    </xf>
    <xf numFmtId="2" fontId="4" fillId="0" borderId="1" xfId="0" applyNumberFormat="1" applyFont="1" applyBorder="1" applyAlignment="1">
      <alignment horizontal="center" vertical="center" wrapText="1"/>
    </xf>
    <xf numFmtId="2" fontId="8" fillId="0" borderId="1" xfId="0" applyNumberFormat="1" applyFont="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8" fillId="0" borderId="1" xfId="0" applyFont="1" applyBorder="1" applyAlignment="1">
      <alignment horizontal="center" vertical="center"/>
    </xf>
    <xf numFmtId="0" fontId="4" fillId="0" borderId="5" xfId="0" applyFont="1" applyBorder="1" applyAlignment="1">
      <alignment horizontal="left" vertical="center" wrapText="1"/>
    </xf>
    <xf numFmtId="0" fontId="4" fillId="0" borderId="5" xfId="0" applyFont="1" applyBorder="1" applyAlignment="1">
      <alignment horizontal="left" vertical="center"/>
    </xf>
    <xf numFmtId="0" fontId="4" fillId="0" borderId="1" xfId="0" applyFont="1" applyBorder="1" applyAlignment="1">
      <alignment horizontal="center" vertical="center" textRotation="255"/>
    </xf>
    <xf numFmtId="0" fontId="3" fillId="0" borderId="1" xfId="0" applyFont="1" applyBorder="1" applyAlignment="1">
      <alignment horizontal="center" vertical="center" textRotation="255"/>
    </xf>
    <xf numFmtId="0" fontId="3" fillId="2" borderId="1" xfId="0" applyFont="1" applyFill="1" applyBorder="1" applyAlignment="1">
      <alignment horizontal="center" vertical="center" textRotation="255"/>
    </xf>
    <xf numFmtId="0" fontId="7"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9" fontId="7" fillId="0" borderId="2" xfId="1" applyFont="1" applyFill="1" applyBorder="1" applyAlignment="1">
      <alignment horizontal="center" vertical="center" wrapText="1"/>
    </xf>
    <xf numFmtId="9" fontId="7" fillId="0" borderId="4" xfId="1" applyFont="1" applyFill="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68500" y="171069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5"/>
  <sheetViews>
    <sheetView tabSelected="1" view="pageBreakPreview" zoomScale="60" zoomScaleNormal="100" workbookViewId="0">
      <selection activeCell="F15" sqref="F15:G15"/>
    </sheetView>
  </sheetViews>
  <sheetFormatPr defaultColWidth="9" defaultRowHeight="14" x14ac:dyDescent="0.3"/>
  <cols>
    <col min="1" max="1" width="5.33203125" customWidth="1"/>
    <col min="2" max="2" width="7.75" customWidth="1"/>
    <col min="3" max="3" width="12.25" customWidth="1"/>
    <col min="4" max="4" width="17.75" customWidth="1"/>
    <col min="5" max="5" width="19.5" customWidth="1"/>
    <col min="6" max="6" width="13.33203125" customWidth="1"/>
    <col min="7" max="7" width="11.58203125" customWidth="1"/>
    <col min="8" max="8" width="12.5" customWidth="1"/>
    <col min="9" max="9" width="11" customWidth="1"/>
    <col min="10" max="10" width="14.58203125" customWidth="1"/>
  </cols>
  <sheetData>
    <row r="1" spans="1:10" ht="27" customHeight="1" x14ac:dyDescent="0.35">
      <c r="A1" s="3" t="s">
        <v>0</v>
      </c>
    </row>
    <row r="2" spans="1:10" ht="26.25" customHeight="1" x14ac:dyDescent="0.3">
      <c r="A2" s="46" t="s">
        <v>1</v>
      </c>
      <c r="B2" s="46"/>
      <c r="C2" s="46"/>
      <c r="D2" s="46"/>
      <c r="E2" s="46"/>
      <c r="F2" s="46"/>
      <c r="G2" s="46"/>
      <c r="H2" s="46"/>
      <c r="I2" s="46"/>
      <c r="J2" s="46"/>
    </row>
    <row r="3" spans="1:10" ht="18.75" customHeight="1" x14ac:dyDescent="0.3">
      <c r="A3" s="47" t="s">
        <v>2</v>
      </c>
      <c r="B3" s="47"/>
      <c r="C3" s="47"/>
      <c r="D3" s="47"/>
      <c r="E3" s="47"/>
      <c r="F3" s="47"/>
      <c r="G3" s="47"/>
      <c r="H3" s="47"/>
      <c r="I3" s="47"/>
      <c r="J3" s="47"/>
    </row>
    <row r="4" spans="1:10" ht="20.149999999999999" customHeight="1" x14ac:dyDescent="0.3">
      <c r="A4" s="42" t="s">
        <v>3</v>
      </c>
      <c r="B4" s="42"/>
      <c r="C4" s="42"/>
      <c r="D4" s="43" t="s">
        <v>67</v>
      </c>
      <c r="E4" s="43"/>
      <c r="F4" s="43"/>
      <c r="G4" s="43"/>
      <c r="H4" s="43"/>
      <c r="I4" s="43"/>
      <c r="J4" s="43"/>
    </row>
    <row r="5" spans="1:10" ht="20.149999999999999" customHeight="1" x14ac:dyDescent="0.3">
      <c r="A5" s="42" t="s">
        <v>4</v>
      </c>
      <c r="B5" s="42"/>
      <c r="C5" s="42"/>
      <c r="D5" s="42" t="s">
        <v>5</v>
      </c>
      <c r="E5" s="42"/>
      <c r="F5" s="5"/>
      <c r="G5" s="4" t="s">
        <v>6</v>
      </c>
      <c r="H5" s="44" t="s">
        <v>7</v>
      </c>
      <c r="I5" s="44"/>
      <c r="J5" s="44"/>
    </row>
    <row r="6" spans="1:10" ht="20.149999999999999" customHeight="1" x14ac:dyDescent="0.3">
      <c r="A6" s="42" t="s">
        <v>8</v>
      </c>
      <c r="B6" s="42"/>
      <c r="C6" s="42"/>
      <c r="D6" s="43" t="s">
        <v>9</v>
      </c>
      <c r="E6" s="43"/>
      <c r="F6" s="5"/>
      <c r="G6" s="4" t="s">
        <v>10</v>
      </c>
      <c r="H6" s="44">
        <v>13911189954</v>
      </c>
      <c r="I6" s="44"/>
      <c r="J6" s="44"/>
    </row>
    <row r="7" spans="1:10" ht="30" x14ac:dyDescent="0.3">
      <c r="A7" s="45" t="s">
        <v>11</v>
      </c>
      <c r="B7" s="45"/>
      <c r="C7" s="45"/>
      <c r="D7" s="4"/>
      <c r="E7" s="6" t="s">
        <v>12</v>
      </c>
      <c r="F7" s="6" t="s">
        <v>13</v>
      </c>
      <c r="G7" s="6" t="s">
        <v>14</v>
      </c>
      <c r="H7" s="6" t="s">
        <v>15</v>
      </c>
      <c r="I7" s="6" t="s">
        <v>16</v>
      </c>
      <c r="J7" s="4" t="s">
        <v>17</v>
      </c>
    </row>
    <row r="8" spans="1:10" ht="20.149999999999999" customHeight="1" x14ac:dyDescent="0.3">
      <c r="A8" s="45"/>
      <c r="B8" s="45"/>
      <c r="C8" s="45"/>
      <c r="D8" s="7" t="s">
        <v>18</v>
      </c>
      <c r="E8" s="4">
        <v>395</v>
      </c>
      <c r="F8" s="4">
        <v>395</v>
      </c>
      <c r="G8" s="4">
        <v>199.61724699999999</v>
      </c>
      <c r="H8" s="4">
        <v>10</v>
      </c>
      <c r="I8" s="13">
        <f>G8/F8</f>
        <v>0.50536011898734179</v>
      </c>
      <c r="J8" s="14">
        <f>10*I8</f>
        <v>5.0536011898734179</v>
      </c>
    </row>
    <row r="9" spans="1:10" ht="20.25" customHeight="1" x14ac:dyDescent="0.3">
      <c r="A9" s="45"/>
      <c r="B9" s="45"/>
      <c r="C9" s="45"/>
      <c r="D9" s="8" t="s">
        <v>19</v>
      </c>
      <c r="E9" s="4">
        <v>395</v>
      </c>
      <c r="F9" s="4">
        <v>395</v>
      </c>
      <c r="G9" s="4">
        <v>199.61724699999999</v>
      </c>
      <c r="H9" s="4" t="s">
        <v>20</v>
      </c>
      <c r="I9" s="13">
        <f>G9/F9</f>
        <v>0.50536011898734179</v>
      </c>
      <c r="J9" s="6" t="s">
        <v>20</v>
      </c>
    </row>
    <row r="10" spans="1:10" ht="25" customHeight="1" x14ac:dyDescent="0.3">
      <c r="A10" s="45"/>
      <c r="B10" s="45"/>
      <c r="C10" s="45"/>
      <c r="D10" s="4" t="s">
        <v>21</v>
      </c>
      <c r="E10" s="4"/>
      <c r="F10" s="4"/>
      <c r="G10" s="4"/>
      <c r="H10" s="4" t="s">
        <v>20</v>
      </c>
      <c r="I10" s="13"/>
      <c r="J10" s="6" t="s">
        <v>20</v>
      </c>
    </row>
    <row r="11" spans="1:10" ht="19" customHeight="1" x14ac:dyDescent="0.3">
      <c r="A11" s="45"/>
      <c r="B11" s="45"/>
      <c r="C11" s="45"/>
      <c r="D11" s="5" t="s">
        <v>22</v>
      </c>
      <c r="E11" s="4"/>
      <c r="F11" s="4"/>
      <c r="G11" s="4"/>
      <c r="H11" s="4" t="s">
        <v>20</v>
      </c>
      <c r="I11" s="13"/>
      <c r="J11" s="6" t="s">
        <v>20</v>
      </c>
    </row>
    <row r="12" spans="1:10" ht="26.15" customHeight="1" x14ac:dyDescent="0.3">
      <c r="A12" s="25" t="s">
        <v>23</v>
      </c>
      <c r="B12" s="45" t="s">
        <v>24</v>
      </c>
      <c r="C12" s="45"/>
      <c r="D12" s="45"/>
      <c r="E12" s="45"/>
      <c r="F12" s="45" t="s">
        <v>25</v>
      </c>
      <c r="G12" s="45"/>
      <c r="H12" s="45"/>
      <c r="I12" s="45"/>
      <c r="J12" s="45"/>
    </row>
    <row r="13" spans="1:10" ht="163" customHeight="1" x14ac:dyDescent="0.3">
      <c r="A13" s="25"/>
      <c r="B13" s="32" t="s">
        <v>26</v>
      </c>
      <c r="C13" s="33"/>
      <c r="D13" s="33"/>
      <c r="E13" s="34"/>
      <c r="F13" s="35" t="s">
        <v>27</v>
      </c>
      <c r="G13" s="36"/>
      <c r="H13" s="36"/>
      <c r="I13" s="36"/>
      <c r="J13" s="37"/>
    </row>
    <row r="14" spans="1:10" s="1" customFormat="1" ht="28" x14ac:dyDescent="0.3">
      <c r="A14" s="26" t="s">
        <v>28</v>
      </c>
      <c r="B14" s="9" t="s">
        <v>29</v>
      </c>
      <c r="C14" s="10" t="s">
        <v>30</v>
      </c>
      <c r="D14" s="10" t="s">
        <v>31</v>
      </c>
      <c r="E14" s="10" t="s">
        <v>32</v>
      </c>
      <c r="F14" s="20" t="s">
        <v>33</v>
      </c>
      <c r="G14" s="21"/>
      <c r="H14" s="9" t="s">
        <v>34</v>
      </c>
      <c r="I14" s="9" t="s">
        <v>17</v>
      </c>
      <c r="J14" s="9" t="s">
        <v>35</v>
      </c>
    </row>
    <row r="15" spans="1:10" s="1" customFormat="1" ht="65.25" customHeight="1" x14ac:dyDescent="0.3">
      <c r="A15" s="26"/>
      <c r="B15" s="28" t="s">
        <v>36</v>
      </c>
      <c r="C15" s="16" t="s">
        <v>37</v>
      </c>
      <c r="D15" s="17" t="s">
        <v>38</v>
      </c>
      <c r="E15" s="17" t="s">
        <v>39</v>
      </c>
      <c r="F15" s="38" t="s">
        <v>40</v>
      </c>
      <c r="G15" s="39"/>
      <c r="H15" s="17">
        <v>20</v>
      </c>
      <c r="I15" s="17">
        <v>20</v>
      </c>
      <c r="J15" s="16"/>
    </row>
    <row r="16" spans="1:10" s="2" customFormat="1" ht="45.75" customHeight="1" x14ac:dyDescent="0.3">
      <c r="A16" s="27"/>
      <c r="B16" s="28"/>
      <c r="C16" s="16" t="s">
        <v>66</v>
      </c>
      <c r="D16" s="17" t="s">
        <v>65</v>
      </c>
      <c r="E16" s="18">
        <v>1</v>
      </c>
      <c r="F16" s="40">
        <v>1</v>
      </c>
      <c r="G16" s="41"/>
      <c r="H16" s="17">
        <v>10</v>
      </c>
      <c r="I16" s="17">
        <v>10</v>
      </c>
      <c r="J16" s="17"/>
    </row>
    <row r="17" spans="1:10" s="1" customFormat="1" ht="24.75" customHeight="1" x14ac:dyDescent="0.3">
      <c r="A17" s="26"/>
      <c r="B17" s="28"/>
      <c r="C17" s="16" t="s">
        <v>41</v>
      </c>
      <c r="D17" s="17" t="s">
        <v>42</v>
      </c>
      <c r="E17" s="17" t="s">
        <v>43</v>
      </c>
      <c r="F17" s="30" t="s">
        <v>43</v>
      </c>
      <c r="G17" s="31"/>
      <c r="H17" s="17">
        <v>10</v>
      </c>
      <c r="I17" s="17">
        <v>10</v>
      </c>
      <c r="J17" s="16"/>
    </row>
    <row r="18" spans="1:10" s="1" customFormat="1" ht="40.5" customHeight="1" x14ac:dyDescent="0.3">
      <c r="A18" s="26"/>
      <c r="B18" s="28"/>
      <c r="C18" s="16" t="s">
        <v>44</v>
      </c>
      <c r="D18" s="17" t="s">
        <v>45</v>
      </c>
      <c r="E18" s="17" t="s">
        <v>46</v>
      </c>
      <c r="F18" s="30" t="s">
        <v>47</v>
      </c>
      <c r="G18" s="31"/>
      <c r="H18" s="17">
        <v>10</v>
      </c>
      <c r="I18" s="17">
        <v>10</v>
      </c>
      <c r="J18" s="16"/>
    </row>
    <row r="19" spans="1:10" s="1" customFormat="1" ht="52.5" customHeight="1" x14ac:dyDescent="0.3">
      <c r="A19" s="26"/>
      <c r="B19" s="29" t="s">
        <v>48</v>
      </c>
      <c r="C19" s="11" t="s">
        <v>49</v>
      </c>
      <c r="D19" s="9" t="s">
        <v>50</v>
      </c>
      <c r="E19" s="9" t="s">
        <v>50</v>
      </c>
      <c r="F19" s="20" t="s">
        <v>50</v>
      </c>
      <c r="G19" s="21"/>
      <c r="H19" s="9">
        <v>10</v>
      </c>
      <c r="I19" s="10">
        <v>9.5</v>
      </c>
      <c r="J19" s="9" t="s">
        <v>51</v>
      </c>
    </row>
    <row r="20" spans="1:10" s="1" customFormat="1" ht="69" customHeight="1" x14ac:dyDescent="0.3">
      <c r="A20" s="26"/>
      <c r="B20" s="29"/>
      <c r="C20" s="11" t="s">
        <v>52</v>
      </c>
      <c r="D20" s="9" t="s">
        <v>53</v>
      </c>
      <c r="E20" s="9" t="s">
        <v>53</v>
      </c>
      <c r="F20" s="20" t="s">
        <v>53</v>
      </c>
      <c r="G20" s="21"/>
      <c r="H20" s="9">
        <v>10</v>
      </c>
      <c r="I20" s="10">
        <v>10</v>
      </c>
      <c r="J20" s="9"/>
    </row>
    <row r="21" spans="1:10" s="1" customFormat="1" ht="28" x14ac:dyDescent="0.3">
      <c r="A21" s="26"/>
      <c r="B21" s="29"/>
      <c r="C21" s="11" t="s">
        <v>54</v>
      </c>
      <c r="D21" s="11" t="s">
        <v>55</v>
      </c>
      <c r="E21" s="9" t="s">
        <v>55</v>
      </c>
      <c r="F21" s="20" t="s">
        <v>55</v>
      </c>
      <c r="G21" s="21"/>
      <c r="H21" s="9"/>
      <c r="I21" s="10"/>
      <c r="J21" s="9"/>
    </row>
    <row r="22" spans="1:10" s="1" customFormat="1" ht="78" customHeight="1" x14ac:dyDescent="0.3">
      <c r="A22" s="26"/>
      <c r="B22" s="29"/>
      <c r="C22" s="11" t="s">
        <v>56</v>
      </c>
      <c r="D22" s="9" t="s">
        <v>57</v>
      </c>
      <c r="E22" s="9" t="s">
        <v>57</v>
      </c>
      <c r="F22" s="20" t="s">
        <v>57</v>
      </c>
      <c r="G22" s="21"/>
      <c r="H22" s="9">
        <v>10</v>
      </c>
      <c r="I22" s="10">
        <v>10</v>
      </c>
      <c r="J22" s="9"/>
    </row>
    <row r="23" spans="1:10" s="1" customFormat="1" ht="56" x14ac:dyDescent="0.3">
      <c r="A23" s="26"/>
      <c r="B23" s="11" t="s">
        <v>58</v>
      </c>
      <c r="C23" s="11" t="s">
        <v>59</v>
      </c>
      <c r="D23" s="9" t="s">
        <v>60</v>
      </c>
      <c r="E23" s="9" t="s">
        <v>61</v>
      </c>
      <c r="F23" s="20" t="s">
        <v>61</v>
      </c>
      <c r="G23" s="21"/>
      <c r="H23" s="9">
        <v>10</v>
      </c>
      <c r="I23" s="19">
        <v>9</v>
      </c>
      <c r="J23" s="9" t="s">
        <v>62</v>
      </c>
    </row>
    <row r="24" spans="1:10" ht="15" x14ac:dyDescent="0.3">
      <c r="A24" s="22" t="s">
        <v>63</v>
      </c>
      <c r="B24" s="22"/>
      <c r="C24" s="22"/>
      <c r="D24" s="22"/>
      <c r="E24" s="22"/>
      <c r="F24" s="22"/>
      <c r="G24" s="22"/>
      <c r="H24" s="12">
        <v>100</v>
      </c>
      <c r="I24" s="15">
        <f>SUM(I15:I23)+J8</f>
        <v>93.553601189873419</v>
      </c>
      <c r="J24" s="4"/>
    </row>
    <row r="25" spans="1:10" ht="161.15" customHeight="1" x14ac:dyDescent="0.3">
      <c r="A25" s="23" t="s">
        <v>64</v>
      </c>
      <c r="B25" s="24"/>
      <c r="C25" s="24"/>
      <c r="D25" s="24"/>
      <c r="E25" s="24"/>
      <c r="F25" s="24"/>
      <c r="G25" s="24"/>
      <c r="H25" s="24"/>
      <c r="I25" s="24"/>
      <c r="J25" s="24"/>
    </row>
  </sheetData>
  <mergeCells count="31">
    <mergeCell ref="A2:J2"/>
    <mergeCell ref="A3:J3"/>
    <mergeCell ref="A4:C4"/>
    <mergeCell ref="D4:J4"/>
    <mergeCell ref="A5:C5"/>
    <mergeCell ref="D5:E5"/>
    <mergeCell ref="H5:J5"/>
    <mergeCell ref="F15:G15"/>
    <mergeCell ref="F16:G16"/>
    <mergeCell ref="A6:C6"/>
    <mergeCell ref="D6:E6"/>
    <mergeCell ref="H6:J6"/>
    <mergeCell ref="B12:E12"/>
    <mergeCell ref="F12:J12"/>
    <mergeCell ref="A7:C11"/>
    <mergeCell ref="F22:G22"/>
    <mergeCell ref="F23:G23"/>
    <mergeCell ref="A24:G24"/>
    <mergeCell ref="A25:J25"/>
    <mergeCell ref="A12:A13"/>
    <mergeCell ref="A14:A23"/>
    <mergeCell ref="B15:B18"/>
    <mergeCell ref="B19:B22"/>
    <mergeCell ref="F17:G17"/>
    <mergeCell ref="F18:G18"/>
    <mergeCell ref="F19:G19"/>
    <mergeCell ref="F20:G20"/>
    <mergeCell ref="F21:G21"/>
    <mergeCell ref="B13:E13"/>
    <mergeCell ref="F13:J13"/>
    <mergeCell ref="F14:G14"/>
  </mergeCells>
  <phoneticPr fontId="12" type="noConversion"/>
  <pageMargins left="0.70866141732283505" right="0.511811023622047" top="0.55118110236220497" bottom="0.55118110236220497" header="0.31496062992126" footer="0.31496062992126"/>
  <pageSetup paperSize="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瓜瓜</cp:lastModifiedBy>
  <cp:lastPrinted>2022-04-25T07:21:00Z</cp:lastPrinted>
  <dcterms:created xsi:type="dcterms:W3CDTF">2015-06-06T10:17:00Z</dcterms:created>
  <dcterms:modified xsi:type="dcterms:W3CDTF">2022-05-13T08:15:15Z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614895F7366344DEA083D5D086A983BA</vt:lpwstr>
  </property>
</Properties>
</file>