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<sst xmlns="http://schemas.openxmlformats.org/spreadsheetml/2006/main" count="89" uniqueCount="74">
  <si>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</si>
  <si>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</si>
  <si>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</si>
  <si>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</si>
  <si>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改革与发展</t>
  </si>
  <si>
    <t>主管部门</t>
  </si>
  <si>
    <t>北京市卫生健康委员会</t>
  </si>
  <si>
    <t>实施单位</t>
  </si>
  <si>
    <t>北京市儿科研究所</t>
  </si>
  <si>
    <t>项目负责人</t>
  </si>
  <si>
    <t>倪鑫</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</si>
  <si>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</si>
  <si>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</si>
  <si>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</si>
  <si>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</si>
  <si>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</si>
  <si>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</si>
  <si>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</si>
  <si>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</si>
  <si>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</si>
  <si>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</si>
  <si>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</si>
  <si>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</si>
  <si>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</si>
  <si>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</si>
  <si>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</si>
  <si>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</si>
  <si>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课题一，建立遗传学先天疾病及疑难重症的精准诊断体系，预期完成100例核心家系测序和解读，为儿童遗传性疾病提供基准基因分型，帮助临床鉴别诊断和提供精准诊疗的依据。
课题二，通过多组学新型诊断标记物的筛选以及呼吸道重要病原体高通量测序研究，建立标准化儿童呼吸道感染性疾病精准诊断体系，并制定、普及和推广精准诊断规范和指南；通过开展呼吸道感染性疾病常用抗感染药物的药物基因组学和药物代谢动力学研究，制定规范化及精准治疗方案，并制定、普及和推广抗感染药物合理使用指南；通过对连续多年度和多地区的肺炎链球菌、肺炎克雷伯菌、百日咳鲍特菌和金黄色葡萄球菌进行表型和基因型研究，并结合体外试验、动物试验等，阐明上述细菌致病、病原-宿主互作，以及常见抗生素的耐药和增敏剂机制，为临床诊治和新的防控策略提供参考信息；探寻EV71疫苗大规模应用后手足口病流行情况的发展、变化、病毒替代等流行特征。
课题三，为探讨生命早期营养素的重要性提供相应的理论依据，有助于大家关注早期营养，实现儿童更好的即时生长发育以及后期乃至成年期的健康，实现成年期慢性预防关口前移。
课题四，研究儿童组织细胞病最常见两种疾病HLH和LCH的病因及发病机制，探索新的疾病相关遗传变异，为临床诊断提供明确的病理病因支持，为疾病的精准分层治疗提供确切依据，并为疾病的治疗反应监测、预后判断提供新的分子标记物，从而有利于提高疗效、改善预后。
课题五，深入研究儿童头颈部实体瘤发生发展分子机制，筛选儿童头颈部实体瘤诊断标志物，明确儿童头颈部实体瘤药物不良反应与基因组学关系，开展儿童头颈部实体瘤蛋白质组学和代谢组学研究；明确Mcl-1、DNAM-1的作用及调控机制，初步探索增强NB γδ T细胞抗凋亡、肿瘤杀伤能力的方法，为将来的临床治疗提供指导。</t>
  </si>
  <si>
    <t>课题一、已经完成30个核心家系样本的基因测序。发现潜在致病基因 SLC25A19, SCO2, CDH2等致病基因。运用分子生物学将基因克隆后，在细胞水平上进行功能研究。课题二、对2016年-2019年北京地区儿童感染的肺炎支原体流行病学、分子流行病学和耐药特点进行分析，探讨了用药和不同分型菌株的传播对耐药率的影响；2）研究了我国西南地区MDR菌株对左氧氟沙星、莫西沙星、贝达喹啉、利奈唑胺、氯法齐明和德拉纳尼的耐药分子特征，为新型抗结核药物在我国耐多药结核病治疗中的应用提供了依据；3）研究了我国西南地区新一代氟喹诺酮类药物（FQs）对耐多药结核病的耐药率和突变类型，探讨了不同基因型和表型之间的关系；4）分析了我国脓肿分枝杆菌和马赛分枝杆菌的基因型和耐药特征差异；5）在结核分枝杆菌复合群中建立了基于多重环介导等温扩增和侧流生物传感器的检测方法并进行了初步的应用；6）对具有结核病密切接触史的住院儿童进行了结核潜伏感染筛查研究；7）开展了头孢他啶的新生儿药代动力学和药效学研究，为头孢他啶在新生儿感染领域的合理应用提供了依据；8）对具有结核病密切接触史的住院儿童进行了结核潜伏感染筛查研究；9）运用多相分类学鉴定了一株红树林土壤来源的放线菌新种，为新型抗生素的研发提供基础数据。10）收集肺炎链球菌247株，肺炎克雷伯菌369株，百日咳鲍特菌18株及金黄色葡萄球菌182株左右，并对前期收集的311株百日咳鲍特菌和完成毒力因子和耐药表型和基因型的研究，对肺炎克雷伯菌开展了耐药基因和分子流行病学研究。11）获得了北京市手足口病EV-71、CV-A16及CV-A6等病原占比及变化；引起北京市手足口病的肠道病毒优势血清型为CV-A6及CV-A16,并获得了其基因特征；分离了CV-A16及CV-A6等毒株、分析全基因组序列重组。课题三、共纳入341对孕产妇及其新生婴儿母子对象，研究发现，中国人群中母孕期n-3 多不饱和脂肪酸营养状况与婴儿出生瘦素水平及端粒长度密切相关，其高含量可以降低婴儿出生时脐带血中的瘦素水平，同时能够促进胎盘中瘦素基因的表达，并有助于维持脐带血中的端粒长度，同时存在相关印记基因表达和甲基化的改变。同时，小鼠实验发现，父代n-3脂肪酸对子代瘦素及其受体表达有显著影响，可降低子代瘦素表达，但存在性别差异，对于后期体重稳定和肥胖预防具有一定的积极作用。从机制上看，3个印记基因簇（H9/Igf2/Igf2r、Plagl1/Hymai、Cdkn1c/Kcnq1ot1）在传递n-3脂肪酸影响子代瘦素表达方面，可能起着重要作用。课题四、1)完成LCH患者MAP2K1基因突变检测；(2)完成LCH患者病灶组织切片VE1、FLASH、CSF1R、SHIP1蛋白表达免疫荧光检测；(3)完成1例EBV-HLH患儿单细胞测序工作；(4)通过细胞实验证明SP7、N-MYC、Colin三个分子均影响神母细胞的凋亡、增殖等表型；(5)通过免疫共沉淀等实验证明抑制USP1和PLK1后LDHA的转录及蛋白水平下调，白血病细胞的乳酸生成及葡萄糖消耗降低；(6)初步明确了低氧环境对HIF-1α的调控作用及Th17亚群在急慢性ITP中的差异。证实雷帕霉素对低氧环境上调HIF-1α有一定的逆转作用，纠正Treg/Th17的失衡，进而对慢性ITP起到治疗作用。(7) 完成骨桥蛋白调控树突状细胞后机制实验。课题五、1）筛选原发性免疫缺陷病的基因突变，并探究其机制；鉴别幼年复发性呼吸道乳头状瘤的免疫缺陷机制；筛选NB相关的γδT细胞功能特征相关标分子。2）依托于我院生物资源样本库，持续性的收集神经母细胞瘤、甲状腺癌和横纹肌肉瘤患儿的肿瘤组织样本、血液样本及其它临床信息。基于收集的肿瘤组织样本，整合公共数据库信息，挖掘了三种疾病的新型致病基因、预后分子标志物等，并进行了生物学功能和分子机制的相关实验。</t>
  </si>
  <si>
    <t>绩效指标</t>
  </si>
  <si>
    <t>一级指标</t>
  </si>
  <si>
    <t>二级指标</t>
  </si>
  <si>
    <t>三级指标</t>
  </si>
  <si>
    <t>年度指标值(A)</t>
  </si>
  <si>
    <t>实际完成值(B)</t>
  </si>
  <si>
    <t>分值</t>
  </si>
  <si>
    <t>偏差原因分析及改进措施</t>
  </si>
  <si>
    <t>产出指标(50分)</t>
  </si>
  <si>
    <t>数量指标</t>
  </si>
  <si>
    <t>课题（规划）研究／实验完成情况</t>
  </si>
  <si>
    <t>5个</t>
  </si>
  <si>
    <t>课题一因疫情原因完成30%，其他课题按计划顺利完成</t>
  </si>
  <si>
    <t>因疫情影响导致样本量不足</t>
  </si>
  <si>
    <t>培养人才数量</t>
  </si>
  <si>
    <t>≥8名研究人员实现职称晋升；培养≥18名研究生开展课题研究</t>
  </si>
  <si>
    <t>职称晋升研究员10名，培养研究生28人</t>
  </si>
  <si>
    <t>质量指标</t>
  </si>
  <si>
    <t>新增仪器设备验收合格率</t>
  </si>
  <si>
    <t>发表SCI论文成功率</t>
  </si>
  <si>
    <t>临床检测实验室的室间质评</t>
  </si>
  <si>
    <t>时效指标</t>
  </si>
  <si>
    <t>项目实施进度</t>
  </si>
  <si>
    <t>严格按照计划执行</t>
  </si>
  <si>
    <t>部分课题安排不合理，出现下半年扎堆情况</t>
  </si>
  <si>
    <t>财政加强了进口设备、耗材管理，相关设备、耗材审批时间变长。改进：加强进度管理，预留提前量。</t>
  </si>
  <si>
    <t>成本指标</t>
  </si>
  <si>
    <t>项目预算控制数</t>
  </si>
  <si>
    <t>650万</t>
  </si>
  <si>
    <t>647.2409万</t>
  </si>
  <si>
    <t>效果指标(30分)</t>
  </si>
  <si>
    <t>经济效益指标</t>
  </si>
  <si>
    <t>无</t>
  </si>
  <si>
    <t>社会效益
指标</t>
  </si>
  <si>
    <t>开展儿科重大疾病发生的病因学研究，为临床诊断与治疗提供理论基础</t>
  </si>
  <si>
    <t>生态效益指标</t>
  </si>
  <si>
    <t>可持续影响指标</t>
  </si>
  <si>
    <t>通过开展该项目为以后的临床治疗提供依据</t>
  </si>
  <si>
    <t>满意度
指标
（10分）</t>
  </si>
  <si>
    <t>服务对象满意度指标</t>
  </si>
  <si>
    <t>服务对象满意度</t>
  </si>
  <si>
    <t>满意度≥85%</t>
  </si>
  <si>
    <t>满意度支撑材料不完善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</si>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</sst>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3F3F76"/>
      <name val="等线"/>
      <charset val="0"/>
      <scheme val="minor"/>
    </font>
    <font>
      <b/>
      <sz val="18"/>
      <color theme="3"/>
      <name val="等线"/>
      <charset val="134"/>
      <scheme val="minor"/>
    </font>
    <font>
      <sz val="11"/>
      <color rgb="FFFF0000"/>
      <name val="等线"/>
      <charset val="0"/>
      <scheme val="minor"/>
    </font>
    <font>
      <sz val="11"/>
      <color theme="1"/>
      <name val="等线"/>
      <charset val="0"/>
      <scheme val="minor"/>
    </font>
    <font>
      <b/>
      <sz val="15"/>
      <color theme="3"/>
      <name val="等线"/>
      <charset val="134"/>
      <scheme val="minor"/>
    </font>
    <font>
      <sz val="11"/>
      <color theme="0"/>
      <name val="等线"/>
      <charset val="0"/>
      <scheme val="minor"/>
    </font>
    <font>
      <sz val="11"/>
      <color rgb="FF9C0006"/>
      <name val="等线"/>
      <charset val="0"/>
      <scheme val="minor"/>
    </font>
    <font>
      <sz val="11"/>
      <color rgb="FF006100"/>
      <name val="等线"/>
      <charset val="0"/>
      <scheme val="minor"/>
    </font>
    <font>
      <b/>
      <sz val="11"/>
      <color rgb="FF3F3F3F"/>
      <name val="等线"/>
      <charset val="0"/>
      <scheme val="minor"/>
    </font>
    <font>
      <u/>
      <sz val="11"/>
      <color rgb="FF0000FF"/>
      <name val="等线"/>
      <charset val="0"/>
      <scheme val="minor"/>
    </font>
    <font>
      <b/>
      <sz val="11"/>
      <color theme="3"/>
      <name val="等线"/>
      <charset val="134"/>
      <scheme val="minor"/>
    </font>
    <font>
      <i/>
      <sz val="11"/>
      <color rgb="FF7F7F7F"/>
      <name val="等线"/>
      <charset val="0"/>
      <scheme val="minor"/>
    </font>
    <font>
      <b/>
      <sz val="11"/>
      <color rgb="FFFFFFFF"/>
      <name val="等线"/>
      <charset val="0"/>
      <scheme val="minor"/>
    </font>
    <font>
      <b/>
      <sz val="11"/>
      <color rgb="FFFA7D00"/>
      <name val="等线"/>
      <charset val="0"/>
      <scheme val="minor"/>
    </font>
    <font>
      <b/>
      <sz val="13"/>
      <color theme="3"/>
      <name val="等线"/>
      <charset val="134"/>
      <scheme val="minor"/>
    </font>
    <font>
      <u/>
      <sz val="11"/>
      <color rgb="FF800080"/>
      <name val="等线"/>
      <charset val="0"/>
      <scheme val="minor"/>
    </font>
    <font>
      <sz val="11"/>
      <color rgb="FF9C6500"/>
      <name val="等线"/>
      <charset val="0"/>
      <scheme val="minor"/>
    </font>
    <font>
      <b/>
      <sz val="11"/>
      <color theme="1"/>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8"/>
        <bgColor indexed="64"/>
      </patternFill>
    </fill>
    <fill>
      <patternFill patternType="solid">
        <fgColor theme="6"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rgb="FFFFEB9C"/>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6" borderId="10" applyNumberFormat="0" applyFont="0" applyAlignment="0" applyProtection="0">
      <alignment vertical="center"/>
    </xf>
    <xf numFmtId="0" fontId="13" fillId="19"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9" applyNumberFormat="0" applyFill="0" applyAlignment="0" applyProtection="0">
      <alignment vertical="center"/>
    </xf>
    <xf numFmtId="0" fontId="22" fillId="0" borderId="9" applyNumberFormat="0" applyFill="0" applyAlignment="0" applyProtection="0">
      <alignment vertical="center"/>
    </xf>
    <xf numFmtId="0" fontId="13" fillId="21" borderId="0" applyNumberFormat="0" applyBorder="0" applyAlignment="0" applyProtection="0">
      <alignment vertical="center"/>
    </xf>
    <xf numFmtId="0" fontId="18" fillId="0" borderId="12" applyNumberFormat="0" applyFill="0" applyAlignment="0" applyProtection="0">
      <alignment vertical="center"/>
    </xf>
    <xf numFmtId="0" fontId="13" fillId="9" borderId="0" applyNumberFormat="0" applyBorder="0" applyAlignment="0" applyProtection="0">
      <alignment vertical="center"/>
    </xf>
    <xf numFmtId="0" fontId="16" fillId="13" borderId="11" applyNumberFormat="0" applyAlignment="0" applyProtection="0">
      <alignment vertical="center"/>
    </xf>
    <xf numFmtId="0" fontId="21" fillId="13" borderId="8" applyNumberFormat="0" applyAlignment="0" applyProtection="0">
      <alignment vertical="center"/>
    </xf>
    <xf numFmtId="0" fontId="20" fillId="18" borderId="13" applyNumberFormat="0" applyAlignment="0" applyProtection="0">
      <alignment vertical="center"/>
    </xf>
    <xf numFmtId="0" fontId="11" fillId="5" borderId="0" applyNumberFormat="0" applyBorder="0" applyAlignment="0" applyProtection="0">
      <alignment vertical="center"/>
    </xf>
    <xf numFmtId="0" fontId="13" fillId="23" borderId="0" applyNumberFormat="0" applyBorder="0" applyAlignment="0" applyProtection="0">
      <alignment vertical="center"/>
    </xf>
    <xf numFmtId="0" fontId="26" fillId="0" borderId="15" applyNumberFormat="0" applyFill="0" applyAlignment="0" applyProtection="0">
      <alignment vertical="center"/>
    </xf>
    <xf numFmtId="0" fontId="25" fillId="0" borderId="14" applyNumberFormat="0" applyFill="0" applyAlignment="0" applyProtection="0">
      <alignment vertical="center"/>
    </xf>
    <xf numFmtId="0" fontId="15" fillId="12" borderId="0" applyNumberFormat="0" applyBorder="0" applyAlignment="0" applyProtection="0">
      <alignment vertical="center"/>
    </xf>
    <xf numFmtId="0" fontId="24" fillId="22" borderId="0" applyNumberFormat="0" applyBorder="0" applyAlignment="0" applyProtection="0">
      <alignment vertical="center"/>
    </xf>
    <xf numFmtId="0" fontId="11" fillId="24" borderId="0" applyNumberFormat="0" applyBorder="0" applyAlignment="0" applyProtection="0">
      <alignment vertical="center"/>
    </xf>
    <xf numFmtId="0" fontId="13" fillId="20"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17" borderId="0" applyNumberFormat="0" applyBorder="0" applyAlignment="0" applyProtection="0">
      <alignment vertical="center"/>
    </xf>
    <xf numFmtId="0" fontId="11" fillId="28" borderId="0" applyNumberFormat="0" applyBorder="0" applyAlignment="0" applyProtection="0">
      <alignment vertical="center"/>
    </xf>
    <xf numFmtId="0" fontId="13" fillId="16" borderId="0" applyNumberFormat="0" applyBorder="0" applyAlignment="0" applyProtection="0">
      <alignment vertical="center"/>
    </xf>
    <xf numFmtId="0" fontId="13" fillId="30" borderId="0" applyNumberFormat="0" applyBorder="0" applyAlignment="0" applyProtection="0">
      <alignment vertical="center"/>
    </xf>
    <xf numFmtId="0" fontId="11" fillId="27" borderId="0" applyNumberFormat="0" applyBorder="0" applyAlignment="0" applyProtection="0">
      <alignment vertical="center"/>
    </xf>
    <xf numFmtId="0" fontId="11" fillId="29" borderId="0" applyNumberFormat="0" applyBorder="0" applyAlignment="0" applyProtection="0">
      <alignment vertical="center"/>
    </xf>
    <xf numFmtId="0" fontId="13" fillId="14" borderId="0" applyNumberFormat="0" applyBorder="0" applyAlignment="0" applyProtection="0">
      <alignment vertical="center"/>
    </xf>
    <xf numFmtId="0" fontId="11" fillId="4"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1" fillId="33" borderId="0" applyNumberFormat="0" applyBorder="0" applyAlignment="0" applyProtection="0">
      <alignment vertical="center"/>
    </xf>
    <xf numFmtId="0" fontId="13" fillId="7" borderId="0" applyNumberFormat="0" applyBorder="0" applyAlignment="0" applyProtection="0">
      <alignment vertical="center"/>
    </xf>
    <xf numFmtId="0" fontId="6" fillId="0" borderId="0"/>
  </cellStyleXfs>
  <cellXfs count="3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49" fontId="6" fillId="2" borderId="1" xfId="49" applyNumberFormat="1"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7"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topLeftCell="A7" workbookViewId="0">
      <selection activeCell="F20" sqref="F20:G20"/>
    </sheetView>
  </sheetViews>
  <sheetFormatPr defaultColWidth="9" defaultRowHeight="14"/>
  <cols>
    <col min="1" max="1" width="5.375" customWidth="1"/>
    <col min="2" max="2" width="7.75" customWidth="1"/>
    <col min="3" max="3" width="12.25" customWidth="1"/>
    <col min="4" max="4" width="29.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4"/>
      <c r="G5" s="4" t="s">
        <v>7</v>
      </c>
      <c r="H5" s="6" t="s">
        <v>8</v>
      </c>
      <c r="I5" s="6"/>
      <c r="J5" s="6"/>
    </row>
    <row r="6" ht="20.1" customHeight="1" spans="1:10">
      <c r="A6" s="4" t="s">
        <v>9</v>
      </c>
      <c r="B6" s="4"/>
      <c r="C6" s="4"/>
      <c r="D6" s="4" t="s">
        <v>10</v>
      </c>
      <c r="E6" s="4"/>
      <c r="F6" s="4"/>
      <c r="G6" s="4" t="s">
        <v>11</v>
      </c>
      <c r="H6" s="6">
        <v>59616990</v>
      </c>
      <c r="I6" s="6"/>
      <c r="J6" s="6"/>
    </row>
    <row r="7" ht="30.75" spans="1:10">
      <c r="A7" s="6" t="s">
        <v>12</v>
      </c>
      <c r="B7" s="6"/>
      <c r="C7" s="6"/>
      <c r="D7" s="4"/>
      <c r="E7" s="6" t="s">
        <v>13</v>
      </c>
      <c r="F7" s="6" t="s">
        <v>14</v>
      </c>
      <c r="G7" s="6" t="s">
        <v>15</v>
      </c>
      <c r="H7" s="6" t="s">
        <v>16</v>
      </c>
      <c r="I7" s="6" t="s">
        <v>17</v>
      </c>
      <c r="J7" s="4" t="s">
        <v>18</v>
      </c>
    </row>
    <row r="8" ht="20.1" customHeight="1" spans="1:10">
      <c r="A8" s="6"/>
      <c r="B8" s="6"/>
      <c r="C8" s="6"/>
      <c r="D8" s="7" t="s">
        <v>19</v>
      </c>
      <c r="E8" s="4">
        <v>650</v>
      </c>
      <c r="F8" s="4">
        <v>650</v>
      </c>
      <c r="G8" s="4">
        <v>647.2409</v>
      </c>
      <c r="H8" s="4">
        <v>10</v>
      </c>
      <c r="I8" s="30">
        <f>G8/F8</f>
        <v>0.995755230769231</v>
      </c>
      <c r="J8" s="31">
        <f>10*I8</f>
        <v>9.95755230769231</v>
      </c>
    </row>
    <row r="9" ht="30.75" spans="1:10">
      <c r="A9" s="6"/>
      <c r="B9" s="6"/>
      <c r="C9" s="6"/>
      <c r="D9" s="8" t="s">
        <v>20</v>
      </c>
      <c r="E9" s="4">
        <v>650</v>
      </c>
      <c r="F9" s="4">
        <v>650</v>
      </c>
      <c r="G9" s="4">
        <v>647.2409</v>
      </c>
      <c r="H9" s="4" t="s">
        <v>21</v>
      </c>
      <c r="I9" s="30">
        <f>G9/F9</f>
        <v>0.995755230769231</v>
      </c>
      <c r="J9" s="6" t="s">
        <v>21</v>
      </c>
    </row>
    <row r="10" ht="24.95" customHeight="1" spans="1:10">
      <c r="A10" s="6"/>
      <c r="B10" s="6"/>
      <c r="C10" s="6"/>
      <c r="D10" s="4" t="s">
        <v>22</v>
      </c>
      <c r="E10" s="4">
        <v>0</v>
      </c>
      <c r="F10" s="4"/>
      <c r="G10" s="4"/>
      <c r="H10" s="4" t="s">
        <v>21</v>
      </c>
      <c r="I10" s="32"/>
      <c r="J10" s="6" t="s">
        <v>21</v>
      </c>
    </row>
    <row r="11" ht="18.95" customHeight="1" spans="1:10">
      <c r="A11" s="6"/>
      <c r="B11" s="6"/>
      <c r="C11" s="6"/>
      <c r="D11" s="5" t="s">
        <v>23</v>
      </c>
      <c r="E11" s="4">
        <v>0</v>
      </c>
      <c r="F11" s="4"/>
      <c r="G11" s="4"/>
      <c r="H11" s="4" t="s">
        <v>21</v>
      </c>
      <c r="I11" s="32"/>
      <c r="J11" s="6" t="s">
        <v>21</v>
      </c>
    </row>
    <row r="12" ht="26.1" customHeight="1" spans="1:10">
      <c r="A12" s="9" t="s">
        <v>24</v>
      </c>
      <c r="B12" s="6" t="s">
        <v>25</v>
      </c>
      <c r="C12" s="6"/>
      <c r="D12" s="6"/>
      <c r="E12" s="6"/>
      <c r="F12" s="6" t="s">
        <v>26</v>
      </c>
      <c r="G12" s="6"/>
      <c r="H12" s="6"/>
      <c r="I12" s="6"/>
      <c r="J12" s="6"/>
    </row>
    <row r="13" ht="92" customHeight="1" spans="1:10">
      <c r="A13" s="9"/>
      <c r="B13" s="6" t="s">
        <v>27</v>
      </c>
      <c r="C13" s="6"/>
      <c r="D13" s="6"/>
      <c r="E13" s="6"/>
      <c r="F13" s="6" t="s">
        <v>28</v>
      </c>
      <c r="G13" s="6"/>
      <c r="H13" s="6"/>
      <c r="I13" s="6"/>
      <c r="J13" s="6"/>
    </row>
    <row r="14" ht="30.75" spans="1:10">
      <c r="A14" s="9" t="s">
        <v>29</v>
      </c>
      <c r="B14" s="6" t="s">
        <v>30</v>
      </c>
      <c r="C14" s="4" t="s">
        <v>31</v>
      </c>
      <c r="D14" s="4" t="s">
        <v>32</v>
      </c>
      <c r="E14" s="4" t="s">
        <v>33</v>
      </c>
      <c r="F14" s="10" t="s">
        <v>34</v>
      </c>
      <c r="G14" s="11"/>
      <c r="H14" s="6" t="s">
        <v>35</v>
      </c>
      <c r="I14" s="6" t="s">
        <v>18</v>
      </c>
      <c r="J14" s="6" t="s">
        <v>36</v>
      </c>
    </row>
    <row r="15" ht="30.75" spans="1:10">
      <c r="A15" s="9"/>
      <c r="B15" s="12" t="s">
        <v>37</v>
      </c>
      <c r="C15" s="13" t="s">
        <v>38</v>
      </c>
      <c r="D15" s="6" t="s">
        <v>39</v>
      </c>
      <c r="E15" s="4" t="s">
        <v>40</v>
      </c>
      <c r="F15" s="10" t="s">
        <v>41</v>
      </c>
      <c r="G15" s="11"/>
      <c r="H15" s="6">
        <v>10</v>
      </c>
      <c r="I15" s="6">
        <v>7</v>
      </c>
      <c r="J15" s="6" t="s">
        <v>42</v>
      </c>
    </row>
    <row r="16" ht="47.25" customHeight="1" spans="1:10">
      <c r="A16" s="9"/>
      <c r="B16" s="12"/>
      <c r="C16" s="14"/>
      <c r="D16" s="4" t="s">
        <v>43</v>
      </c>
      <c r="E16" s="6" t="s">
        <v>44</v>
      </c>
      <c r="F16" s="10" t="s">
        <v>45</v>
      </c>
      <c r="G16" s="11"/>
      <c r="H16" s="6">
        <v>10</v>
      </c>
      <c r="I16" s="6">
        <v>10</v>
      </c>
      <c r="J16" s="4"/>
    </row>
    <row r="17" ht="38" customHeight="1" spans="1:10">
      <c r="A17" s="9"/>
      <c r="B17" s="12"/>
      <c r="C17" s="13" t="s">
        <v>46</v>
      </c>
      <c r="D17" s="4" t="s">
        <v>47</v>
      </c>
      <c r="E17" s="15">
        <v>1</v>
      </c>
      <c r="F17" s="16">
        <v>1</v>
      </c>
      <c r="G17" s="17"/>
      <c r="H17" s="6">
        <v>5</v>
      </c>
      <c r="I17" s="6">
        <v>5</v>
      </c>
      <c r="J17" s="4"/>
    </row>
    <row r="18" ht="38" customHeight="1" spans="1:10">
      <c r="A18" s="9"/>
      <c r="B18" s="12"/>
      <c r="C18" s="18"/>
      <c r="D18" s="4" t="s">
        <v>48</v>
      </c>
      <c r="E18" s="15">
        <v>1</v>
      </c>
      <c r="F18" s="16">
        <v>1</v>
      </c>
      <c r="G18" s="17"/>
      <c r="H18" s="6">
        <v>5</v>
      </c>
      <c r="I18" s="6">
        <v>5</v>
      </c>
      <c r="J18" s="4"/>
    </row>
    <row r="19" ht="38" customHeight="1" spans="1:10">
      <c r="A19" s="9"/>
      <c r="B19" s="12"/>
      <c r="C19" s="14"/>
      <c r="D19" s="4" t="s">
        <v>49</v>
      </c>
      <c r="E19" s="19">
        <v>1</v>
      </c>
      <c r="F19" s="20">
        <v>1</v>
      </c>
      <c r="G19" s="11"/>
      <c r="H19" s="6">
        <v>5</v>
      </c>
      <c r="I19" s="6">
        <v>5</v>
      </c>
      <c r="J19" s="4"/>
    </row>
    <row r="20" ht="105.75" spans="1:10">
      <c r="A20" s="9"/>
      <c r="B20" s="12"/>
      <c r="C20" s="13" t="s">
        <v>50</v>
      </c>
      <c r="D20" s="21" t="s">
        <v>51</v>
      </c>
      <c r="E20" s="6" t="s">
        <v>52</v>
      </c>
      <c r="F20" s="10" t="s">
        <v>53</v>
      </c>
      <c r="G20" s="11"/>
      <c r="H20" s="6">
        <v>10</v>
      </c>
      <c r="I20" s="6">
        <v>8</v>
      </c>
      <c r="J20" s="6" t="s">
        <v>54</v>
      </c>
    </row>
    <row r="21" ht="24" customHeight="1" spans="1:10">
      <c r="A21" s="9"/>
      <c r="B21" s="12"/>
      <c r="C21" s="4" t="s">
        <v>55</v>
      </c>
      <c r="D21" s="21" t="s">
        <v>56</v>
      </c>
      <c r="E21" s="6" t="s">
        <v>57</v>
      </c>
      <c r="F21" s="10" t="s">
        <v>58</v>
      </c>
      <c r="G21" s="11"/>
      <c r="H21" s="6">
        <v>5</v>
      </c>
      <c r="I21" s="6">
        <v>5</v>
      </c>
      <c r="J21" s="4"/>
    </row>
    <row r="22" ht="30.75" spans="1:10">
      <c r="A22" s="9"/>
      <c r="B22" s="22" t="s">
        <v>59</v>
      </c>
      <c r="C22" s="23" t="s">
        <v>60</v>
      </c>
      <c r="D22" s="21" t="s">
        <v>61</v>
      </c>
      <c r="E22" s="6" t="s">
        <v>61</v>
      </c>
      <c r="F22" s="10" t="s">
        <v>61</v>
      </c>
      <c r="G22" s="11"/>
      <c r="H22" s="6"/>
      <c r="I22" s="6"/>
      <c r="J22" s="4"/>
    </row>
    <row r="23" ht="60.75" spans="1:10">
      <c r="A23" s="9"/>
      <c r="B23" s="24"/>
      <c r="C23" s="12" t="s">
        <v>62</v>
      </c>
      <c r="D23" s="21" t="s">
        <v>63</v>
      </c>
      <c r="E23" s="6" t="s">
        <v>63</v>
      </c>
      <c r="F23" s="10" t="s">
        <v>63</v>
      </c>
      <c r="G23" s="11"/>
      <c r="H23" s="6">
        <v>15</v>
      </c>
      <c r="I23" s="4">
        <v>15</v>
      </c>
      <c r="J23" s="4"/>
    </row>
    <row r="24" ht="30.75" spans="1:10">
      <c r="A24" s="9"/>
      <c r="B24" s="24"/>
      <c r="C24" s="25" t="s">
        <v>64</v>
      </c>
      <c r="D24" s="21" t="s">
        <v>61</v>
      </c>
      <c r="E24" s="6" t="s">
        <v>61</v>
      </c>
      <c r="F24" s="26" t="s">
        <v>61</v>
      </c>
      <c r="G24" s="17"/>
      <c r="H24" s="6"/>
      <c r="I24" s="4"/>
      <c r="J24" s="4"/>
    </row>
    <row r="25" ht="45.75" spans="1:10">
      <c r="A25" s="9"/>
      <c r="B25" s="25"/>
      <c r="C25" s="12" t="s">
        <v>65</v>
      </c>
      <c r="D25" s="21" t="s">
        <v>66</v>
      </c>
      <c r="E25" s="6" t="s">
        <v>66</v>
      </c>
      <c r="F25" s="10" t="s">
        <v>66</v>
      </c>
      <c r="G25" s="11"/>
      <c r="H25" s="6">
        <v>15</v>
      </c>
      <c r="I25" s="4">
        <v>15</v>
      </c>
      <c r="J25" s="4"/>
    </row>
    <row r="26" ht="60.75" spans="1:10">
      <c r="A26" s="9"/>
      <c r="B26" s="12" t="s">
        <v>67</v>
      </c>
      <c r="C26" s="12" t="s">
        <v>68</v>
      </c>
      <c r="D26" s="21" t="s">
        <v>69</v>
      </c>
      <c r="E26" s="4" t="s">
        <v>70</v>
      </c>
      <c r="F26" s="16">
        <v>0.9</v>
      </c>
      <c r="G26" s="17"/>
      <c r="H26" s="6">
        <v>10</v>
      </c>
      <c r="I26" s="4">
        <v>9</v>
      </c>
      <c r="J26" s="6" t="s">
        <v>71</v>
      </c>
    </row>
    <row r="27" ht="15.75" spans="1:10">
      <c r="A27" s="27" t="s">
        <v>72</v>
      </c>
      <c r="B27" s="27"/>
      <c r="C27" s="27"/>
      <c r="D27" s="27"/>
      <c r="E27" s="27"/>
      <c r="F27" s="27"/>
      <c r="G27" s="27"/>
      <c r="H27" s="27">
        <f>SUM(H15:H26,H8)</f>
        <v>100</v>
      </c>
      <c r="I27" s="33">
        <f>SUM(I15:I26,J8)</f>
        <v>93.9575523076923</v>
      </c>
      <c r="J27" s="4"/>
    </row>
    <row r="28" ht="161.1" customHeight="1" spans="1:10">
      <c r="A28" s="28" t="s">
        <v>73</v>
      </c>
      <c r="B28" s="29"/>
      <c r="C28" s="29"/>
      <c r="D28" s="29"/>
      <c r="E28" s="29"/>
      <c r="F28" s="29"/>
      <c r="G28" s="29"/>
      <c r="H28" s="29"/>
      <c r="I28" s="29"/>
      <c r="J28" s="29"/>
    </row>
  </sheetData>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C15:C16"/>
    <mergeCell ref="C17:C19"/>
    <mergeCell ref="A7:C11"/>
  </mergeCells>
  <pageMargins left="0.708661417322835" right="0.511811023622047" top="0.551181102362205" bottom="0.551181102362205" header="0.31496062992126" footer="0.31496062992126"/>
  <pageSetup paperSize="9" scale="94"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2022-05-17T07:13:03Z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DD2F6133E9B940438F118F1CFCF76175</vt:lpwstr>
  </property>
</Properties>
</file>