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<sst xmlns="http://schemas.openxmlformats.org/spreadsheetml/2006/main" count="105" uniqueCount="82">
  <si>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</si>
  <si>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</si>
  <si>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</si>
  <si>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</si>
  <si>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中央下达2021年医疗服务与保障能力提升（医疗卫生机构能力建设）补助项目</t>
  </si>
  <si>
    <t>主管部门</t>
  </si>
  <si>
    <t>北京市卫生健康委员会</t>
  </si>
  <si>
    <t>实施单位</t>
  </si>
  <si>
    <t>北京市疾病预防控制中心</t>
  </si>
  <si>
    <t>项目负责人</t>
  </si>
  <si>
    <t>于建平</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</si>
  <si>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</si>
  <si>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</si>
  <si>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</si>
  <si>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</si>
  <si>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</si>
  <si>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</si>
  <si>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</si>
  <si>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</si>
  <si>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</si>
  <si>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</si>
  <si>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</si>
  <si>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</si>
  <si>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</si>
  <si>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</si>
  <si>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</si>
  <si>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</si>
  <si>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2021年，以国家相关标准规范为依据，统筹本市疾控信息化基础，指导全市疾控中心人才队伍建设。加强市、区两级疾病预防控制中心能力建设，提升全市疾控工作能力和服务整体水平。
1.通过智慧疾控建设，资源管理系统，解决信息集成度低、信息共享性差的问题，满足跨系统、跨科所的联通对接需求，助力我市疾控机构人才能力培养，动态掌握市区两级重要设备及物资储备等信息，提升信息准确性、及时性、完整性，以数据化辅助领导决策，解决实际困难，有效支撑日常管理及应急管理。
2.解决一卡通系统设备陈旧损坏和数据存在安全隐患的问题；
3.通过专业技术培训，提高人员专业技术水平。</t>
  </si>
  <si>
    <t>1.通过智慧疾控建设，资源管理系统，解决信息集成度低、信息共享性差的问题，满足跨系统、跨科所的联通对接需求，助力我市疾控机构人才能力培养，动态掌握市区两级重要设备及物资储备等信息，提升信息准确性、及时性、完整性，以数据化辅助领导决策，解决实际困难，有效支撑日常管理及应急管理。
2.更换了食堂管理系统解决了数据存储安全隐患；定制了IC卡；更新了智能双屏就餐终端及移动终端；
3.提高市疾控中心专业技术人员通用英语及专业英语的掌握水平，深入分析医防结合的关键问题和技术需求，推进医防结合和相关工作。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</si>
  <si>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</si>
  <si>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</si>
  <si>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</si>
  <si>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</si>
  <si>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</si>
  <si>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</si>
  <si>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</si>
  <si>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</si>
  <si>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</si>
  <si>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</si>
  <si>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更新管理系统1套</t>
  </si>
  <si>
    <t>更新了管理系统1套；终端10个</t>
  </si>
  <si>
    <t>培训专业技术人员</t>
  </si>
  <si>
    <t>不少于350人次</t>
  </si>
  <si>
    <r>
      <rPr>
        <sz val="12"/>
        <color rgb="FF000000"/>
        <rFont val="宋体"/>
        <charset val="134"/>
      </rPr>
      <t>3</t>
    </r>
    <r>
      <rPr>
        <sz val="12"/>
        <color rgb="FF000000"/>
        <rFont val="宋体"/>
        <charset val="134"/>
      </rPr>
      <t>94人次</t>
    </r>
  </si>
  <si>
    <t>市区两级智慧疾控资源综合管理系统等保定级测评</t>
  </si>
  <si>
    <t>1次</t>
  </si>
  <si>
    <t>市区两级智慧疾控资源综合管理系统软件</t>
  </si>
  <si>
    <t>1套</t>
  </si>
  <si>
    <t>办公会无纸化系统</t>
  </si>
  <si>
    <t>质量指标</t>
  </si>
  <si>
    <t>系统质量、稳定性</t>
  </si>
  <si>
    <t>保证系统运行平稳，验收合格率100%</t>
  </si>
  <si>
    <t>系统运行稳定，高效，验收合格率100%</t>
  </si>
  <si>
    <t>项目验收合格率100%</t>
  </si>
  <si>
    <t>设备和系统正常运行，验收合格率100%</t>
  </si>
  <si>
    <t>设备质量完好、管理系统运行良好，验收合格率100%</t>
  </si>
  <si>
    <t>时效指标</t>
  </si>
  <si>
    <t>完成医防融合及语言培训</t>
  </si>
  <si>
    <r>
      <rPr>
        <sz val="12"/>
        <color rgb="FF000000"/>
        <rFont val="宋体"/>
        <charset val="134"/>
      </rPr>
      <t>1</t>
    </r>
    <r>
      <rPr>
        <sz val="12"/>
        <color rgb="FF000000"/>
        <rFont val="宋体"/>
        <charset val="134"/>
      </rPr>
      <t>2月底前</t>
    </r>
  </si>
  <si>
    <t>成本指标</t>
  </si>
  <si>
    <t>预算控制金额</t>
  </si>
  <si>
    <t>500万元</t>
  </si>
  <si>
    <t>480.09595万元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</si>
  <si>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</si>
  <si>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</si>
  <si>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</si>
  <si>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</si>
  <si>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为全市新冠疫情控制管理工作提供信息化支撑，提升后勤保障能力</t>
  </si>
  <si>
    <t>由实际疫情防控处置工作效率提升体现</t>
  </si>
  <si>
    <t>为全市新冠疫情控制管理工作提供信息化支撑，仍需在实际应用中不断完善和改进</t>
  </si>
  <si>
    <t>生态效益
指标</t>
  </si>
  <si>
    <t>可持续影响指标</t>
  </si>
  <si>
    <t>提高市疾控中心专业技术人员通用英语及专业英语的掌握水平，增强国际沟通和专业交流能力。从公共卫生和医疗机构角度共同深入分析医防结合的关键问题和技术需求，推进医防结合和相关工作。</t>
  </si>
  <si>
    <t>效益指标量化不足，支撑资料有待加强。</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</si>
  <si>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</si>
  <si>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</si>
  <si>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培训对象满意度</t>
  </si>
  <si>
    <t>≥85%</t>
  </si>
  <si>
    <t>满意度支撑依据不充分</t>
  </si>
  <si>
    <t>职工满意度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</si>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</sst>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176" formatCode="0.00_ "/>
    <numFmt numFmtId="44" formatCode="_ &quot;￥&quot;* #,##0.00_ ;_ &quot;￥&quot;* \-#,##0.00_ ;_ &quot;￥&quot;* &quot;-&quot;??_ ;_ @_ "/>
    <numFmt numFmtId="41" formatCode="_ * #,##0_ ;_ * \-#,##0_ ;_ * &quot;-&quot;_ ;_ @_ "/>
    <numFmt numFmtId="43" formatCode="_ * #,##0.00_ ;_ * \-#,##0.00_ ;_ *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1"/>
      <color theme="3"/>
      <name val="等线"/>
      <charset val="134"/>
      <scheme val="minor"/>
    </font>
    <font>
      <sz val="11"/>
      <color rgb="FF3F3F76"/>
      <name val="等线"/>
      <charset val="0"/>
      <scheme val="minor"/>
    </font>
    <font>
      <b/>
      <sz val="18"/>
      <color theme="3"/>
      <name val="等线"/>
      <charset val="134"/>
      <scheme val="minor"/>
    </font>
    <font>
      <u/>
      <sz val="11"/>
      <color rgb="FF0000FF"/>
      <name val="等线"/>
      <charset val="0"/>
      <scheme val="minor"/>
    </font>
    <font>
      <sz val="11"/>
      <color theme="1"/>
      <name val="等线"/>
      <charset val="0"/>
      <scheme val="minor"/>
    </font>
    <font>
      <sz val="11"/>
      <color theme="0"/>
      <name val="等线"/>
      <charset val="0"/>
      <scheme val="minor"/>
    </font>
    <font>
      <b/>
      <sz val="11"/>
      <color rgb="FFFFFFFF"/>
      <name val="等线"/>
      <charset val="0"/>
      <scheme val="minor"/>
    </font>
    <font>
      <sz val="11"/>
      <color rgb="FF9C0006"/>
      <name val="等线"/>
      <charset val="0"/>
      <scheme val="minor"/>
    </font>
    <font>
      <sz val="11"/>
      <color rgb="FFFF0000"/>
      <name val="等线"/>
      <charset val="0"/>
      <scheme val="minor"/>
    </font>
    <font>
      <u/>
      <sz val="11"/>
      <color rgb="FF800080"/>
      <name val="等线"/>
      <charset val="0"/>
      <scheme val="minor"/>
    </font>
    <font>
      <i/>
      <sz val="11"/>
      <color rgb="FF7F7F7F"/>
      <name val="等线"/>
      <charset val="0"/>
      <scheme val="minor"/>
    </font>
    <font>
      <b/>
      <sz val="11"/>
      <color rgb="FFFA7D00"/>
      <name val="等线"/>
      <charset val="0"/>
      <scheme val="minor"/>
    </font>
    <font>
      <b/>
      <sz val="15"/>
      <color theme="3"/>
      <name val="等线"/>
      <charset val="134"/>
      <scheme val="minor"/>
    </font>
    <font>
      <b/>
      <sz val="13"/>
      <color theme="3"/>
      <name val="等线"/>
      <charset val="134"/>
      <scheme val="minor"/>
    </font>
    <font>
      <sz val="11"/>
      <color rgb="FF9C6500"/>
      <name val="等线"/>
      <charset val="0"/>
      <scheme val="minor"/>
    </font>
    <font>
      <sz val="11"/>
      <color rgb="FF006100"/>
      <name val="等线"/>
      <charset val="0"/>
      <scheme val="minor"/>
    </font>
    <font>
      <sz val="11"/>
      <color rgb="FFFA7D00"/>
      <name val="等线"/>
      <charset val="0"/>
      <scheme val="minor"/>
    </font>
    <font>
      <b/>
      <sz val="11"/>
      <color rgb="FF3F3F3F"/>
      <name val="等线"/>
      <charset val="0"/>
      <scheme val="minor"/>
    </font>
    <font>
      <b/>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C9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rgb="FFFFFFCC"/>
        <bgColor indexed="64"/>
      </patternFill>
    </fill>
    <fill>
      <patternFill patternType="solid">
        <fgColor rgb="FFF2F2F2"/>
        <bgColor indexed="64"/>
      </patternFill>
    </fill>
    <fill>
      <patternFill patternType="solid">
        <fgColor theme="8" tint="0.599993896298105"/>
        <bgColor indexed="64"/>
      </patternFill>
    </fill>
    <fill>
      <patternFill patternType="solid">
        <fgColor theme="8"/>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4"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8" fillId="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4" fillId="16"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7" borderId="10" applyNumberFormat="0" applyFont="0" applyAlignment="0" applyProtection="0">
      <alignment vertical="center"/>
    </xf>
    <xf numFmtId="0" fontId="12" fillId="14" borderId="0" applyNumberFormat="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5" borderId="0" applyNumberFormat="0" applyBorder="0" applyAlignment="0" applyProtection="0">
      <alignment vertical="center"/>
    </xf>
    <xf numFmtId="0" fontId="7" fillId="0" borderId="12" applyNumberFormat="0" applyFill="0" applyAlignment="0" applyProtection="0">
      <alignment vertical="center"/>
    </xf>
    <xf numFmtId="0" fontId="12" fillId="4" borderId="0" applyNumberFormat="0" applyBorder="0" applyAlignment="0" applyProtection="0">
      <alignment vertical="center"/>
    </xf>
    <xf numFmtId="0" fontId="24" fillId="18" borderId="14" applyNumberFormat="0" applyAlignment="0" applyProtection="0">
      <alignment vertical="center"/>
    </xf>
    <xf numFmtId="0" fontId="18" fillId="18" borderId="8" applyNumberFormat="0" applyAlignment="0" applyProtection="0">
      <alignment vertical="center"/>
    </xf>
    <xf numFmtId="0" fontId="13" fillId="13" borderId="9" applyNumberFormat="0" applyAlignment="0" applyProtection="0">
      <alignment vertical="center"/>
    </xf>
    <xf numFmtId="0" fontId="11" fillId="3" borderId="0" applyNumberFormat="0" applyBorder="0" applyAlignment="0" applyProtection="0">
      <alignment vertical="center"/>
    </xf>
    <xf numFmtId="0" fontId="12" fillId="25" borderId="0" applyNumberFormat="0" applyBorder="0" applyAlignment="0" applyProtection="0">
      <alignment vertical="center"/>
    </xf>
    <xf numFmtId="0" fontId="23" fillId="0" borderId="13" applyNumberFormat="0" applyFill="0" applyAlignment="0" applyProtection="0">
      <alignment vertical="center"/>
    </xf>
    <xf numFmtId="0" fontId="25" fillId="0" borderId="15" applyNumberFormat="0" applyFill="0" applyAlignment="0" applyProtection="0">
      <alignment vertical="center"/>
    </xf>
    <xf numFmtId="0" fontId="22" fillId="23" borderId="0" applyNumberFormat="0" applyBorder="0" applyAlignment="0" applyProtection="0">
      <alignment vertical="center"/>
    </xf>
    <xf numFmtId="0" fontId="21" fillId="22" borderId="0" applyNumberFormat="0" applyBorder="0" applyAlignment="0" applyProtection="0">
      <alignment vertical="center"/>
    </xf>
    <xf numFmtId="0" fontId="11" fillId="9" borderId="0" applyNumberFormat="0" applyBorder="0" applyAlignment="0" applyProtection="0">
      <alignment vertical="center"/>
    </xf>
    <xf numFmtId="0" fontId="12" fillId="21" borderId="0" applyNumberFormat="0" applyBorder="0" applyAlignment="0" applyProtection="0">
      <alignment vertical="center"/>
    </xf>
    <xf numFmtId="0" fontId="11" fillId="24" borderId="0" applyNumberFormat="0" applyBorder="0" applyAlignment="0" applyProtection="0">
      <alignment vertical="center"/>
    </xf>
    <xf numFmtId="0" fontId="11" fillId="8"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2" fillId="28" borderId="0" applyNumberFormat="0" applyBorder="0" applyAlignment="0" applyProtection="0">
      <alignment vertical="center"/>
    </xf>
    <xf numFmtId="0" fontId="12" fillId="12" borderId="0" applyNumberFormat="0" applyBorder="0" applyAlignment="0" applyProtection="0">
      <alignment vertical="center"/>
    </xf>
    <xf numFmtId="0" fontId="11" fillId="11" borderId="0" applyNumberFormat="0" applyBorder="0" applyAlignment="0" applyProtection="0">
      <alignment vertical="center"/>
    </xf>
    <xf numFmtId="0" fontId="11" fillId="27" borderId="0" applyNumberFormat="0" applyBorder="0" applyAlignment="0" applyProtection="0">
      <alignment vertical="center"/>
    </xf>
    <xf numFmtId="0" fontId="12" fillId="20" borderId="0" applyNumberFormat="0" applyBorder="0" applyAlignment="0" applyProtection="0">
      <alignment vertical="center"/>
    </xf>
    <xf numFmtId="0" fontId="11" fillId="19" borderId="0" applyNumberFormat="0" applyBorder="0" applyAlignment="0" applyProtection="0">
      <alignment vertical="center"/>
    </xf>
    <xf numFmtId="0" fontId="12" fillId="31" borderId="0" applyNumberFormat="0" applyBorder="0" applyAlignment="0" applyProtection="0">
      <alignment vertical="center"/>
    </xf>
    <xf numFmtId="0" fontId="12" fillId="30" borderId="0" applyNumberFormat="0" applyBorder="0" applyAlignment="0" applyProtection="0">
      <alignment vertical="center"/>
    </xf>
    <xf numFmtId="0" fontId="11" fillId="26" borderId="0" applyNumberFormat="0" applyBorder="0" applyAlignment="0" applyProtection="0">
      <alignment vertical="center"/>
    </xf>
    <xf numFmtId="0" fontId="12"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4" fillId="0" borderId="4" xfId="0" applyFont="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149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Normal="100" topLeftCell="A2" workbookViewId="0">
      <selection activeCell="F22" sqref="F22:G22"/>
    </sheetView>
  </sheetViews>
  <sheetFormatPr defaultColWidth="9" defaultRowHeight="14"/>
  <cols>
    <col min="1" max="1" width="5.375" customWidth="1"/>
    <col min="2" max="2" width="7.75" customWidth="1"/>
    <col min="3" max="3" width="12.25" customWidth="1"/>
    <col min="4" max="4" width="19.75" customWidth="1"/>
    <col min="5" max="5" width="19.5" customWidth="1"/>
    <col min="6" max="6" width="13.375" customWidth="1"/>
    <col min="7" max="7" width="11.625" customWidth="1"/>
    <col min="8" max="8" width="12.5" customWidth="1"/>
    <col min="9" max="9" width="11" customWidth="1"/>
    <col min="10" max="10" width="14.5" customWidth="1"/>
  </cols>
  <sheetData>
    <row r="1" ht="27" customHeight="1" spans="1:1">
      <c r="A1" s="1" t="s">
        <v>0</v>
      </c>
    </row>
    <row r="2" ht="34.15" customHeight="1" spans="1:10">
      <c r="A2" s="2" t="s">
        <v>1</v>
      </c>
      <c r="B2" s="2"/>
      <c r="C2" s="2"/>
      <c r="D2" s="2"/>
      <c r="E2" s="2"/>
      <c r="F2" s="2"/>
      <c r="G2" s="2"/>
      <c r="H2" s="2"/>
      <c r="I2" s="2"/>
      <c r="J2" s="2"/>
    </row>
    <row r="3" ht="18.75" customHeight="1" spans="1:10">
      <c r="A3" s="3" t="s">
        <v>2</v>
      </c>
      <c r="B3" s="3"/>
      <c r="C3" s="3"/>
      <c r="D3" s="3"/>
      <c r="E3" s="3"/>
      <c r="F3" s="3"/>
      <c r="G3" s="3"/>
      <c r="H3" s="3"/>
      <c r="I3" s="3"/>
      <c r="J3" s="3"/>
    </row>
    <row r="4" ht="19.9" customHeight="1" spans="1:10">
      <c r="A4" s="4" t="s">
        <v>3</v>
      </c>
      <c r="B4" s="4"/>
      <c r="C4" s="4"/>
      <c r="D4" s="5" t="s">
        <v>4</v>
      </c>
      <c r="E4" s="5"/>
      <c r="F4" s="5"/>
      <c r="G4" s="5"/>
      <c r="H4" s="5"/>
      <c r="I4" s="5"/>
      <c r="J4" s="5"/>
    </row>
    <row r="5" ht="19.9" customHeight="1" spans="1:10">
      <c r="A5" s="4" t="s">
        <v>5</v>
      </c>
      <c r="B5" s="4"/>
      <c r="C5" s="4"/>
      <c r="D5" s="4" t="s">
        <v>6</v>
      </c>
      <c r="E5" s="4"/>
      <c r="F5" s="5"/>
      <c r="G5" s="4" t="s">
        <v>7</v>
      </c>
      <c r="H5" s="6" t="s">
        <v>8</v>
      </c>
      <c r="I5" s="6"/>
      <c r="J5" s="6"/>
    </row>
    <row r="6" ht="19.9" customHeight="1" spans="1:10">
      <c r="A6" s="4" t="s">
        <v>9</v>
      </c>
      <c r="B6" s="4"/>
      <c r="C6" s="4"/>
      <c r="D6" s="5" t="s">
        <v>10</v>
      </c>
      <c r="E6" s="5"/>
      <c r="F6" s="5"/>
      <c r="G6" s="4" t="s">
        <v>11</v>
      </c>
      <c r="H6" s="6">
        <v>64407273</v>
      </c>
      <c r="I6" s="6"/>
      <c r="J6" s="6"/>
    </row>
    <row r="7" ht="30.75" spans="1:10">
      <c r="A7" s="7" t="s">
        <v>12</v>
      </c>
      <c r="B7" s="7"/>
      <c r="C7" s="7"/>
      <c r="D7" s="4"/>
      <c r="E7" s="7" t="s">
        <v>13</v>
      </c>
      <c r="F7" s="7" t="s">
        <v>14</v>
      </c>
      <c r="G7" s="7" t="s">
        <v>15</v>
      </c>
      <c r="H7" s="7" t="s">
        <v>16</v>
      </c>
      <c r="I7" s="7" t="s">
        <v>17</v>
      </c>
      <c r="J7" s="4" t="s">
        <v>18</v>
      </c>
    </row>
    <row r="8" ht="19.9" customHeight="1" spans="1:10">
      <c r="A8" s="7"/>
      <c r="B8" s="7"/>
      <c r="C8" s="7"/>
      <c r="D8" s="8" t="s">
        <v>19</v>
      </c>
      <c r="E8" s="4">
        <v>500</v>
      </c>
      <c r="F8" s="4">
        <v>500</v>
      </c>
      <c r="G8" s="4">
        <v>480.09595</v>
      </c>
      <c r="H8" s="4">
        <v>10</v>
      </c>
      <c r="I8" s="24">
        <f>G8/F8</f>
        <v>0.9601919</v>
      </c>
      <c r="J8" s="25">
        <f>I8*10</f>
        <v>9.601919</v>
      </c>
    </row>
    <row r="9" ht="30.75" spans="1:10">
      <c r="A9" s="7"/>
      <c r="B9" s="7"/>
      <c r="C9" s="7"/>
      <c r="D9" s="9" t="s">
        <v>20</v>
      </c>
      <c r="E9" s="4">
        <v>500</v>
      </c>
      <c r="F9" s="4">
        <v>500</v>
      </c>
      <c r="G9" s="4">
        <v>480.09595</v>
      </c>
      <c r="H9" s="4" t="s">
        <v>21</v>
      </c>
      <c r="I9" s="24">
        <f>G9/F9</f>
        <v>0.9601919</v>
      </c>
      <c r="J9" s="7" t="s">
        <v>21</v>
      </c>
    </row>
    <row r="10" ht="25.15" customHeight="1" spans="1:10">
      <c r="A10" s="7"/>
      <c r="B10" s="7"/>
      <c r="C10" s="7"/>
      <c r="D10" s="4" t="s">
        <v>22</v>
      </c>
      <c r="E10" s="4">
        <v>0</v>
      </c>
      <c r="F10" s="4">
        <v>0</v>
      </c>
      <c r="G10" s="4">
        <v>0</v>
      </c>
      <c r="H10" s="4" t="s">
        <v>21</v>
      </c>
      <c r="I10" s="26"/>
      <c r="J10" s="7" t="s">
        <v>21</v>
      </c>
    </row>
    <row r="11" ht="19.15" customHeight="1" spans="1:10">
      <c r="A11" s="7"/>
      <c r="B11" s="7"/>
      <c r="C11" s="7"/>
      <c r="D11" s="5" t="s">
        <v>23</v>
      </c>
      <c r="E11" s="4">
        <v>0</v>
      </c>
      <c r="F11" s="4">
        <v>0</v>
      </c>
      <c r="G11" s="4">
        <v>0</v>
      </c>
      <c r="H11" s="4" t="s">
        <v>21</v>
      </c>
      <c r="I11" s="26"/>
      <c r="J11" s="7" t="s">
        <v>21</v>
      </c>
    </row>
    <row r="12" ht="25.9" customHeight="1" spans="1:10">
      <c r="A12" s="10" t="s">
        <v>24</v>
      </c>
      <c r="B12" s="7" t="s">
        <v>25</v>
      </c>
      <c r="C12" s="7"/>
      <c r="D12" s="7"/>
      <c r="E12" s="7"/>
      <c r="F12" s="7" t="s">
        <v>26</v>
      </c>
      <c r="G12" s="7"/>
      <c r="H12" s="7"/>
      <c r="I12" s="7"/>
      <c r="J12" s="7"/>
    </row>
    <row r="13" ht="151.5" customHeight="1" spans="1:10">
      <c r="A13" s="10"/>
      <c r="B13" s="9" t="s">
        <v>27</v>
      </c>
      <c r="C13" s="9"/>
      <c r="D13" s="9"/>
      <c r="E13" s="9"/>
      <c r="F13" s="9" t="s">
        <v>28</v>
      </c>
      <c r="G13" s="9"/>
      <c r="H13" s="9"/>
      <c r="I13" s="9"/>
      <c r="J13" s="9"/>
    </row>
    <row r="14" ht="30.75" spans="1:10">
      <c r="A14" s="10" t="s">
        <v>29</v>
      </c>
      <c r="B14" s="7" t="s">
        <v>30</v>
      </c>
      <c r="C14" s="4" t="s">
        <v>31</v>
      </c>
      <c r="D14" s="4" t="s">
        <v>32</v>
      </c>
      <c r="E14" s="4" t="s">
        <v>33</v>
      </c>
      <c r="F14" s="11" t="s">
        <v>34</v>
      </c>
      <c r="G14" s="12"/>
      <c r="H14" s="7" t="s">
        <v>35</v>
      </c>
      <c r="I14" s="7" t="s">
        <v>18</v>
      </c>
      <c r="J14" s="7" t="s">
        <v>36</v>
      </c>
    </row>
    <row r="15" ht="37.5" customHeight="1" spans="1:10">
      <c r="A15" s="10"/>
      <c r="B15" s="13" t="s">
        <v>37</v>
      </c>
      <c r="C15" s="14" t="s">
        <v>38</v>
      </c>
      <c r="D15" s="7" t="s">
        <v>39</v>
      </c>
      <c r="E15" s="7" t="s">
        <v>39</v>
      </c>
      <c r="F15" s="11" t="s">
        <v>40</v>
      </c>
      <c r="G15" s="12"/>
      <c r="H15" s="15">
        <v>3</v>
      </c>
      <c r="I15" s="15">
        <v>3</v>
      </c>
      <c r="J15" s="4"/>
    </row>
    <row r="16" ht="24" customHeight="1" spans="1:10">
      <c r="A16" s="10"/>
      <c r="B16" s="13"/>
      <c r="C16" s="16"/>
      <c r="D16" s="7" t="s">
        <v>41</v>
      </c>
      <c r="E16" s="7" t="s">
        <v>42</v>
      </c>
      <c r="F16" s="11" t="s">
        <v>43</v>
      </c>
      <c r="G16" s="12"/>
      <c r="H16" s="15">
        <v>3</v>
      </c>
      <c r="I16" s="15">
        <v>3</v>
      </c>
      <c r="J16" s="4"/>
    </row>
    <row r="17" ht="45.75" spans="1:10">
      <c r="A17" s="10"/>
      <c r="B17" s="13"/>
      <c r="C17" s="16"/>
      <c r="D17" s="7" t="s">
        <v>44</v>
      </c>
      <c r="E17" s="7" t="s">
        <v>45</v>
      </c>
      <c r="F17" s="11" t="s">
        <v>45</v>
      </c>
      <c r="G17" s="12"/>
      <c r="H17" s="15">
        <v>3</v>
      </c>
      <c r="I17" s="15">
        <v>3</v>
      </c>
      <c r="J17" s="4"/>
    </row>
    <row r="18" ht="30.75" spans="1:10">
      <c r="A18" s="10"/>
      <c r="B18" s="13"/>
      <c r="C18" s="16"/>
      <c r="D18" s="7" t="s">
        <v>46</v>
      </c>
      <c r="E18" s="7" t="s">
        <v>47</v>
      </c>
      <c r="F18" s="11" t="s">
        <v>47</v>
      </c>
      <c r="G18" s="12"/>
      <c r="H18" s="15">
        <v>3</v>
      </c>
      <c r="I18" s="15">
        <v>3</v>
      </c>
      <c r="J18" s="4"/>
    </row>
    <row r="19" ht="24" customHeight="1" spans="1:10">
      <c r="A19" s="10"/>
      <c r="B19" s="13"/>
      <c r="C19" s="17"/>
      <c r="D19" s="7" t="s">
        <v>48</v>
      </c>
      <c r="E19" s="7" t="s">
        <v>47</v>
      </c>
      <c r="F19" s="11" t="s">
        <v>47</v>
      </c>
      <c r="G19" s="12"/>
      <c r="H19" s="15">
        <v>3</v>
      </c>
      <c r="I19" s="15">
        <v>3</v>
      </c>
      <c r="J19" s="4"/>
    </row>
    <row r="20" ht="31" customHeight="1" spans="1:10">
      <c r="A20" s="10"/>
      <c r="B20" s="13"/>
      <c r="C20" s="14" t="s">
        <v>49</v>
      </c>
      <c r="D20" s="7" t="s">
        <v>50</v>
      </c>
      <c r="E20" s="7" t="s">
        <v>51</v>
      </c>
      <c r="F20" s="11" t="s">
        <v>52</v>
      </c>
      <c r="G20" s="12"/>
      <c r="H20" s="15">
        <v>8</v>
      </c>
      <c r="I20" s="15">
        <v>8</v>
      </c>
      <c r="J20" s="4"/>
    </row>
    <row r="21" ht="42.75" customHeight="1" spans="1:10">
      <c r="A21" s="10"/>
      <c r="B21" s="13"/>
      <c r="C21" s="17"/>
      <c r="D21" s="7" t="s">
        <v>53</v>
      </c>
      <c r="E21" s="7" t="s">
        <v>54</v>
      </c>
      <c r="F21" s="11" t="s">
        <v>55</v>
      </c>
      <c r="G21" s="12"/>
      <c r="H21" s="7">
        <v>7</v>
      </c>
      <c r="I21" s="7">
        <v>7</v>
      </c>
      <c r="J21" s="4"/>
    </row>
    <row r="22" ht="30.75" spans="1:10">
      <c r="A22" s="10"/>
      <c r="B22" s="13"/>
      <c r="C22" s="17" t="s">
        <v>56</v>
      </c>
      <c r="D22" s="7" t="s">
        <v>57</v>
      </c>
      <c r="E22" s="7" t="s">
        <v>58</v>
      </c>
      <c r="F22" s="11" t="s">
        <v>58</v>
      </c>
      <c r="G22" s="12"/>
      <c r="H22" s="7">
        <v>10</v>
      </c>
      <c r="I22" s="7">
        <v>10</v>
      </c>
      <c r="J22" s="4"/>
    </row>
    <row r="23" ht="15.75" spans="1:10">
      <c r="A23" s="10"/>
      <c r="B23" s="13"/>
      <c r="C23" s="14" t="s">
        <v>59</v>
      </c>
      <c r="D23" s="7" t="s">
        <v>60</v>
      </c>
      <c r="E23" s="7" t="s">
        <v>61</v>
      </c>
      <c r="F23" s="11" t="s">
        <v>62</v>
      </c>
      <c r="G23" s="12"/>
      <c r="H23" s="7">
        <v>10</v>
      </c>
      <c r="I23" s="7">
        <v>10</v>
      </c>
      <c r="J23" s="4"/>
    </row>
    <row r="24" ht="30.75" spans="1:10">
      <c r="A24" s="10"/>
      <c r="B24" s="13" t="s">
        <v>63</v>
      </c>
      <c r="C24" s="13" t="s">
        <v>64</v>
      </c>
      <c r="D24" s="7" t="s">
        <v>65</v>
      </c>
      <c r="E24" s="7" t="s">
        <v>65</v>
      </c>
      <c r="F24" s="11" t="s">
        <v>65</v>
      </c>
      <c r="G24" s="12"/>
      <c r="H24" s="7"/>
      <c r="I24" s="7"/>
      <c r="J24" s="4"/>
    </row>
    <row r="25" ht="57" customHeight="1" spans="1:10">
      <c r="A25" s="10"/>
      <c r="B25" s="13"/>
      <c r="C25" s="13" t="s">
        <v>66</v>
      </c>
      <c r="D25" s="7" t="s">
        <v>67</v>
      </c>
      <c r="E25" s="7" t="s">
        <v>68</v>
      </c>
      <c r="F25" s="11" t="s">
        <v>69</v>
      </c>
      <c r="G25" s="12"/>
      <c r="H25" s="7">
        <v>15</v>
      </c>
      <c r="I25" s="7">
        <v>15</v>
      </c>
      <c r="J25" s="4"/>
    </row>
    <row r="26" ht="30.75" spans="1:10">
      <c r="A26" s="10"/>
      <c r="B26" s="13"/>
      <c r="C26" s="13" t="s">
        <v>70</v>
      </c>
      <c r="D26" s="7" t="s">
        <v>65</v>
      </c>
      <c r="E26" s="7" t="s">
        <v>65</v>
      </c>
      <c r="F26" s="11" t="s">
        <v>65</v>
      </c>
      <c r="G26" s="12"/>
      <c r="H26" s="7"/>
      <c r="I26" s="4"/>
      <c r="J26" s="4"/>
    </row>
    <row r="27" ht="168" customHeight="1" spans="1:10">
      <c r="A27" s="10"/>
      <c r="B27" s="13"/>
      <c r="C27" s="13" t="s">
        <v>71</v>
      </c>
      <c r="D27" s="7" t="s">
        <v>72</v>
      </c>
      <c r="E27" s="7" t="s">
        <v>72</v>
      </c>
      <c r="F27" s="11" t="s">
        <v>72</v>
      </c>
      <c r="G27" s="12"/>
      <c r="H27" s="7">
        <v>15</v>
      </c>
      <c r="I27" s="4">
        <v>14</v>
      </c>
      <c r="J27" s="7" t="s">
        <v>73</v>
      </c>
    </row>
    <row r="28" ht="57.75" customHeight="1" spans="1:10">
      <c r="A28" s="10"/>
      <c r="B28" s="18" t="s">
        <v>74</v>
      </c>
      <c r="C28" s="13" t="s">
        <v>75</v>
      </c>
      <c r="D28" s="7" t="s">
        <v>76</v>
      </c>
      <c r="E28" s="7" t="s">
        <v>77</v>
      </c>
      <c r="F28" s="11" t="s">
        <v>77</v>
      </c>
      <c r="G28" s="12"/>
      <c r="H28" s="7">
        <v>5</v>
      </c>
      <c r="I28" s="4">
        <v>4.5</v>
      </c>
      <c r="J28" s="27" t="s">
        <v>78</v>
      </c>
    </row>
    <row r="29" ht="30.75" spans="1:10">
      <c r="A29" s="10"/>
      <c r="B29" s="19"/>
      <c r="C29" s="13" t="s">
        <v>75</v>
      </c>
      <c r="D29" s="7" t="s">
        <v>79</v>
      </c>
      <c r="E29" s="7" t="s">
        <v>77</v>
      </c>
      <c r="F29" s="20" t="s">
        <v>77</v>
      </c>
      <c r="G29" s="12"/>
      <c r="H29" s="7">
        <v>5</v>
      </c>
      <c r="I29" s="4">
        <v>4.5</v>
      </c>
      <c r="J29" s="15"/>
    </row>
    <row r="30" ht="15.75" spans="1:10">
      <c r="A30" s="21" t="s">
        <v>80</v>
      </c>
      <c r="B30" s="21"/>
      <c r="C30" s="21"/>
      <c r="D30" s="21"/>
      <c r="E30" s="21"/>
      <c r="F30" s="21"/>
      <c r="G30" s="21"/>
      <c r="H30" s="21">
        <f>SUM(10,H15:H29)</f>
        <v>100</v>
      </c>
      <c r="I30" s="28">
        <f>SUM(I15:I29)+J8</f>
        <v>97.601919</v>
      </c>
      <c r="J30" s="4"/>
    </row>
    <row r="31" ht="160.9" customHeight="1" spans="1:10">
      <c r="A31" s="22" t="s">
        <v>81</v>
      </c>
      <c r="B31" s="23"/>
      <c r="C31" s="23"/>
      <c r="D31" s="23"/>
      <c r="E31" s="23"/>
      <c r="F31" s="23"/>
      <c r="G31" s="23"/>
      <c r="H31" s="23"/>
      <c r="I31" s="23"/>
      <c r="J31" s="23"/>
    </row>
  </sheetData>
  <mergeCells count="4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3"/>
    <mergeCell ref="B24:B27"/>
    <mergeCell ref="B28:B29"/>
    <mergeCell ref="C15:C19"/>
    <mergeCell ref="C20:C21"/>
    <mergeCell ref="J28:J29"/>
    <mergeCell ref="A7:C11"/>
  </mergeCells>
  <pageMargins left="0.708333333333333" right="0.511805555555556" top="0.550694444444444" bottom="0.550694444444444" header="0.314583333333333" footer="0.314583333333333"/>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2022-06-01T03:52:03Z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E96EF71AB6254855BE21332DBD77152C</vt:lpwstr>
  </property>
</Properties>
</file>