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1.北京市计划生育服务指导中心\1.免费避孕药具采购管理与服务(下达)\"/>
    </mc:Choice>
  </mc:AlternateContent>
  <xr:revisionPtr revIDLastSave="0" documentId="13_ncr:1_{3DA86237-2A30-4F62-8AC2-987FB31FC96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J8" i="1"/>
  <c r="I31" i="1" s="1"/>
  <c r="I8" i="1"/>
</calcChain>
</file>

<file path=xl/sharedStrings.xml><?xml version="1.0" encoding="utf-8"?>
<sst xmlns="http://schemas.openxmlformats.org/spreadsheetml/2006/main" count="104" uniqueCount="83">
  <si>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</si>
  <si>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</si>
  <si>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</si>
  <si>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</si>
  <si>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免费避孕药具采购管理与服务(下达)</t>
  </si>
  <si>
    <t>主管部门</t>
  </si>
  <si>
    <t>北京市卫生健康委员会</t>
  </si>
  <si>
    <t>实施单位</t>
  </si>
  <si>
    <t>北京市计划生育服务指导中心</t>
  </si>
  <si>
    <t>项目负责人</t>
  </si>
  <si>
    <t>陈婷芳、刘云梅</t>
  </si>
  <si>
    <t>联系电话</t>
  </si>
  <si>
    <t>51923062/51923251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</si>
  <si>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</si>
  <si>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</si>
  <si>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</si>
  <si>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</si>
  <si>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</si>
  <si>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</si>
  <si>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</si>
  <si>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</si>
  <si>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</si>
  <si>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</si>
  <si>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</si>
  <si>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</si>
  <si>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</si>
  <si>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</si>
  <si>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</si>
  <si>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对北京市避孕药具发放综合服务平台进行运维,完成“北京国家免费提供避孕药具服务平台”等级测试；对免费避孕药具自助发放机进行维修保养、更新及物流配送；对免费避孕药具项目进行考核评估；完成中标避孕套、宫内节育器供货商的生产质量管理现场核查；完成采购药具的质量抽样与检测和新《规范》的宣贯工作；完成采购药具的入库、出库和储存任务，保证质量安全；按照各区药具机构、发放服务平台及部分医疗机构等发放点的需求计划，将药具及时、准确、安全地运达指定地点。       （1）组织编制药具采购计划并完成药具政府采购。（2）组织完成采购药具的履约验收，对中标避孕套、宫内节育器供货商进行生产质量管理现场核查，对采购药具进行质量抽检。（3）组织完成采购药具的入库、存储及相关质量管理工作。（4）按照各区药具机构、发放服务平台及部分医疗机构等发放点的需求计划，将药具及时、准确、安全地运达指定地点。（5）对北京市避孕药具发放综合服务平台进行运维,对“北京国家免费提供避孕药具服务平台”进行加固。（6）对免费避孕药具自助发放机进行维修保养及物流配送。（7）对免费避孕药具项目进行考核评估。
</t>
  </si>
  <si>
    <t>对北京市避孕药具发放综合服务平台进行运维,完成“北京国家免费提供避孕药具服务平台”等级测试；对免费避孕药具自助发放机进行维修保养、更新及物流配送；对免费避孕药具项目进行考核评估；完成中标避孕套、宫内节育器供货商的生产质量管理现场核查；完成采购药具的质量抽样与检测和新《规范》的宣贯工作；完成采购药具的入库、出库和储存任务，保证质量安全；按照各区药具机构、发放服务平台及部分医疗机构等发放点的需求计划，将药具及时、准确、安全地运达指定地点。       （1）组织编制药具采购计划并完成药具政府采购。（2）组织完成采购药具的履约验收，对中标避孕套、宫内节育器供货商进行生产质量管理现场核查，对采购药具进行质量抽检。（3）组织完成采购药具的入库、存储及相关质量管理工作。（4）按照各区药具机构、发放服务平台及部分医疗机构等发放点的需求计划，将药具及时、准确、安全地运达指定地点。（5）对北京市避孕药具发放综合服务平台进行运维,对“北京国家免费提供避孕药具服务平台”进行加固。（6）对免费避孕药具自助发放机进行维修保养及物流配送。（7）对免费避孕药具项目进行考核评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</si>
  <si>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</si>
  <si>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</si>
  <si>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</si>
  <si>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</si>
  <si>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</si>
  <si>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</si>
  <si>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</si>
  <si>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</si>
  <si>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</si>
  <si>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</si>
  <si>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自助发放机器年发放量</t>
  </si>
  <si>
    <t>18万盒/年</t>
  </si>
  <si>
    <t>32.1867万盒</t>
  </si>
  <si>
    <t>药具网络发放量</t>
  </si>
  <si>
    <t>网络平台发放量不少于1万单/年</t>
  </si>
  <si>
    <t>1.2494万单</t>
  </si>
  <si>
    <t>抽检药具批次</t>
  </si>
  <si>
    <t>88批</t>
  </si>
  <si>
    <t>核查避孕套、宫内节育器供货商生产企业质量管理现场数量</t>
  </si>
  <si>
    <t>采购数量及品种</t>
  </si>
  <si>
    <t>计划采购13个品种</t>
  </si>
  <si>
    <t>实际采购12个品种</t>
  </si>
  <si>
    <t>实际完成值未达指标</t>
  </si>
  <si>
    <t>质量指标</t>
  </si>
  <si>
    <t>采购药具质量</t>
  </si>
  <si>
    <t>符合国家质量标准及合同条款</t>
  </si>
  <si>
    <t>存储及调拨药具质量</t>
  </si>
  <si>
    <t>药具自助发放机</t>
  </si>
  <si>
    <t>保证自助发放机sim卡通讯正常</t>
  </si>
  <si>
    <t>自助发放机SIM卡通讯正常</t>
  </si>
  <si>
    <t>药具网络平台</t>
  </si>
  <si>
    <t>保证北京市国家免费提供避孕药具服务平台正常运行</t>
  </si>
  <si>
    <t>时效指标</t>
  </si>
  <si>
    <t>成本指标</t>
  </si>
  <si>
    <t>项目预算控制数</t>
  </si>
  <si>
    <t>1622.724157万元</t>
  </si>
  <si>
    <t>1185.314357万元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</si>
  <si>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</si>
  <si>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</si>
  <si>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</si>
  <si>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</si>
  <si>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网络平台访问量不少于10万人次/年，避孕药具自助发放机领取人次数不少于18万人次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</si>
  <si>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</si>
  <si>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</si>
  <si>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</si>
  <si>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</si>
  <si>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基层免费避孕药具管理机构满意度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</si>
  <si>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</si>
  <si>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</si>
  <si>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合同签订时间</t>
    <phoneticPr fontId="12" type="noConversion"/>
  </si>
  <si>
    <t>2021年6-7月</t>
    <phoneticPr fontId="12" type="noConversion"/>
  </si>
  <si>
    <t>≥95%</t>
    <phoneticPr fontId="12" type="noConversion"/>
  </si>
  <si>
    <t>项目年中追加，批复时间较晚，按流程进行，实际完成时间相比采购工作方案中预计时间晚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</si>
</sst>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_-* #,##0.00_-;\-* #,##0.00_-;_-* &quot;-&quot;??_-;_-@_-"/>
    <numFmt numFmtId="178" formatCode="0.00_ "/>
  </numFmts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9" fontId="11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177" fontId="7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57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7" fontId="7" fillId="0" borderId="1" xfId="5" applyNumberFormat="1" applyFont="1" applyFill="1" applyBorder="1" applyAlignment="1">
      <alignment horizontal="left" vertical="center"/>
    </xf>
    <xf numFmtId="177" fontId="7" fillId="0" borderId="1" xfId="5" applyNumberFormat="1" applyFont="1" applyFill="1" applyBorder="1" applyAlignment="1">
      <alignment horizontal="center" vertical="center"/>
    </xf>
  </cellXfs>
  <cellStyles count="6">
    <cellStyle name="百分比" xfId="1" builtinId="5"/>
    <cellStyle name="百分比 2" xfId="2" xr:uid="{00000000-0005-0000-0000-00000D000000}"/>
    <cellStyle name="常规" xfId="0" builtinId="0"/>
    <cellStyle name="常规 2" xfId="3" xr:uid="{00000000-0005-0000-0000-000032000000}"/>
    <cellStyle name="常规 3" xfId="4" xr:uid="{00000000-0005-0000-0000-000033000000}"/>
    <cellStyle name="千位分隔 2" xfId="5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view="pageBreakPreview" topLeftCell="A4" zoomScale="70" zoomScaleNormal="100" workbookViewId="0">
      <selection activeCell="J20" sqref="J2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33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 x14ac:dyDescent="0.3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49999999999999" customHeight="1" x14ac:dyDescent="0.3">
      <c r="A4" s="17" t="s">
        <v>3</v>
      </c>
      <c r="B4" s="17"/>
      <c r="C4" s="17"/>
      <c r="D4" s="18" t="s">
        <v>4</v>
      </c>
      <c r="E4" s="18"/>
      <c r="F4" s="18"/>
      <c r="G4" s="18"/>
      <c r="H4" s="18"/>
      <c r="I4" s="18"/>
      <c r="J4" s="18"/>
    </row>
    <row r="5" spans="1:10" ht="20.149999999999999" customHeight="1" x14ac:dyDescent="0.3">
      <c r="A5" s="17" t="s">
        <v>5</v>
      </c>
      <c r="B5" s="17"/>
      <c r="C5" s="17"/>
      <c r="D5" s="17" t="s">
        <v>6</v>
      </c>
      <c r="E5" s="17"/>
      <c r="F5" s="3"/>
      <c r="G5" s="2" t="s">
        <v>7</v>
      </c>
      <c r="H5" s="19" t="s">
        <v>8</v>
      </c>
      <c r="I5" s="19"/>
      <c r="J5" s="19"/>
    </row>
    <row r="6" spans="1:10" ht="20.149999999999999" customHeight="1" x14ac:dyDescent="0.3">
      <c r="A6" s="17" t="s">
        <v>9</v>
      </c>
      <c r="B6" s="17"/>
      <c r="C6" s="17"/>
      <c r="D6" s="18" t="s">
        <v>10</v>
      </c>
      <c r="E6" s="18"/>
      <c r="F6" s="3"/>
      <c r="G6" s="2" t="s">
        <v>11</v>
      </c>
      <c r="H6" s="20" t="s">
        <v>12</v>
      </c>
      <c r="I6" s="21"/>
      <c r="J6" s="22"/>
    </row>
    <row r="7" spans="1:10" ht="30.5" thickBot="1" x14ac:dyDescent="0.35">
      <c r="A7" s="23" t="s">
        <v>13</v>
      </c>
      <c r="B7" s="23"/>
      <c r="C7" s="23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49999999999999" customHeight="1" thickBot="1" x14ac:dyDescent="0.35">
      <c r="A8" s="23"/>
      <c r="B8" s="23"/>
      <c r="C8" s="23"/>
      <c r="D8" s="5" t="s">
        <v>20</v>
      </c>
      <c r="E8" s="38">
        <v>1622.7241570000001</v>
      </c>
      <c r="F8" s="38">
        <v>1622.7241570000001</v>
      </c>
      <c r="G8" s="39">
        <v>1185.314357</v>
      </c>
      <c r="H8" s="2">
        <v>10</v>
      </c>
      <c r="I8" s="10">
        <f>G8/F8</f>
        <v>0.73044722474048918</v>
      </c>
      <c r="J8" s="11">
        <f>10*I8</f>
        <v>7.3044722474048918</v>
      </c>
    </row>
    <row r="9" spans="1:10" ht="45.5" thickBot="1" x14ac:dyDescent="0.35">
      <c r="A9" s="23"/>
      <c r="B9" s="23"/>
      <c r="C9" s="23"/>
      <c r="D9" s="6" t="s">
        <v>21</v>
      </c>
      <c r="E9" s="38">
        <v>1622.7241570000001</v>
      </c>
      <c r="F9" s="38">
        <v>1622.7241570000001</v>
      </c>
      <c r="G9" s="39">
        <v>1185.314357</v>
      </c>
      <c r="H9" s="2" t="s">
        <v>22</v>
      </c>
      <c r="I9" s="10">
        <f>G9/F9</f>
        <v>0.73044722474048918</v>
      </c>
      <c r="J9" s="4" t="s">
        <v>22</v>
      </c>
    </row>
    <row r="10" spans="1:10" ht="25" customHeight="1" thickBot="1" x14ac:dyDescent="0.35">
      <c r="A10" s="23"/>
      <c r="B10" s="23"/>
      <c r="C10" s="23"/>
      <c r="D10" s="2" t="s">
        <v>23</v>
      </c>
      <c r="E10" s="2"/>
      <c r="F10" s="2"/>
      <c r="G10" s="2"/>
      <c r="H10" s="2" t="s">
        <v>22</v>
      </c>
      <c r="I10" s="10" t="e">
        <f>G10/F10</f>
        <v>#DIV/0!</v>
      </c>
      <c r="J10" s="4" t="s">
        <v>22</v>
      </c>
    </row>
    <row r="11" spans="1:10" ht="19" customHeight="1" x14ac:dyDescent="0.3">
      <c r="A11" s="23"/>
      <c r="B11" s="23"/>
      <c r="C11" s="23"/>
      <c r="D11" s="3" t="s">
        <v>24</v>
      </c>
      <c r="E11" s="2"/>
      <c r="F11" s="2"/>
      <c r="G11" s="2"/>
      <c r="H11" s="2" t="s">
        <v>22</v>
      </c>
      <c r="I11" s="10" t="e">
        <f>G11/F11</f>
        <v>#DIV/0!</v>
      </c>
      <c r="J11" s="4" t="s">
        <v>22</v>
      </c>
    </row>
    <row r="12" spans="1:10" ht="26.15" customHeight="1" x14ac:dyDescent="0.3">
      <c r="A12" s="29" t="s">
        <v>25</v>
      </c>
      <c r="B12" s="23" t="s">
        <v>26</v>
      </c>
      <c r="C12" s="23"/>
      <c r="D12" s="23"/>
      <c r="E12" s="23"/>
      <c r="F12" s="23" t="s">
        <v>27</v>
      </c>
      <c r="G12" s="23"/>
      <c r="H12" s="23"/>
      <c r="I12" s="23"/>
      <c r="J12" s="23"/>
    </row>
    <row r="13" spans="1:10" ht="75" customHeight="1" x14ac:dyDescent="0.3">
      <c r="A13" s="29"/>
      <c r="B13" s="24" t="s">
        <v>28</v>
      </c>
      <c r="C13" s="24"/>
      <c r="D13" s="24"/>
      <c r="E13" s="24"/>
      <c r="F13" s="24" t="s">
        <v>29</v>
      </c>
      <c r="G13" s="24"/>
      <c r="H13" s="24"/>
      <c r="I13" s="24"/>
      <c r="J13" s="24"/>
    </row>
    <row r="14" spans="1:10" ht="30" x14ac:dyDescent="0.3">
      <c r="A14" s="29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20" t="s">
        <v>35</v>
      </c>
      <c r="G14" s="22"/>
      <c r="H14" s="4" t="s">
        <v>36</v>
      </c>
      <c r="I14" s="4" t="s">
        <v>19</v>
      </c>
      <c r="J14" s="4" t="s">
        <v>37</v>
      </c>
    </row>
    <row r="15" spans="1:10" ht="30" x14ac:dyDescent="0.3">
      <c r="A15" s="29"/>
      <c r="B15" s="30" t="s">
        <v>38</v>
      </c>
      <c r="C15" s="31" t="s">
        <v>39</v>
      </c>
      <c r="D15" s="4" t="s">
        <v>40</v>
      </c>
      <c r="E15" s="4" t="s">
        <v>41</v>
      </c>
      <c r="F15" s="20" t="s">
        <v>42</v>
      </c>
      <c r="G15" s="22"/>
      <c r="H15" s="4">
        <v>4</v>
      </c>
      <c r="I15" s="4">
        <v>4</v>
      </c>
      <c r="J15" s="4"/>
    </row>
    <row r="16" spans="1:10" ht="30" x14ac:dyDescent="0.3">
      <c r="A16" s="29"/>
      <c r="B16" s="30"/>
      <c r="C16" s="32"/>
      <c r="D16" s="4" t="s">
        <v>43</v>
      </c>
      <c r="E16" s="4" t="s">
        <v>44</v>
      </c>
      <c r="F16" s="20" t="s">
        <v>45</v>
      </c>
      <c r="G16" s="22"/>
      <c r="H16" s="4">
        <v>4</v>
      </c>
      <c r="I16" s="4">
        <v>4</v>
      </c>
      <c r="J16" s="4"/>
    </row>
    <row r="17" spans="1:10" ht="15" x14ac:dyDescent="0.3">
      <c r="A17" s="29"/>
      <c r="B17" s="30"/>
      <c r="C17" s="32"/>
      <c r="D17" s="4" t="s">
        <v>46</v>
      </c>
      <c r="E17" s="4" t="s">
        <v>47</v>
      </c>
      <c r="F17" s="20" t="s">
        <v>47</v>
      </c>
      <c r="G17" s="22"/>
      <c r="H17" s="4">
        <v>4</v>
      </c>
      <c r="I17" s="4">
        <v>4</v>
      </c>
      <c r="J17" s="4"/>
    </row>
    <row r="18" spans="1:10" ht="60" x14ac:dyDescent="0.3">
      <c r="A18" s="29"/>
      <c r="B18" s="30"/>
      <c r="C18" s="32"/>
      <c r="D18" s="4" t="s">
        <v>48</v>
      </c>
      <c r="E18" s="4">
        <v>5</v>
      </c>
      <c r="F18" s="20">
        <v>5</v>
      </c>
      <c r="G18" s="22"/>
      <c r="H18" s="4">
        <v>4</v>
      </c>
      <c r="I18" s="4">
        <v>4</v>
      </c>
      <c r="J18" s="4"/>
    </row>
    <row r="19" spans="1:10" ht="30.5" customHeight="1" x14ac:dyDescent="0.3">
      <c r="A19" s="29"/>
      <c r="B19" s="30"/>
      <c r="C19" s="33"/>
      <c r="D19" s="8" t="s">
        <v>49</v>
      </c>
      <c r="E19" s="8" t="s">
        <v>50</v>
      </c>
      <c r="F19" s="25" t="s">
        <v>51</v>
      </c>
      <c r="G19" s="26"/>
      <c r="H19" s="8">
        <v>4</v>
      </c>
      <c r="I19" s="8">
        <v>3.69</v>
      </c>
      <c r="J19" s="4" t="s">
        <v>52</v>
      </c>
    </row>
    <row r="20" spans="1:10" ht="30.5" customHeight="1" x14ac:dyDescent="0.3">
      <c r="A20" s="29"/>
      <c r="B20" s="30"/>
      <c r="C20" s="31" t="s">
        <v>53</v>
      </c>
      <c r="D20" s="8" t="s">
        <v>54</v>
      </c>
      <c r="E20" s="8" t="s">
        <v>55</v>
      </c>
      <c r="F20" s="25" t="s">
        <v>55</v>
      </c>
      <c r="G20" s="26"/>
      <c r="H20" s="8">
        <v>5</v>
      </c>
      <c r="I20" s="8">
        <v>5</v>
      </c>
      <c r="J20" s="4"/>
    </row>
    <row r="21" spans="1:10" ht="30.5" customHeight="1" x14ac:dyDescent="0.3">
      <c r="A21" s="29"/>
      <c r="B21" s="30"/>
      <c r="C21" s="32"/>
      <c r="D21" s="8" t="s">
        <v>56</v>
      </c>
      <c r="E21" s="8" t="s">
        <v>55</v>
      </c>
      <c r="F21" s="25" t="s">
        <v>55</v>
      </c>
      <c r="G21" s="26"/>
      <c r="H21" s="8">
        <v>5</v>
      </c>
      <c r="I21" s="8">
        <v>5</v>
      </c>
      <c r="J21" s="4"/>
    </row>
    <row r="22" spans="1:10" ht="30.5" customHeight="1" x14ac:dyDescent="0.3">
      <c r="A22" s="29"/>
      <c r="B22" s="30"/>
      <c r="C22" s="32"/>
      <c r="D22" s="8" t="s">
        <v>57</v>
      </c>
      <c r="E22" s="8" t="s">
        <v>58</v>
      </c>
      <c r="F22" s="25" t="s">
        <v>59</v>
      </c>
      <c r="G22" s="26"/>
      <c r="H22" s="8">
        <v>5</v>
      </c>
      <c r="I22" s="8">
        <v>5</v>
      </c>
      <c r="J22" s="4"/>
    </row>
    <row r="23" spans="1:10" ht="45" x14ac:dyDescent="0.3">
      <c r="A23" s="29"/>
      <c r="B23" s="30"/>
      <c r="C23" s="33"/>
      <c r="D23" s="8" t="s">
        <v>60</v>
      </c>
      <c r="E23" s="8" t="s">
        <v>61</v>
      </c>
      <c r="F23" s="25" t="s">
        <v>61</v>
      </c>
      <c r="G23" s="26"/>
      <c r="H23" s="8">
        <v>5</v>
      </c>
      <c r="I23" s="8">
        <v>5</v>
      </c>
      <c r="J23" s="4"/>
    </row>
    <row r="24" spans="1:10" ht="57" customHeight="1" x14ac:dyDescent="0.3">
      <c r="A24" s="29"/>
      <c r="B24" s="30"/>
      <c r="C24" s="2" t="s">
        <v>62</v>
      </c>
      <c r="D24" s="4" t="s">
        <v>79</v>
      </c>
      <c r="E24" s="13" t="s">
        <v>80</v>
      </c>
      <c r="F24" s="36">
        <v>44501</v>
      </c>
      <c r="G24" s="37"/>
      <c r="H24" s="4">
        <v>5</v>
      </c>
      <c r="I24" s="4">
        <v>4</v>
      </c>
      <c r="J24" s="4" t="s">
        <v>82</v>
      </c>
    </row>
    <row r="25" spans="1:10" ht="15" x14ac:dyDescent="0.3">
      <c r="A25" s="29"/>
      <c r="B25" s="30"/>
      <c r="C25" s="2" t="s">
        <v>63</v>
      </c>
      <c r="D25" s="4" t="s">
        <v>64</v>
      </c>
      <c r="E25" s="4" t="s">
        <v>65</v>
      </c>
      <c r="F25" s="20" t="s">
        <v>66</v>
      </c>
      <c r="G25" s="22"/>
      <c r="H25" s="4">
        <v>5</v>
      </c>
      <c r="I25" s="4">
        <v>5</v>
      </c>
      <c r="J25" s="4"/>
    </row>
    <row r="26" spans="1:10" ht="30" x14ac:dyDescent="0.3">
      <c r="A26" s="29"/>
      <c r="B26" s="30" t="s">
        <v>67</v>
      </c>
      <c r="C26" s="7" t="s">
        <v>68</v>
      </c>
      <c r="D26" s="4" t="s">
        <v>69</v>
      </c>
      <c r="E26" s="4" t="s">
        <v>69</v>
      </c>
      <c r="F26" s="20" t="s">
        <v>69</v>
      </c>
      <c r="G26" s="22"/>
      <c r="H26" s="4"/>
      <c r="I26" s="4"/>
      <c r="J26" s="4"/>
    </row>
    <row r="27" spans="1:10" ht="75" x14ac:dyDescent="0.3">
      <c r="A27" s="29"/>
      <c r="B27" s="30"/>
      <c r="C27" s="7" t="s">
        <v>70</v>
      </c>
      <c r="D27" s="4" t="s">
        <v>71</v>
      </c>
      <c r="E27" s="4" t="s">
        <v>71</v>
      </c>
      <c r="F27" s="20" t="s">
        <v>71</v>
      </c>
      <c r="G27" s="22"/>
      <c r="H27" s="4">
        <v>30</v>
      </c>
      <c r="I27" s="4">
        <v>30</v>
      </c>
      <c r="J27" s="4"/>
    </row>
    <row r="28" spans="1:10" ht="30" x14ac:dyDescent="0.3">
      <c r="A28" s="29"/>
      <c r="B28" s="30"/>
      <c r="C28" s="7" t="s">
        <v>72</v>
      </c>
      <c r="D28" s="4" t="s">
        <v>69</v>
      </c>
      <c r="E28" s="4" t="s">
        <v>69</v>
      </c>
      <c r="F28" s="20" t="s">
        <v>69</v>
      </c>
      <c r="G28" s="22"/>
      <c r="H28" s="4"/>
      <c r="I28" s="4"/>
      <c r="J28" s="4"/>
    </row>
    <row r="29" spans="1:10" ht="30" x14ac:dyDescent="0.3">
      <c r="A29" s="29"/>
      <c r="B29" s="30"/>
      <c r="C29" s="7" t="s">
        <v>73</v>
      </c>
      <c r="D29" s="4" t="s">
        <v>69</v>
      </c>
      <c r="E29" s="4" t="s">
        <v>69</v>
      </c>
      <c r="F29" s="20" t="s">
        <v>69</v>
      </c>
      <c r="G29" s="22"/>
      <c r="H29" s="4"/>
      <c r="I29" s="4"/>
      <c r="J29" s="4"/>
    </row>
    <row r="30" spans="1:10" ht="60" x14ac:dyDescent="0.3">
      <c r="A30" s="29"/>
      <c r="B30" s="7" t="s">
        <v>74</v>
      </c>
      <c r="C30" s="7" t="s">
        <v>75</v>
      </c>
      <c r="D30" s="4" t="s">
        <v>76</v>
      </c>
      <c r="E30" s="8" t="s">
        <v>81</v>
      </c>
      <c r="F30" s="34">
        <v>0.96</v>
      </c>
      <c r="G30" s="26"/>
      <c r="H30" s="8">
        <v>10</v>
      </c>
      <c r="I30" s="8">
        <v>10</v>
      </c>
      <c r="J30" s="14"/>
    </row>
    <row r="31" spans="1:10" ht="15" x14ac:dyDescent="0.3">
      <c r="A31" s="35" t="s">
        <v>77</v>
      </c>
      <c r="B31" s="35"/>
      <c r="C31" s="35"/>
      <c r="D31" s="35"/>
      <c r="E31" s="35"/>
      <c r="F31" s="35"/>
      <c r="G31" s="35"/>
      <c r="H31" s="9">
        <v>100</v>
      </c>
      <c r="I31" s="12">
        <f>SUM(I15:I30)+J8</f>
        <v>95.994472247404886</v>
      </c>
      <c r="J31" s="2"/>
    </row>
    <row r="32" spans="1:10" ht="161.15" customHeight="1" x14ac:dyDescent="0.3">
      <c r="A32" s="27" t="s">
        <v>78</v>
      </c>
      <c r="B32" s="28"/>
      <c r="C32" s="28"/>
      <c r="D32" s="28"/>
      <c r="E32" s="28"/>
      <c r="F32" s="28"/>
      <c r="G32" s="28"/>
      <c r="H32" s="28"/>
      <c r="I32" s="28"/>
      <c r="J32" s="28"/>
    </row>
  </sheetData>
  <mergeCells count="40">
    <mergeCell ref="A32:J32"/>
    <mergeCell ref="A12:A13"/>
    <mergeCell ref="A14:A30"/>
    <mergeCell ref="B15:B25"/>
    <mergeCell ref="B26:B29"/>
    <mergeCell ref="C15:C19"/>
    <mergeCell ref="C20:C23"/>
    <mergeCell ref="F27:G27"/>
    <mergeCell ref="F28:G28"/>
    <mergeCell ref="F29:G29"/>
    <mergeCell ref="F30:G30"/>
    <mergeCell ref="A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9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2022-05-13T06:54:59Z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0D5676754F754A19856BC72BA3E696B8</vt:lpwstr>
  </property>
</Properties>
</file>