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Sheet1!$A$1:$J$28</definedName>
  </definedNames>
  <calcPr calcId="144525"/>
</workbook>
</file>

<file path=xl/comments1.xml><?xml version="1.0" encoding="utf-8"?>
<comments xmlns="http://schemas.openxmlformats.org/spreadsheetml/2006/main">
  <authors>
    <author>86176</author>
  </authors>
  <commentList>
    <comment ref="G8" authorId="0">
      <text>
        <r>
          <rPr>
            <b/>
            <sz val="9"/>
            <rFont val="宋体"/>
            <charset val="134"/>
          </rPr>
          <t>86176:</t>
        </r>
        <r>
          <rPr>
            <sz val="9"/>
            <rFont val="宋体"/>
            <charset val="134"/>
          </rPr>
          <t xml:space="preserve">
核实资金</t>
        </r>
      </text>
    </comment>
  </commentList>
</comments>
</file>

<file path=xl/sharedStrings.xml><?xml version="1.0" encoding="utf-8"?>
<sst xmlns="http://schemas.openxmlformats.org/spreadsheetml/2006/main" count="94" uniqueCount="79">
  <si>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</si>
  <si>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</si>
  <si>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</si>
  <si>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</si>
  <si>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三批试点-基于儿童生命发育编程的理论与适宜技术研究及推广应用</t>
  </si>
  <si>
    <t>主管部门</t>
  </si>
  <si>
    <t>北京市卫生健康委员会</t>
  </si>
  <si>
    <t>实施单位</t>
  </si>
  <si>
    <t>首都儿科研究所</t>
  </si>
  <si>
    <t>项目负责人</t>
  </si>
  <si>
    <t>谢向辉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</si>
  <si>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</si>
  <si>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</si>
  <si>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</si>
  <si>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</si>
  <si>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</si>
  <si>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</si>
  <si>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</si>
  <si>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</si>
  <si>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</si>
  <si>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</si>
  <si>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</si>
  <si>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</si>
  <si>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</si>
  <si>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</si>
  <si>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</si>
  <si>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</si>
  <si>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r>
      <rPr>
        <sz val="12"/>
        <color rgb="FF000000"/>
        <rFont val="宋体"/>
        <charset val="134"/>
      </rPr>
      <t>1.探索个体发育相关的营养素敏感的表观修饰特征，寻找影响发育的表观时空标志；探究营养素缺乏状态下生命发育早期表观编程特征及规律。
2.利用测序技术和生物信息学分析，发现肺炎支原体和肺炎克雷伯杆菌耐药菌株的DNA甲基化现象和特异性sRNA。
3.分析正常儿童与</t>
    </r>
    <r>
      <rPr>
        <sz val="12"/>
        <color rgb="FF000000"/>
        <rFont val="宋体"/>
        <charset val="134"/>
      </rPr>
      <t>OSAS</t>
    </r>
    <r>
      <rPr>
        <sz val="12"/>
        <color rgb="FF000000"/>
        <rFont val="宋体"/>
        <charset val="134"/>
      </rPr>
      <t>儿童面部特征点距离及角度的差异，初步探索了</t>
    </r>
    <r>
      <rPr>
        <sz val="12"/>
        <color rgb="FF000000"/>
        <rFont val="宋体"/>
        <charset val="134"/>
      </rPr>
      <t>OSAS</t>
    </r>
    <r>
      <rPr>
        <sz val="12"/>
        <color rgb="FF000000"/>
        <rFont val="宋体"/>
        <charset val="134"/>
      </rPr>
      <t>儿童面部特征点位最优组合方案。
4.对儿童运动与整合人工智能大数据的监测平台系统进行测试及优化，现场数据采集的预测试，形成一套可靠易行的监测平台系统，在示范地区开展儿童运动健康的现状调查。
5.进行样本及信息的收集工作，及维生素及代谢物水平的检测工作，对检测结果及相关信息进行多维度的初步分析。
6.收集病例，整理不同随访阶段的各项数据指标，对其进行初步的分析，评估，并给予患儿有针对性的干预措施。
7.申请专利2-3项；发表SCI论文5-10篇，其中IF≥5的论文2-3篇，中文核心期刊3～5篇；培养研究生8-10人。</t>
    </r>
  </si>
  <si>
    <t>2021年度计划已完成：本年度发表论文23篇，其中SCI论文14篇（IF≥5的论文6篇），中文核心论文9篇，年度获批专利1项（2020年获批专利6项，已提前完成专利指标），举办培训班3次，举办线上国际会议1次，出版专著1本，培养研究生10名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</si>
  <si>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</si>
  <si>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</si>
  <si>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</si>
  <si>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</si>
  <si>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</si>
  <si>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</si>
  <si>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</si>
  <si>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</si>
  <si>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</si>
  <si>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</si>
  <si>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高质量论文发表数（篇）</t>
  </si>
  <si>
    <t>5-10篇</t>
  </si>
  <si>
    <t>17篇</t>
  </si>
  <si>
    <t>申请专利数（项）</t>
  </si>
  <si>
    <t>2-3项</t>
  </si>
  <si>
    <t>6项</t>
  </si>
  <si>
    <t>科研项目立项数（项）</t>
  </si>
  <si>
    <t>年初设置指标偏低</t>
  </si>
  <si>
    <t>培养研究生人数（人）</t>
  </si>
  <si>
    <t>8-10人</t>
  </si>
  <si>
    <t>10人</t>
  </si>
  <si>
    <t>质量指标</t>
  </si>
  <si>
    <t>研究成果验收通过率</t>
  </si>
  <si>
    <t>≥80%</t>
  </si>
  <si>
    <t>时效指标</t>
  </si>
  <si>
    <t>项目实施时间</t>
  </si>
  <si>
    <t>2021年1-12月</t>
  </si>
  <si>
    <t>2021年1-2022年4月</t>
  </si>
  <si>
    <t>疫情影响项目稍有延迟</t>
  </si>
  <si>
    <t>成本指标</t>
  </si>
  <si>
    <t>项目预算控制数</t>
  </si>
  <si>
    <t>704.77万元</t>
  </si>
  <si>
    <t>514.35万元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</si>
  <si>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</si>
  <si>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</si>
  <si>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</si>
  <si>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</si>
  <si>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提高专科医生和家长对该类儿童早期生长发育问题重视程度，最终增进这些患儿的长期预后</t>
  </si>
  <si>
    <t>先天性畸形患儿长期多学科综合管理率提升</t>
  </si>
  <si>
    <t>建立先天性畸形患儿术后长期多学科综合管理路径，管理率提升</t>
  </si>
  <si>
    <t>绩效资料归集不充分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</si>
  <si>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</si>
  <si>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</si>
  <si>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</si>
  <si>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</si>
  <si>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 xml:space="preserve"> 受益群众满意度</t>
  </si>
  <si>
    <t>≥95%</t>
  </si>
  <si>
    <t>未进行满意度调查工作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</si>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</sst>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43" formatCode="_ * #,##0.00_ ;_ * \-#,##0.00_ ;_ * &quot;-&quot;??_ ;_ @_ "/>
  </numFmts>
  <fonts count="31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FF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1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1" fillId="22" borderId="11" applyNumberFormat="0" applyAlignment="0" applyProtection="0">
      <alignment vertical="center"/>
    </xf>
    <xf numFmtId="0" fontId="22" fillId="22" borderId="9" applyNumberFormat="0" applyAlignment="0" applyProtection="0">
      <alignment vertical="center"/>
    </xf>
    <xf numFmtId="0" fontId="23" fillId="23" borderId="12" applyNumberForma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5" fillId="2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9" fontId="4" fillId="0" borderId="1" xfId="1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8"/>
  <sheetViews>
    <sheetView tabSelected="1" view="pageBreakPreview" zoomScale="87" zoomScaleNormal="100" topLeftCell="A4" workbookViewId="0">
      <selection activeCell="L8" sqref="L8:L11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22.1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85695564</v>
      </c>
      <c r="I6" s="5"/>
      <c r="J6" s="5"/>
    </row>
    <row r="7" ht="29.2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6" t="s">
        <v>16</v>
      </c>
      <c r="I7" s="5" t="s">
        <v>17</v>
      </c>
      <c r="J7" s="4" t="s">
        <v>18</v>
      </c>
    </row>
    <row r="8" ht="20.1" customHeight="1" spans="1:12">
      <c r="A8" s="5"/>
      <c r="B8" s="5"/>
      <c r="C8" s="5"/>
      <c r="D8" s="7" t="s">
        <v>19</v>
      </c>
      <c r="E8" s="8">
        <f>E9+E10</f>
        <v>704.77</v>
      </c>
      <c r="F8" s="8">
        <f>F9+F10</f>
        <v>704.77</v>
      </c>
      <c r="G8" s="8">
        <f>G9+G10</f>
        <v>514.35</v>
      </c>
      <c r="H8" s="9">
        <v>10</v>
      </c>
      <c r="I8" s="31">
        <f t="shared" ref="I8:I10" si="0">G8/F8</f>
        <v>0.729812562963804</v>
      </c>
      <c r="J8" s="32">
        <f>10*I8</f>
        <v>7.29812562963804</v>
      </c>
      <c r="L8" s="33"/>
    </row>
    <row r="9" ht="43.5" spans="1:12">
      <c r="A9" s="5"/>
      <c r="B9" s="5"/>
      <c r="C9" s="5"/>
      <c r="D9" s="10" t="s">
        <v>20</v>
      </c>
      <c r="E9" s="8">
        <v>190.42</v>
      </c>
      <c r="F9" s="8">
        <v>190.42</v>
      </c>
      <c r="G9" s="8">
        <v>0</v>
      </c>
      <c r="H9" s="9" t="s">
        <v>21</v>
      </c>
      <c r="I9" s="31">
        <f t="shared" si="0"/>
        <v>0</v>
      </c>
      <c r="J9" s="32" t="s">
        <v>21</v>
      </c>
      <c r="L9" s="33"/>
    </row>
    <row r="10" ht="24.95" customHeight="1" spans="1:12">
      <c r="A10" s="5"/>
      <c r="B10" s="5"/>
      <c r="C10" s="5"/>
      <c r="D10" s="4" t="s">
        <v>22</v>
      </c>
      <c r="E10" s="8">
        <v>514.35</v>
      </c>
      <c r="F10" s="8">
        <v>514.35</v>
      </c>
      <c r="G10" s="8">
        <v>514.35</v>
      </c>
      <c r="H10" s="4" t="s">
        <v>21</v>
      </c>
      <c r="I10" s="31">
        <f t="shared" si="0"/>
        <v>1</v>
      </c>
      <c r="J10" s="5" t="s">
        <v>21</v>
      </c>
      <c r="L10" s="33"/>
    </row>
    <row r="11" ht="18.95" customHeight="1" spans="1:12">
      <c r="A11" s="5"/>
      <c r="B11" s="5"/>
      <c r="C11" s="5"/>
      <c r="D11" s="11" t="s">
        <v>23</v>
      </c>
      <c r="E11" s="4">
        <v>0</v>
      </c>
      <c r="F11" s="4">
        <v>0</v>
      </c>
      <c r="G11" s="4">
        <v>0</v>
      </c>
      <c r="H11" s="4" t="s">
        <v>21</v>
      </c>
      <c r="I11" s="34"/>
      <c r="J11" s="5" t="s">
        <v>21</v>
      </c>
      <c r="L11" s="33"/>
    </row>
    <row r="12" ht="26.1" customHeight="1" spans="1:10">
      <c r="A12" s="12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247.5" customHeight="1" spans="1:10">
      <c r="A13" s="12"/>
      <c r="B13" s="13" t="s">
        <v>27</v>
      </c>
      <c r="C13" s="13"/>
      <c r="D13" s="13"/>
      <c r="E13" s="13"/>
      <c r="F13" s="14" t="s">
        <v>28</v>
      </c>
      <c r="G13" s="14"/>
      <c r="H13" s="14"/>
      <c r="I13" s="14"/>
      <c r="J13" s="14"/>
    </row>
    <row r="14" ht="29.25" spans="1:10">
      <c r="A14" s="15" t="s">
        <v>29</v>
      </c>
      <c r="B14" s="6" t="s">
        <v>30</v>
      </c>
      <c r="C14" s="16" t="s">
        <v>31</v>
      </c>
      <c r="D14" s="16" t="s">
        <v>32</v>
      </c>
      <c r="E14" s="16" t="s">
        <v>33</v>
      </c>
      <c r="F14" s="17" t="s">
        <v>34</v>
      </c>
      <c r="G14" s="18"/>
      <c r="H14" s="6" t="s">
        <v>35</v>
      </c>
      <c r="I14" s="6" t="s">
        <v>18</v>
      </c>
      <c r="J14" s="6" t="s">
        <v>36</v>
      </c>
    </row>
    <row r="15" ht="29.25" spans="1:10">
      <c r="A15" s="15"/>
      <c r="B15" s="19" t="s">
        <v>37</v>
      </c>
      <c r="C15" s="20" t="s">
        <v>38</v>
      </c>
      <c r="D15" s="6" t="s">
        <v>39</v>
      </c>
      <c r="E15" s="16" t="s">
        <v>40</v>
      </c>
      <c r="F15" s="21" t="s">
        <v>41</v>
      </c>
      <c r="G15" s="22"/>
      <c r="H15" s="16">
        <v>5</v>
      </c>
      <c r="I15" s="16">
        <v>5</v>
      </c>
      <c r="J15" s="16"/>
    </row>
    <row r="16" ht="15" spans="1:10">
      <c r="A16" s="15"/>
      <c r="B16" s="19"/>
      <c r="C16" s="23"/>
      <c r="D16" s="6" t="s">
        <v>42</v>
      </c>
      <c r="E16" s="16" t="s">
        <v>43</v>
      </c>
      <c r="F16" s="21" t="s">
        <v>44</v>
      </c>
      <c r="G16" s="22"/>
      <c r="H16" s="16">
        <v>5</v>
      </c>
      <c r="I16" s="16">
        <v>5</v>
      </c>
      <c r="J16" s="14"/>
    </row>
    <row r="17" ht="29.25" spans="1:10">
      <c r="A17" s="15"/>
      <c r="B17" s="19"/>
      <c r="C17" s="23"/>
      <c r="D17" s="6" t="s">
        <v>45</v>
      </c>
      <c r="E17" s="16">
        <v>1</v>
      </c>
      <c r="F17" s="21">
        <v>3</v>
      </c>
      <c r="G17" s="22"/>
      <c r="H17" s="16">
        <v>5</v>
      </c>
      <c r="I17" s="16">
        <v>4.5</v>
      </c>
      <c r="J17" s="16" t="s">
        <v>46</v>
      </c>
    </row>
    <row r="18" ht="29.25" spans="1:10">
      <c r="A18" s="15"/>
      <c r="B18" s="19"/>
      <c r="C18" s="23"/>
      <c r="D18" s="6" t="s">
        <v>47</v>
      </c>
      <c r="E18" s="16" t="s">
        <v>48</v>
      </c>
      <c r="F18" s="21" t="s">
        <v>49</v>
      </c>
      <c r="G18" s="22"/>
      <c r="H18" s="16">
        <v>5</v>
      </c>
      <c r="I18" s="16">
        <v>5</v>
      </c>
      <c r="J18" s="16"/>
    </row>
    <row r="19" ht="29.25" spans="1:10">
      <c r="A19" s="15"/>
      <c r="B19" s="19"/>
      <c r="C19" s="16" t="s">
        <v>50</v>
      </c>
      <c r="D19" s="6" t="s">
        <v>51</v>
      </c>
      <c r="E19" s="6" t="s">
        <v>52</v>
      </c>
      <c r="F19" s="24">
        <v>1</v>
      </c>
      <c r="G19" s="18"/>
      <c r="H19" s="16">
        <v>10</v>
      </c>
      <c r="I19" s="16">
        <v>10</v>
      </c>
      <c r="J19" s="16"/>
    </row>
    <row r="20" ht="36" customHeight="1" spans="1:10">
      <c r="A20" s="15"/>
      <c r="B20" s="19"/>
      <c r="C20" s="16" t="s">
        <v>53</v>
      </c>
      <c r="D20" s="6" t="s">
        <v>54</v>
      </c>
      <c r="E20" s="6" t="s">
        <v>55</v>
      </c>
      <c r="F20" s="24" t="s">
        <v>56</v>
      </c>
      <c r="G20" s="18"/>
      <c r="H20" s="16">
        <v>10</v>
      </c>
      <c r="I20" s="16">
        <v>9</v>
      </c>
      <c r="J20" s="16" t="s">
        <v>57</v>
      </c>
    </row>
    <row r="21" ht="54.95" customHeight="1" spans="1:10">
      <c r="A21" s="15"/>
      <c r="B21" s="19"/>
      <c r="C21" s="16" t="s">
        <v>58</v>
      </c>
      <c r="D21" s="6" t="s">
        <v>59</v>
      </c>
      <c r="E21" s="25" t="s">
        <v>60</v>
      </c>
      <c r="F21" s="26" t="s">
        <v>61</v>
      </c>
      <c r="G21" s="27"/>
      <c r="H21" s="16">
        <v>10</v>
      </c>
      <c r="I21" s="16">
        <v>10</v>
      </c>
      <c r="J21" s="16"/>
    </row>
    <row r="22" ht="29.25" spans="1:10">
      <c r="A22" s="15"/>
      <c r="B22" s="19" t="s">
        <v>62</v>
      </c>
      <c r="C22" s="19" t="s">
        <v>63</v>
      </c>
      <c r="D22" s="6" t="s">
        <v>64</v>
      </c>
      <c r="E22" s="6" t="s">
        <v>64</v>
      </c>
      <c r="F22" s="17" t="s">
        <v>64</v>
      </c>
      <c r="G22" s="18"/>
      <c r="H22" s="16"/>
      <c r="I22" s="16"/>
      <c r="J22" s="16"/>
    </row>
    <row r="23" ht="105.95" customHeight="1" spans="1:10">
      <c r="A23" s="15"/>
      <c r="B23" s="19"/>
      <c r="C23" s="19" t="s">
        <v>65</v>
      </c>
      <c r="D23" s="6" t="s">
        <v>66</v>
      </c>
      <c r="E23" s="6" t="s">
        <v>67</v>
      </c>
      <c r="F23" s="17" t="s">
        <v>68</v>
      </c>
      <c r="G23" s="18"/>
      <c r="H23" s="6">
        <v>30</v>
      </c>
      <c r="I23" s="6">
        <v>28</v>
      </c>
      <c r="J23" s="16" t="s">
        <v>69</v>
      </c>
    </row>
    <row r="24" ht="29.25" spans="1:10">
      <c r="A24" s="15"/>
      <c r="B24" s="19"/>
      <c r="C24" s="19" t="s">
        <v>70</v>
      </c>
      <c r="D24" s="6" t="s">
        <v>64</v>
      </c>
      <c r="E24" s="6" t="s">
        <v>64</v>
      </c>
      <c r="F24" s="17" t="s">
        <v>64</v>
      </c>
      <c r="G24" s="18"/>
      <c r="H24" s="6"/>
      <c r="I24" s="6"/>
      <c r="J24" s="16"/>
    </row>
    <row r="25" ht="29.25" spans="1:10">
      <c r="A25" s="15"/>
      <c r="B25" s="19"/>
      <c r="C25" s="19" t="s">
        <v>71</v>
      </c>
      <c r="D25" s="6" t="s">
        <v>64</v>
      </c>
      <c r="E25" s="6" t="s">
        <v>64</v>
      </c>
      <c r="F25" s="17" t="s">
        <v>64</v>
      </c>
      <c r="G25" s="18"/>
      <c r="H25" s="6"/>
      <c r="I25" s="6"/>
      <c r="J25" s="16"/>
    </row>
    <row r="26" ht="57.75" spans="1:10">
      <c r="A26" s="15"/>
      <c r="B26" s="19" t="s">
        <v>72</v>
      </c>
      <c r="C26" s="19" t="s">
        <v>73</v>
      </c>
      <c r="D26" s="6" t="s">
        <v>74</v>
      </c>
      <c r="E26" s="16" t="s">
        <v>75</v>
      </c>
      <c r="F26" s="21" t="s">
        <v>75</v>
      </c>
      <c r="G26" s="22"/>
      <c r="H26" s="6">
        <v>10</v>
      </c>
      <c r="I26" s="6">
        <v>9</v>
      </c>
      <c r="J26" s="6" t="s">
        <v>76</v>
      </c>
    </row>
    <row r="27" ht="15" spans="1:10">
      <c r="A27" s="28" t="s">
        <v>77</v>
      </c>
      <c r="B27" s="28"/>
      <c r="C27" s="28"/>
      <c r="D27" s="28"/>
      <c r="E27" s="28"/>
      <c r="F27" s="28"/>
      <c r="G27" s="28"/>
      <c r="H27" s="28">
        <v>100</v>
      </c>
      <c r="I27" s="35">
        <f>SUM(I15:I26)+J8</f>
        <v>92.798125629638</v>
      </c>
      <c r="J27" s="4"/>
    </row>
    <row r="28" ht="161.1" customHeight="1" spans="1:10">
      <c r="A28" s="29" t="s">
        <v>78</v>
      </c>
      <c r="B28" s="30"/>
      <c r="C28" s="30"/>
      <c r="D28" s="30"/>
      <c r="E28" s="30"/>
      <c r="F28" s="30"/>
      <c r="G28" s="30"/>
      <c r="H28" s="30"/>
      <c r="I28" s="30"/>
      <c r="J28" s="30"/>
    </row>
  </sheetData>
  <mergeCells count="36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21"/>
    <mergeCell ref="B22:B25"/>
    <mergeCell ref="C15:C18"/>
    <mergeCell ref="L8:L11"/>
    <mergeCell ref="A7:C11"/>
  </mergeCells>
  <pageMargins left="0.708661417322835" right="0.511811023622047" top="0.551181102362205" bottom="0.551181102362205" header="0.31496062992126" footer="0.31496062992126"/>
  <pageSetup paperSize="9" scale="98" fitToHeight="0" orientation="landscape"/>
  <headerFooter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2022-05-10T09:29:49Z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8CB1871C5EC846E18B26A4555670D7FE</vt:lpwstr>
  </property>
</Properties>
</file>