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冬奥3835" sheetId="1" r:id="rId1"/>
  </sheets>
  <definedNames>
    <definedName name="_xlnm.Print_Area" localSheetId="0">冬奥3835!$A$1:$J$25</definedName>
  </definedNames>
  <calcPr calcId="144525"/>
</workbook>
</file>

<file path=xl/sharedStrings.xml><?xml version="1.0" encoding="utf-8"?>
<sst xmlns="http://schemas.openxmlformats.org/spreadsheetml/2006/main" count="87" uniqueCount="77">
  <si>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</si>
  <si>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</si>
  <si>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</si>
  <si>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</si>
  <si>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冬奥医疗保障及专班运行经费</t>
  </si>
  <si>
    <t>主管部门</t>
  </si>
  <si>
    <t>北京市卫生健康委员会</t>
  </si>
  <si>
    <t>实施单位</t>
  </si>
  <si>
    <t>北京市卫生健康委员会医政医管处</t>
  </si>
  <si>
    <t>项目负责人</t>
  </si>
  <si>
    <t>罗培林</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</si>
  <si>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</si>
  <si>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</si>
  <si>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</si>
  <si>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</si>
  <si>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</si>
  <si>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</si>
  <si>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</si>
  <si>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</si>
  <si>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</si>
  <si>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</si>
  <si>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</si>
  <si>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</si>
  <si>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</si>
  <si>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</si>
  <si>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</si>
  <si>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</si>
  <si>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根据《主办城市合同》有关条款及“双进入”要求，北京冬奥组委运动会服务部印发了《关于落实冬奥医疗卫生保障工作及相关费用的通知》（冬奥组委运服发〔2019〕3号），属地政府要承担综合诊所设备的配备、国际高山滑雪医生招募、滑雪医务人员培训等工作。2021年为北京2022年冬奥会和冬残奥会医疗卫生保障筹备的关键一年，需要开展多项工作，至少包括制定冬奥会医疗卫生保障的一系列标准，组织滑雪医生招募及培训，补充两个综合诊所的耗材配备不足的部分，组织完成“相约北京”系列体育赛事的医疗卫生保障工作等。北京市政府根据场馆医疗站数量、冬奥村综合诊所安排、伤病员转运要求;确定场馆医疗保障人员；安排转运急救车；确定转诊定点医院；组织“相约北京”系列体育赛事和北京冬奥会的医疗卫生保障工作。</t>
  </si>
  <si>
    <t xml:space="preserve">   按照北京冬奥组委运动会服务部印发冬奥组委运服发〔2019〕3号文件要求，北京市承担场馆保障医院的场馆医疗站医护人员及抢救设备费用，救护车组医护人员、司机及抢救设备费用，补充冬奥组委对冬奥村综合诊所经费不足的部分，定点收治医院的备床费用和针对高山滑雪医生参与滑雪培训、测试赛、演练等活动使用的费用。（一）场馆保障3900元/医疗站单元/天（2医2护1套抢救设备）标准，15家医院根据冬奥和冬残奥比赛日程设置88个和55个医疗站，保障期24天-90天，保障费用共计2000.70万元。（二）根据北京市运行保障指挥部医疗防疫工作组印发京冬奥医防发〔2022〕3号《2022年冬奥会和冬残奥会北京及延庆赛区医疗保障工作方案》中确定的保障床位数，按照1000元/床/天和实际保障天数计算，16家医院保障期59-85天，累计费用722.6万元。（三）根据北京冬奥组委运动会服务部印发冬奥组委运服发〔2019〕3号文件确定的3900元/车组/天，每车组1医1护1司1套抢救设备，北京急救中心2677车（组）天，累计1044.03万元。（四）滑雪救援培训、场地使用、食宿和教练费用，累计60.1026万元。以上四项累计经费3827.4326万元。</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</si>
  <si>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</si>
  <si>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</si>
  <si>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</si>
  <si>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</si>
  <si>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</si>
  <si>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</si>
  <si>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</si>
  <si>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</si>
  <si>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</si>
  <si>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</si>
  <si>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遵守国际惯例，按照国际奥委会和北京冬奥组委要求设置医疗保障单元，配备医疗设备和医务人员。</t>
  </si>
  <si>
    <t>冬奥会期间在8个竞赛场馆、3个训练场馆、8个重要非竞赛和2个冬奥村综合诊所配置医疗站(2医2护1套抢救设备);2家院前转运医疗机构配置100辆救护车，须一定数量的负压救护车；18家定点医院设置冬奥诊疗专区、配置包括内外科急诊和心血管、呼吸、全科医疗工作经验的医护人员。</t>
  </si>
  <si>
    <t>冬奥会期间17家牵头医院和16家配合医院按要求在21个场馆按要求设置88个医疗站，冬残奥会期间为55个医疗站，每日场馆保障人员1300人；赛时74个救护车组运行；18个定点医院备床195张，值备班人员2200名；同期定点医院按照50%比例后备保障人员，区属二级及以上级别医院按照保障人员的20%后备人员。</t>
  </si>
  <si>
    <t>质量指标</t>
  </si>
  <si>
    <t>高质高效完成医疗保障任务。</t>
  </si>
  <si>
    <t>建立三级指挥体系，完善赛时扁平化管理调度，实现高质高效医疗保障。</t>
  </si>
  <si>
    <t>建立市区和定点医院三级指挥体系，赛时扁平化调度管理和应急调度机制，10名院士专家和75名市级专家完成数十次会诊和4例危重患者的院际间转诊，赛会期间完成诊疗累计20451次，其中入境人员901人次，住院88人，手术55人，无投诉，无死亡。</t>
  </si>
  <si>
    <t>时效指标</t>
  </si>
  <si>
    <t>根据冬奥赛期安排完成医疗保障单元岗位启动工作。</t>
  </si>
  <si>
    <t>完成2021年两次测试赛和2022年正赛，以及各单项体育联合会在京考察验期间，入境人员和同期工作人员的医疗保障工作。</t>
  </si>
  <si>
    <t>根据赛事保障安排，分层次推进医疗保障人员培训和上岗工作、设备车辆配置，如期完成入境人员和闭环内冬奥工作人员的保障期、移出期的医疗服务工作。</t>
  </si>
  <si>
    <t>成本指标</t>
  </si>
  <si>
    <t>项目预算控制数</t>
  </si>
  <si>
    <t>3834.8193万元</t>
  </si>
  <si>
    <t>3829.3326万元</t>
  </si>
  <si>
    <t>因疫情防控需要，防疫用品成本增加，通过各保障医院自筹方式得以解决，不增加本项目预算总额。</t>
  </si>
  <si>
    <r>
      <rPr>
        <sz val="12"/>
        <color indexed="8"/>
        <rFont val="宋体"/>
        <charset val="134"/>
      </rPr>
      <t>效果指标(</t>
    </r>
    <r>
      <rPr>
        <sz val="12"/>
        <color indexed="8"/>
        <rFont val="宋体"/>
        <charset val="134"/>
      </rPr>
      <t>3</t>
    </r>
    <r>
      <rPr>
        <sz val="12"/>
        <color indexed="8"/>
        <rFont val="宋体"/>
        <charset val="134"/>
      </rPr>
      <t>0分)</t>
    </r>
  </si>
  <si>
    <t>经济效益
指标</t>
  </si>
  <si>
    <t>无</t>
  </si>
  <si>
    <t>社会效益
指标</t>
  </si>
  <si>
    <t>冬奥会是重要历史节点的重要活动，为实现第二个百年目标凝心聚力，具有社会效益。</t>
  </si>
  <si>
    <t>实现举办既成功，发挥首都卫生系统重大活动保障作用，和积极抗疫经验，实现五个不发生的工作目标，确保医疗保障和社会面医疗防疫安全。</t>
  </si>
  <si>
    <t>首都十六区县的医疗卫生机构参与赛会闭环内的医疗保障工作，医疗卫生战线人员积累了大型活动保障经验，提高了应对突发事件的能力水平；激发了医疗卫生战线攻坚克难的勇气；验证了一系列医疗防疫措施的可行性，为下一阶段常态化防疫工作的部署和医疗防疫措施的制定提供有益经验，冬奥会医疗保障工作意义深远，具有社会效益。</t>
  </si>
  <si>
    <t>效益指标量化程度不足</t>
  </si>
  <si>
    <t>生态效益
指标</t>
  </si>
  <si>
    <t>在医疗保障中，坚持简约、安全、精彩的办赛理念。</t>
  </si>
  <si>
    <t>2022年北京冬奥会秉承绿色办奥理念，设备能租不买，能借不租，在医疗保障中实现生态效益。</t>
  </si>
  <si>
    <t>2022年北京冬奥会秉承绿色办奥理念，北京安贞医院闭环内核磁检查室为北京冬奥村综合诊所提供24小时服务，延庆冬奥村和2个冰球馆的核磁、CT和DR设备均为赞助使用，153家酒店驻地的手动除颤监护仪为租借使用，通过多种形式减少设备生产使用等生态影响，杜绝防辐射房间改造后遗效应，有生态效益。</t>
  </si>
  <si>
    <t>可持续影响指标</t>
  </si>
  <si>
    <t>2022年冬奥会申办和筹办期间明确要求实现冬奥遗产的可持续性利用。</t>
  </si>
  <si>
    <t>通过人、财、物、流程等多个环节实现可持续发展。</t>
  </si>
  <si>
    <t>首都卫生系统参与冬奥会医疗保障人员5千余名，51家场馆和定点收治医院完善和固化了多项保障方案及应急预案，并得到充分实践；两个冬奥村购置的设备将充实北京宣武医院和北京大学第三医院的临床需求，实现可持续发展。</t>
  </si>
  <si>
    <r>
      <rPr>
        <sz val="12"/>
        <color indexed="8"/>
        <rFont val="宋体"/>
        <charset val="134"/>
      </rPr>
      <t>满意度
指标
（1</t>
    </r>
    <r>
      <rPr>
        <sz val="12"/>
        <color indexed="8"/>
        <rFont val="宋体"/>
        <charset val="134"/>
      </rPr>
      <t>0</t>
    </r>
    <r>
      <rPr>
        <sz val="12"/>
        <color indexed="8"/>
        <rFont val="宋体"/>
        <charset val="134"/>
      </rPr>
      <t>分）</t>
    </r>
  </si>
  <si>
    <t>服务对象满意度指标</t>
  </si>
  <si>
    <t>冬奥运动员对医疗卫生服务满意度</t>
  </si>
  <si>
    <t>冬奥会期间诊疗近2万人次，住院88人，无症状隔离设置观察313人，实现零医疗投诉，零死亡，据不完全统计收到表扬信206封。</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</si>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</sst>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30">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0"/>
      <name val="宋体"/>
      <charset val="0"/>
    </font>
    <font>
      <b/>
      <sz val="12"/>
      <color indexed="8"/>
      <name val="宋体"/>
      <charset val="134"/>
    </font>
    <font>
      <sz val="11"/>
      <color theme="1"/>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theme="0"/>
      <name val="宋体"/>
      <charset val="0"/>
      <scheme val="minor"/>
    </font>
    <font>
      <b/>
      <sz val="11"/>
      <color rgb="FFFFFFFF"/>
      <name val="宋体"/>
      <charset val="0"/>
      <scheme val="minor"/>
    </font>
    <font>
      <sz val="11"/>
      <color rgb="FFFF0000"/>
      <name val="宋体"/>
      <charset val="0"/>
      <scheme val="minor"/>
    </font>
    <font>
      <b/>
      <sz val="11"/>
      <color theme="1"/>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006100"/>
      <name val="宋体"/>
      <charset val="0"/>
      <scheme val="minor"/>
    </font>
    <font>
      <b/>
      <sz val="11"/>
      <color rgb="FF3F3F3F"/>
      <name val="宋体"/>
      <charset val="0"/>
      <scheme val="minor"/>
    </font>
    <font>
      <b/>
      <sz val="15"/>
      <color theme="3"/>
      <name val="宋体"/>
      <charset val="134"/>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rgb="FFFFEB9C"/>
        <bgColor indexed="64"/>
      </patternFill>
    </fill>
    <fill>
      <patternFill patternType="solid">
        <fgColor theme="6" tint="0.399975585192419"/>
        <bgColor indexed="64"/>
      </patternFill>
    </fill>
    <fill>
      <patternFill patternType="solid">
        <fgColor theme="6"/>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8" fillId="9" borderId="0" applyNumberFormat="0" applyBorder="0" applyAlignment="0" applyProtection="0">
      <alignment vertical="center"/>
    </xf>
    <xf numFmtId="0" fontId="17" fillId="11" borderId="11"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8" fillId="10" borderId="0" applyNumberFormat="0" applyBorder="0" applyAlignment="0" applyProtection="0">
      <alignment vertical="center"/>
    </xf>
    <xf numFmtId="0" fontId="18" fillId="12" borderId="0" applyNumberFormat="0" applyBorder="0" applyAlignment="0" applyProtection="0">
      <alignment vertical="center"/>
    </xf>
    <xf numFmtId="43" fontId="10" fillId="0" borderId="0" applyFont="0" applyFill="0" applyBorder="0" applyAlignment="0" applyProtection="0">
      <alignment vertical="center"/>
    </xf>
    <xf numFmtId="0" fontId="12" fillId="15" borderId="0" applyNumberFormat="0" applyBorder="0" applyAlignment="0" applyProtection="0">
      <alignment vertical="center"/>
    </xf>
    <xf numFmtId="0" fontId="11" fillId="0" borderId="0" applyNumberFormat="0" applyFill="0" applyBorder="0" applyAlignment="0" applyProtection="0">
      <alignment vertical="center"/>
    </xf>
    <xf numFmtId="9"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0" fillId="13" borderId="12" applyNumberFormat="0" applyFont="0" applyAlignment="0" applyProtection="0">
      <alignment vertical="center"/>
    </xf>
    <xf numFmtId="0" fontId="12" fillId="18" borderId="0" applyNumberFormat="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8" applyNumberFormat="0" applyFill="0" applyAlignment="0" applyProtection="0">
      <alignment vertical="center"/>
    </xf>
    <xf numFmtId="0" fontId="9" fillId="0" borderId="8" applyNumberFormat="0" applyFill="0" applyAlignment="0" applyProtection="0">
      <alignment vertical="center"/>
    </xf>
    <xf numFmtId="0" fontId="12" fillId="22" borderId="0" applyNumberFormat="0" applyBorder="0" applyAlignment="0" applyProtection="0">
      <alignment vertical="center"/>
    </xf>
    <xf numFmtId="0" fontId="24" fillId="0" borderId="14" applyNumberFormat="0" applyFill="0" applyAlignment="0" applyProtection="0">
      <alignment vertical="center"/>
    </xf>
    <xf numFmtId="0" fontId="12" fillId="8" borderId="0" applyNumberFormat="0" applyBorder="0" applyAlignment="0" applyProtection="0">
      <alignment vertical="center"/>
    </xf>
    <xf numFmtId="0" fontId="26" fillId="17" borderId="15" applyNumberFormat="0" applyAlignment="0" applyProtection="0">
      <alignment vertical="center"/>
    </xf>
    <xf numFmtId="0" fontId="23" fillId="17" borderId="11" applyNumberFormat="0" applyAlignment="0" applyProtection="0">
      <alignment vertical="center"/>
    </xf>
    <xf numFmtId="0" fontId="13" fillId="7" borderId="9" applyNumberFormat="0" applyAlignment="0" applyProtection="0">
      <alignment vertical="center"/>
    </xf>
    <xf numFmtId="0" fontId="8" fillId="24" borderId="0" applyNumberFormat="0" applyBorder="0" applyAlignment="0" applyProtection="0">
      <alignment vertical="center"/>
    </xf>
    <xf numFmtId="0" fontId="12" fillId="6" borderId="0" applyNumberFormat="0" applyBorder="0" applyAlignment="0" applyProtection="0">
      <alignment vertical="center"/>
    </xf>
    <xf numFmtId="0" fontId="21" fillId="0" borderId="13" applyNumberFormat="0" applyFill="0" applyAlignment="0" applyProtection="0">
      <alignment vertical="center"/>
    </xf>
    <xf numFmtId="0" fontId="15" fillId="0" borderId="10" applyNumberFormat="0" applyFill="0" applyAlignment="0" applyProtection="0">
      <alignment vertical="center"/>
    </xf>
    <xf numFmtId="0" fontId="25" fillId="21" borderId="0" applyNumberFormat="0" applyBorder="0" applyAlignment="0" applyProtection="0">
      <alignment vertical="center"/>
    </xf>
    <xf numFmtId="0" fontId="20" fillId="14" borderId="0" applyNumberFormat="0" applyBorder="0" applyAlignment="0" applyProtection="0">
      <alignment vertical="center"/>
    </xf>
    <xf numFmtId="0" fontId="8" fillId="23" borderId="0" applyNumberFormat="0" applyBorder="0" applyAlignment="0" applyProtection="0">
      <alignment vertical="center"/>
    </xf>
    <xf numFmtId="0" fontId="12" fillId="20" borderId="0" applyNumberFormat="0" applyBorder="0" applyAlignment="0" applyProtection="0">
      <alignment vertical="center"/>
    </xf>
    <xf numFmtId="0" fontId="8" fillId="5" borderId="0" applyNumberFormat="0" applyBorder="0" applyAlignment="0" applyProtection="0">
      <alignment vertical="center"/>
    </xf>
    <xf numFmtId="0" fontId="8" fillId="26" borderId="0" applyNumberFormat="0" applyBorder="0" applyAlignment="0" applyProtection="0">
      <alignment vertical="center"/>
    </xf>
    <xf numFmtId="0" fontId="8" fillId="3" borderId="0" applyNumberFormat="0" applyBorder="0" applyAlignment="0" applyProtection="0">
      <alignment vertical="center"/>
    </xf>
    <xf numFmtId="0" fontId="8" fillId="19" borderId="0" applyNumberFormat="0" applyBorder="0" applyAlignment="0" applyProtection="0">
      <alignment vertical="center"/>
    </xf>
    <xf numFmtId="0" fontId="12" fillId="16" borderId="0" applyNumberFormat="0" applyBorder="0" applyAlignment="0" applyProtection="0">
      <alignment vertical="center"/>
    </xf>
    <xf numFmtId="0" fontId="12" fillId="25" borderId="0" applyNumberFormat="0" applyBorder="0" applyAlignment="0" applyProtection="0">
      <alignment vertical="center"/>
    </xf>
    <xf numFmtId="0" fontId="8" fillId="4" borderId="0" applyNumberFormat="0" applyBorder="0" applyAlignment="0" applyProtection="0">
      <alignment vertical="center"/>
    </xf>
    <xf numFmtId="0" fontId="8" fillId="2" borderId="0" applyNumberFormat="0" applyBorder="0" applyAlignment="0" applyProtection="0">
      <alignment vertical="center"/>
    </xf>
    <xf numFmtId="0" fontId="12" fillId="27" borderId="0" applyNumberFormat="0" applyBorder="0" applyAlignment="0" applyProtection="0">
      <alignment vertical="center"/>
    </xf>
    <xf numFmtId="0" fontId="8"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8" fillId="31" borderId="0" applyNumberFormat="0" applyBorder="0" applyAlignment="0" applyProtection="0">
      <alignment vertical="center"/>
    </xf>
    <xf numFmtId="0" fontId="12" fillId="32" borderId="0" applyNumberFormat="0" applyBorder="0" applyAlignment="0" applyProtection="0">
      <alignment vertical="center"/>
    </xf>
  </cellStyleXfs>
  <cellXfs count="31">
    <xf numFmtId="0" fontId="0" fillId="0" borderId="0" xfId="0">
      <alignment vertical="center"/>
    </xf>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1323975</xdr:colOff>
      <xdr:row>6</xdr:row>
      <xdr:rowOff>342900</xdr:rowOff>
    </xdr:to>
    <xdr:cxnSp>
      <xdr:nvCxnSpPr>
        <xdr:cNvPr id="2" name="直接箭头连接符 1"/>
        <xdr:cNvCxnSpPr/>
      </xdr:nvCxnSpPr>
      <xdr:spPr>
        <a:xfrm>
          <a:off x="1968500" y="1803400"/>
          <a:ext cx="1285875"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0" zoomScaleNormal="100" topLeftCell="A13" workbookViewId="0">
      <selection activeCell="F16" sqref="F16:G16"/>
    </sheetView>
  </sheetViews>
  <sheetFormatPr defaultColWidth="9" defaultRowHeight="14.25"/>
  <cols>
    <col min="1" max="1" width="5.33333333333333" style="1" customWidth="1"/>
    <col min="2" max="2" width="7.75" style="1" customWidth="1"/>
    <col min="3" max="3" width="12.25" style="1" customWidth="1"/>
    <col min="4" max="4" width="17.75" style="1" customWidth="1"/>
    <col min="5" max="5" width="22.375" style="1" customWidth="1"/>
    <col min="6" max="6" width="26" style="1" customWidth="1"/>
    <col min="7" max="7" width="15.9333333333333" style="1" customWidth="1"/>
    <col min="8" max="8" width="12.5" style="1" customWidth="1"/>
    <col min="9" max="9" width="11" style="1" customWidth="1"/>
    <col min="10" max="10" width="25"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83970604</v>
      </c>
      <c r="I6" s="6"/>
      <c r="J6" s="6"/>
    </row>
    <row r="7" ht="29.25" spans="1:10">
      <c r="A7" s="6" t="s">
        <v>12</v>
      </c>
      <c r="B7" s="6"/>
      <c r="C7" s="6"/>
      <c r="D7" s="5"/>
      <c r="E7" s="6" t="s">
        <v>13</v>
      </c>
      <c r="F7" s="6" t="s">
        <v>14</v>
      </c>
      <c r="G7" s="6" t="s">
        <v>15</v>
      </c>
      <c r="H7" s="6" t="s">
        <v>16</v>
      </c>
      <c r="I7" s="6" t="s">
        <v>17</v>
      </c>
      <c r="J7" s="5" t="s">
        <v>18</v>
      </c>
    </row>
    <row r="8" ht="70" customHeight="1" spans="1:10">
      <c r="A8" s="6"/>
      <c r="B8" s="6"/>
      <c r="C8" s="6"/>
      <c r="D8" s="7" t="s">
        <v>19</v>
      </c>
      <c r="E8" s="5">
        <v>3834.8193</v>
      </c>
      <c r="F8" s="5">
        <v>3834.8193</v>
      </c>
      <c r="G8" s="8">
        <v>3829.3326</v>
      </c>
      <c r="H8" s="5">
        <v>10</v>
      </c>
      <c r="I8" s="27">
        <f>G8/F8</f>
        <v>0.998569241580692</v>
      </c>
      <c r="J8" s="28">
        <f>10*I8</f>
        <v>9.98569241580692</v>
      </c>
    </row>
    <row r="9" ht="43.5" spans="1:10">
      <c r="A9" s="6"/>
      <c r="B9" s="6"/>
      <c r="C9" s="6"/>
      <c r="D9" s="9" t="s">
        <v>20</v>
      </c>
      <c r="E9" s="5">
        <v>3834.8193</v>
      </c>
      <c r="F9" s="5">
        <v>3834.8193</v>
      </c>
      <c r="G9" s="8">
        <v>3829.3326</v>
      </c>
      <c r="H9" s="5" t="s">
        <v>21</v>
      </c>
      <c r="I9" s="27">
        <f>G9/F9</f>
        <v>0.998569241580692</v>
      </c>
      <c r="J9" s="6" t="s">
        <v>21</v>
      </c>
    </row>
    <row r="10" ht="25" customHeight="1" spans="1:10">
      <c r="A10" s="6"/>
      <c r="B10" s="6"/>
      <c r="C10" s="6"/>
      <c r="D10" s="5" t="s">
        <v>22</v>
      </c>
      <c r="E10" s="5"/>
      <c r="F10" s="5"/>
      <c r="G10" s="5"/>
      <c r="H10" s="5" t="s">
        <v>21</v>
      </c>
      <c r="I10" s="29"/>
      <c r="J10" s="6" t="s">
        <v>21</v>
      </c>
    </row>
    <row r="11" ht="19" customHeight="1" spans="1:10">
      <c r="A11" s="6"/>
      <c r="B11" s="6"/>
      <c r="C11" s="6"/>
      <c r="D11" s="10" t="s">
        <v>23</v>
      </c>
      <c r="E11" s="5"/>
      <c r="F11" s="5"/>
      <c r="G11" s="5"/>
      <c r="H11" s="5" t="s">
        <v>21</v>
      </c>
      <c r="I11" s="29"/>
      <c r="J11" s="6" t="s">
        <v>21</v>
      </c>
    </row>
    <row r="12" ht="26" customHeight="1" spans="1:10">
      <c r="A12" s="11" t="s">
        <v>24</v>
      </c>
      <c r="B12" s="6" t="s">
        <v>25</v>
      </c>
      <c r="C12" s="6"/>
      <c r="D12" s="6"/>
      <c r="E12" s="6"/>
      <c r="F12" s="6" t="s">
        <v>26</v>
      </c>
      <c r="G12" s="6"/>
      <c r="H12" s="6"/>
      <c r="I12" s="6"/>
      <c r="J12" s="6"/>
    </row>
    <row r="13" ht="292" customHeight="1" spans="1:10">
      <c r="A13" s="11"/>
      <c r="B13" s="9" t="s">
        <v>27</v>
      </c>
      <c r="C13" s="9"/>
      <c r="D13" s="9"/>
      <c r="E13" s="9"/>
      <c r="F13" s="9" t="s">
        <v>28</v>
      </c>
      <c r="G13" s="9"/>
      <c r="H13" s="9"/>
      <c r="I13" s="9"/>
      <c r="J13" s="9"/>
    </row>
    <row r="14" ht="29.25" spans="1:10">
      <c r="A14" s="11" t="s">
        <v>29</v>
      </c>
      <c r="B14" s="6" t="s">
        <v>30</v>
      </c>
      <c r="C14" s="12" t="s">
        <v>31</v>
      </c>
      <c r="D14" s="12" t="s">
        <v>32</v>
      </c>
      <c r="E14" s="12" t="s">
        <v>33</v>
      </c>
      <c r="F14" s="13" t="s">
        <v>34</v>
      </c>
      <c r="G14" s="14"/>
      <c r="H14" s="15" t="s">
        <v>35</v>
      </c>
      <c r="I14" s="15" t="s">
        <v>18</v>
      </c>
      <c r="J14" s="15" t="s">
        <v>36</v>
      </c>
    </row>
    <row r="15" ht="194" customHeight="1" spans="1:10">
      <c r="A15" s="11"/>
      <c r="B15" s="6" t="s">
        <v>37</v>
      </c>
      <c r="C15" s="5" t="s">
        <v>38</v>
      </c>
      <c r="D15" s="6" t="s">
        <v>39</v>
      </c>
      <c r="E15" s="6" t="s">
        <v>40</v>
      </c>
      <c r="F15" s="16" t="s">
        <v>41</v>
      </c>
      <c r="G15" s="17"/>
      <c r="H15" s="18">
        <v>20</v>
      </c>
      <c r="I15" s="6">
        <v>20</v>
      </c>
      <c r="J15" s="5"/>
    </row>
    <row r="16" ht="99" customHeight="1" spans="1:10">
      <c r="A16" s="11"/>
      <c r="B16" s="6"/>
      <c r="C16" s="5" t="s">
        <v>42</v>
      </c>
      <c r="D16" s="19" t="s">
        <v>43</v>
      </c>
      <c r="E16" s="19" t="s">
        <v>44</v>
      </c>
      <c r="F16" s="20" t="s">
        <v>45</v>
      </c>
      <c r="G16" s="21"/>
      <c r="H16" s="18">
        <v>10</v>
      </c>
      <c r="I16" s="6">
        <v>10</v>
      </c>
      <c r="J16" s="5"/>
    </row>
    <row r="17" ht="102" customHeight="1" spans="1:10">
      <c r="A17" s="11"/>
      <c r="B17" s="6"/>
      <c r="C17" s="5" t="s">
        <v>46</v>
      </c>
      <c r="D17" s="6" t="s">
        <v>47</v>
      </c>
      <c r="E17" s="6" t="s">
        <v>48</v>
      </c>
      <c r="F17" s="6" t="s">
        <v>49</v>
      </c>
      <c r="G17" s="6"/>
      <c r="H17" s="18">
        <v>10</v>
      </c>
      <c r="I17" s="6">
        <v>10</v>
      </c>
      <c r="J17" s="5"/>
    </row>
    <row r="18" ht="78" customHeight="1" spans="1:10">
      <c r="A18" s="11"/>
      <c r="B18" s="6"/>
      <c r="C18" s="5" t="s">
        <v>50</v>
      </c>
      <c r="D18" s="6" t="s">
        <v>51</v>
      </c>
      <c r="E18" s="6" t="s">
        <v>52</v>
      </c>
      <c r="F18" s="6" t="s">
        <v>53</v>
      </c>
      <c r="G18" s="6"/>
      <c r="H18" s="18">
        <v>10</v>
      </c>
      <c r="I18" s="6">
        <v>10</v>
      </c>
      <c r="J18" s="22" t="s">
        <v>54</v>
      </c>
    </row>
    <row r="19" ht="75" customHeight="1" spans="1:10">
      <c r="A19" s="11"/>
      <c r="B19" s="6" t="s">
        <v>55</v>
      </c>
      <c r="C19" s="6" t="s">
        <v>56</v>
      </c>
      <c r="D19" s="6" t="s">
        <v>57</v>
      </c>
      <c r="E19" s="6" t="s">
        <v>57</v>
      </c>
      <c r="F19" s="22" t="s">
        <v>57</v>
      </c>
      <c r="G19" s="22"/>
      <c r="H19" s="6"/>
      <c r="I19" s="5"/>
      <c r="J19" s="5"/>
    </row>
    <row r="20" ht="207" customHeight="1" spans="1:10">
      <c r="A20" s="11"/>
      <c r="B20" s="6"/>
      <c r="C20" s="6" t="s">
        <v>58</v>
      </c>
      <c r="D20" s="6" t="s">
        <v>59</v>
      </c>
      <c r="E20" s="6" t="s">
        <v>60</v>
      </c>
      <c r="F20" s="6" t="s">
        <v>61</v>
      </c>
      <c r="G20" s="6"/>
      <c r="H20" s="18">
        <v>10</v>
      </c>
      <c r="I20" s="5">
        <v>9.5</v>
      </c>
      <c r="J20" s="5" t="s">
        <v>62</v>
      </c>
    </row>
    <row r="21" ht="163" customHeight="1" spans="1:10">
      <c r="A21" s="11"/>
      <c r="B21" s="6"/>
      <c r="C21" s="6" t="s">
        <v>63</v>
      </c>
      <c r="D21" s="6" t="s">
        <v>64</v>
      </c>
      <c r="E21" s="6" t="s">
        <v>65</v>
      </c>
      <c r="F21" s="22" t="s">
        <v>66</v>
      </c>
      <c r="G21" s="22"/>
      <c r="H21" s="6">
        <v>10</v>
      </c>
      <c r="I21" s="5">
        <v>9.5</v>
      </c>
      <c r="J21" s="5" t="s">
        <v>62</v>
      </c>
    </row>
    <row r="22" ht="134" customHeight="1" spans="1:10">
      <c r="A22" s="11"/>
      <c r="B22" s="6"/>
      <c r="C22" s="6" t="s">
        <v>67</v>
      </c>
      <c r="D22" s="6" t="s">
        <v>68</v>
      </c>
      <c r="E22" s="6" t="s">
        <v>69</v>
      </c>
      <c r="F22" s="22" t="s">
        <v>70</v>
      </c>
      <c r="G22" s="22"/>
      <c r="H22" s="6">
        <v>10</v>
      </c>
      <c r="I22" s="5">
        <v>9.5</v>
      </c>
      <c r="J22" s="5" t="s">
        <v>62</v>
      </c>
    </row>
    <row r="23" ht="93" customHeight="1" spans="1:10">
      <c r="A23" s="11"/>
      <c r="B23" s="6" t="s">
        <v>71</v>
      </c>
      <c r="C23" s="6" t="s">
        <v>72</v>
      </c>
      <c r="D23" s="6" t="s">
        <v>73</v>
      </c>
      <c r="E23" s="23">
        <v>0.9</v>
      </c>
      <c r="F23" s="23">
        <v>1</v>
      </c>
      <c r="G23" s="22"/>
      <c r="H23" s="6">
        <v>10</v>
      </c>
      <c r="I23" s="5">
        <v>10</v>
      </c>
      <c r="J23" s="6" t="s">
        <v>74</v>
      </c>
    </row>
    <row r="24" ht="15" spans="1:10">
      <c r="A24" s="24" t="s">
        <v>75</v>
      </c>
      <c r="B24" s="24"/>
      <c r="C24" s="24"/>
      <c r="D24" s="24"/>
      <c r="E24" s="24"/>
      <c r="F24" s="24"/>
      <c r="G24" s="24"/>
      <c r="H24" s="24">
        <v>100</v>
      </c>
      <c r="I24" s="30">
        <f>SUM(I15:I23)+J8</f>
        <v>98.4856924158069</v>
      </c>
      <c r="J24" s="5"/>
    </row>
    <row r="25" ht="161" customHeight="1" spans="1:10">
      <c r="A25" s="25" t="s">
        <v>76</v>
      </c>
      <c r="B25" s="26"/>
      <c r="C25" s="26"/>
      <c r="D25" s="26"/>
      <c r="E25" s="26"/>
      <c r="F25" s="26"/>
      <c r="G25" s="26"/>
      <c r="H25" s="26"/>
      <c r="I25" s="26"/>
      <c r="J25" s="2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scale="83"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冬奥3835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&amp;</cp:lastModifiedBy>
  <dcterms:created xsi:type="dcterms:W3CDTF">2022-06-02T07:37:00Z</dcterms:created>
  <dcterms:modified xsi:type="dcterms:W3CDTF">2022-06-03T01:26:33Z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021DA0E037C043F6B6B2963402B22057</vt:lpwstr>
  </property>
  <property fmtid="{D5CDD505-2E9C-101B-9397-08002B2CF9AE}" pid="3" name="KSOProductBuildVer">
    <vt:lpwstr>2052-11.1.0.11744</vt:lpwstr>
  </property>
</Properties>
</file>