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12 安检工作经费" sheetId="1" r:id="rId1"/>
  </sheets>
  <calcPr calcId="144525"/>
</workbook>
</file>

<file path=xl/calcChain.xml><?xml version="1.0" encoding="utf-8"?>
<calcChain xmlns="http://schemas.openxmlformats.org/spreadsheetml/2006/main">
  <c r="I43" i="1" l="1"/>
  <c r="K42" i="1"/>
  <c r="K41" i="1"/>
  <c r="K40" i="1"/>
  <c r="K39" i="1"/>
  <c r="K38" i="1"/>
  <c r="K36" i="1"/>
  <c r="K35" i="1"/>
  <c r="K34" i="1"/>
  <c r="K33" i="1"/>
  <c r="K32" i="1"/>
  <c r="K30" i="1"/>
  <c r="K29" i="1"/>
  <c r="K27" i="1"/>
  <c r="K26" i="1"/>
  <c r="K24" i="1"/>
  <c r="K23" i="1"/>
  <c r="K21" i="1"/>
  <c r="K20" i="1"/>
  <c r="K18" i="1"/>
  <c r="K17" i="1"/>
  <c r="L9" i="1"/>
  <c r="N9" i="1" s="1"/>
  <c r="K43" i="1" s="1"/>
  <c r="H9" i="1"/>
  <c r="F9" i="1"/>
  <c r="E9" i="1"/>
</calcChain>
</file>

<file path=xl/sharedStrings.xml><?xml version="1.0" encoding="utf-8"?>
<sst xmlns="http://schemas.openxmlformats.org/spreadsheetml/2006/main" count="102" uniqueCount="73">
  <si>
    <r>
      <rPr>
        <sz val="11"/>
        <color indexed="8"/>
        <rFont val="宋体"/>
        <charset val="134"/>
      </rPr>
      <t>附件</t>
    </r>
    <r>
      <rPr>
        <sz val="11"/>
        <color indexed="8"/>
        <rFont val="Arial"/>
        <family val="2"/>
      </rPr>
      <t xml:space="preserve">1-1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</si>
  <si>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</si>
  <si>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 xml:space="preserve">2021 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</si>
  <si>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</si>
  <si>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t>安检工作经费</t>
    <phoneticPr fontId="12" type="noConversion"/>
  </si>
  <si>
    <r>
      <rPr>
        <sz val="10"/>
        <color indexed="8"/>
        <rFont val="宋体"/>
        <charset val="134"/>
      </rPr>
      <t>主管部门</t>
    </r>
  </si>
  <si>
    <r>
      <rPr>
        <sz val="10"/>
        <color indexed="8"/>
        <rFont val="宋体"/>
        <charset val="134"/>
      </rPr>
      <t>北京市第三中级人民法院</t>
    </r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</si>
  <si>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</si>
  <si>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</si>
  <si>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r>
      <rPr>
        <sz val="10"/>
        <color indexed="8"/>
        <rFont val="宋体"/>
        <charset val="134"/>
      </rPr>
      <t>陶文婧</t>
    </r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</si>
  <si>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</si>
  <si>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</si>
  <si>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年初预算数</t>
    </r>
  </si>
  <si>
    <r>
      <rPr>
        <sz val="10"/>
        <color indexed="8"/>
        <rFont val="宋体"/>
        <charset val="134"/>
      </rPr>
      <t>全年预算数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</si>
  <si>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</si>
  <si>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</si>
  <si>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</si>
  <si>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</si>
  <si>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r>
      <rPr>
        <sz val="10"/>
        <color indexed="8"/>
        <rFont val="宋体"/>
        <charset val="134"/>
      </rPr>
      <t>年度资金总额（万元，</t>
    </r>
    <r>
      <rPr>
        <sz val="10"/>
        <color indexed="8"/>
        <rFont val="Arial"/>
        <family val="2"/>
      </rPr>
      <t>6</t>
    </r>
    <r>
      <rPr>
        <sz val="10"/>
        <color indexed="8"/>
        <rFont val="宋体"/>
        <charset val="134"/>
      </rPr>
      <t>位小数）</t>
    </r>
  </si>
  <si>
    <r>
      <rPr>
        <sz val="10"/>
        <color indexed="8"/>
        <rFont val="宋体"/>
        <charset val="134"/>
      </rPr>
      <t>其中：当年财政拨款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</si>
  <si>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</si>
  <si>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</si>
  <si>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</si>
  <si>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</si>
  <si>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</si>
  <si>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</si>
  <si>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r>
      <rPr>
        <sz val="10"/>
        <color indexed="8"/>
        <rFont val="宋体"/>
        <charset val="134"/>
      </rPr>
      <t>聘请安检人员负责门卫值岗、法庭区域及其他重要安检地点的巡视，维护法院正常的工作秩序，杜绝各种安全隐患，加强外来人员、车辆及机关办公安全，确保审判工作的顺利进行。</t>
    </r>
  </si>
  <si>
    <r>
      <rPr>
        <sz val="10"/>
        <color indexed="8"/>
        <rFont val="宋体"/>
        <charset val="134"/>
      </rPr>
      <t>基本完成预期目标。</t>
    </r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</si>
  <si>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</si>
  <si>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</si>
  <si>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</si>
  <si>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</si>
  <si>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</si>
  <si>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</si>
  <si>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</si>
  <si>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</si>
  <si>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数量指标</t>
    </r>
  </si>
  <si>
    <r>
      <rPr>
        <sz val="10"/>
        <color indexed="8"/>
        <rFont val="宋体"/>
        <charset val="134"/>
      </rPr>
      <t>提供</t>
    </r>
    <r>
      <rPr>
        <sz val="10"/>
        <color indexed="8"/>
        <rFont val="Arial"/>
        <family val="2"/>
      </rPr>
      <t>24</t>
    </r>
    <r>
      <rPr>
        <sz val="10"/>
        <color indexed="8"/>
        <rFont val="宋体"/>
        <charset val="134"/>
      </rPr>
      <t>小时不间断值守服务</t>
    </r>
    <r>
      <rPr>
        <sz val="10"/>
        <color indexed="8"/>
        <rFont val="Arial"/>
        <family val="2"/>
      </rPr>
      <t xml:space="preserve">     </t>
    </r>
  </si>
  <si>
    <r>
      <t>24</t>
    </r>
    <r>
      <rPr>
        <sz val="10"/>
        <color indexed="8"/>
        <rFont val="宋体"/>
        <charset val="134"/>
      </rPr>
      <t>小时</t>
    </r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</si>
  <si>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</si>
  <si>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t>……</t>
  </si>
  <si>
    <r>
      <rPr>
        <sz val="10"/>
        <color indexed="8"/>
        <rFont val="宋体"/>
        <charset val="134"/>
      </rPr>
      <t>质量指标</t>
    </r>
  </si>
  <si>
    <r>
      <rPr>
        <sz val="10"/>
        <color indexed="8"/>
        <rFont val="宋体"/>
        <charset val="134"/>
      </rPr>
      <t>派出人员应有良好政治素质、业务素质，身体健康，未受过刑罚、劳教、行政拘留等处分。</t>
    </r>
  </si>
  <si>
    <r>
      <rPr>
        <sz val="10"/>
        <color indexed="8"/>
        <rFont val="宋体"/>
        <charset val="134"/>
      </rPr>
      <t>符合要求</t>
    </r>
  </si>
  <si>
    <r>
      <rPr>
        <sz val="10"/>
        <color indexed="8"/>
        <rFont val="宋体"/>
        <charset val="134"/>
      </rPr>
      <t>基本满足</t>
    </r>
  </si>
  <si>
    <r>
      <rPr>
        <sz val="10"/>
        <color indexed="8"/>
        <rFont val="宋体"/>
        <charset val="134"/>
      </rPr>
      <t>时效指标</t>
    </r>
  </si>
  <si>
    <r>
      <rPr>
        <sz val="10"/>
        <color indexed="8"/>
        <rFont val="宋体"/>
        <charset val="134"/>
      </rPr>
      <t>提供服务应能满足全年安保需求，服务费用年底前一次性支付</t>
    </r>
    <r>
      <rPr>
        <sz val="10"/>
        <color indexed="8"/>
        <rFont val="Arial"/>
        <family val="2"/>
      </rPr>
      <t xml:space="preserve">     </t>
    </r>
  </si>
  <si>
    <r>
      <rPr>
        <sz val="10"/>
        <color indexed="8"/>
        <rFont val="宋体"/>
        <charset val="134"/>
      </rPr>
      <t>服务费用年底前一次性支付</t>
    </r>
  </si>
  <si>
    <r>
      <t>12</t>
    </r>
    <r>
      <rPr>
        <sz val="10"/>
        <color indexed="8"/>
        <rFont val="宋体"/>
        <charset val="134"/>
      </rPr>
      <t>月付款</t>
    </r>
  </si>
  <si>
    <r>
      <rPr>
        <sz val="10"/>
        <color indexed="8"/>
        <rFont val="宋体"/>
        <charset val="134"/>
      </rPr>
      <t>成本指标</t>
    </r>
  </si>
  <si>
    <r>
      <rPr>
        <sz val="10"/>
        <color indexed="8"/>
        <rFont val="宋体"/>
        <charset val="134"/>
      </rPr>
      <t>项目预算控制数（万元）</t>
    </r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</si>
  <si>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</si>
  <si>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</si>
  <si>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r>
      <rPr>
        <sz val="10"/>
        <color indexed="8"/>
        <rFont val="宋体"/>
        <charset val="134"/>
      </rPr>
      <t>保障法院安全稳定</t>
    </r>
  </si>
  <si>
    <r>
      <rPr>
        <sz val="10"/>
        <color indexed="8"/>
        <rFont val="宋体"/>
        <charset val="134"/>
      </rPr>
      <t>实现预期目标</t>
    </r>
  </si>
  <si>
    <r>
      <rPr>
        <sz val="10"/>
        <color indexed="8"/>
        <rFont val="宋体"/>
        <charset val="134"/>
      </rPr>
      <t>基本实现预期目标</t>
    </r>
  </si>
  <si>
    <r>
      <rPr>
        <sz val="10"/>
        <color indexed="8"/>
        <rFont val="宋体"/>
        <charset val="134"/>
      </rPr>
      <t>社会效益指标</t>
    </r>
  </si>
  <si>
    <r>
      <rPr>
        <sz val="10"/>
        <color indexed="8"/>
        <rFont val="宋体"/>
        <charset val="134"/>
      </rPr>
      <t>聘用安检人员提供就业机会，保障法院审判工作安全稳定</t>
    </r>
  </si>
  <si>
    <r>
      <rPr>
        <sz val="10"/>
        <color indexed="8"/>
        <rFont val="宋体"/>
        <charset val="134"/>
      </rPr>
      <t>生态效益指标</t>
    </r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</si>
  <si>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1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</si>
  <si>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可持续影响指标</t>
    </r>
  </si>
  <si>
    <r>
      <rPr>
        <sz val="10"/>
        <color indexed="8"/>
        <rFont val="宋体"/>
        <charset val="134"/>
      </rPr>
      <t>保障法院工作有序进行</t>
    </r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</si>
  <si>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</si>
  <si>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</si>
  <si>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r>
      <rPr>
        <sz val="10"/>
        <color indexed="8"/>
        <rFont val="宋体"/>
        <charset val="134"/>
      </rPr>
      <t>干警满意度</t>
    </r>
  </si>
  <si>
    <t>&gt;90%</t>
  </si>
  <si>
    <r>
      <rPr>
        <sz val="10"/>
        <color indexed="8"/>
        <rFont val="宋体"/>
        <charset val="134"/>
      </rPr>
      <t>基本达标</t>
    </r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</si>
  <si>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</si>
  <si>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</si>
  <si>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得分一档最高不能超过该指标分值上限。</t>
    </r>
  </si>
  <si>
    <r>
      <t>2.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</si>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</sst>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#,##0.000000_ "/>
    <numFmt numFmtId="177" formatCode="0_ "/>
    <numFmt numFmtId="178" formatCode="#,##0.00_ "/>
    <numFmt numFmtId="179" formatCode="0.00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/>
    <xf numFmtId="0" fontId="13" fillId="0" borderId="0"/>
    <xf numFmtId="0" fontId="3" fillId="0" borderId="0">
      <alignment vertical="center"/>
    </xf>
    <xf numFmtId="0" fontId="6" fillId="0" borderId="0" applyNumberFormat="0" applyFont="0" applyFill="0" applyBorder="0" applyAlignment="0" applyProtection="0"/>
    <xf numFmtId="0" fontId="3" fillId="0" borderId="0"/>
  </cellStyleXfs>
  <cellXfs count="60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176" fontId="10" fillId="0" borderId="6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10" fontId="10" fillId="0" borderId="1" xfId="2" applyNumberFormat="1" applyFont="1" applyBorder="1" applyAlignment="1">
      <alignment horizontal="center" vertical="center" wrapText="1"/>
    </xf>
    <xf numFmtId="10" fontId="10" fillId="0" borderId="2" xfId="2" applyNumberFormat="1" applyFont="1" applyBorder="1" applyAlignment="1">
      <alignment horizontal="center" vertical="center" wrapText="1"/>
    </xf>
    <xf numFmtId="43" fontId="10" fillId="0" borderId="6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0" fontId="15" fillId="0" borderId="0" xfId="0" applyFont="1" applyFill="1">
      <alignment vertical="center"/>
    </xf>
    <xf numFmtId="0" fontId="14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179" fontId="10" fillId="0" borderId="1" xfId="0" applyNumberFormat="1" applyFont="1" applyBorder="1" applyAlignment="1">
      <alignment horizontal="center" vertical="center" wrapText="1"/>
    </xf>
    <xf numFmtId="179" fontId="10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3" fontId="10" fillId="0" borderId="6" xfId="1" applyNumberFormat="1" applyFont="1" applyBorder="1" applyAlignment="1">
      <alignment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178" fontId="14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</cellXfs>
  <cellStyles count="9">
    <cellStyle name="百分比" xfId="2" builtinId="5"/>
    <cellStyle name="百分比 2" xfId="3"/>
    <cellStyle name="常规" xfId="0" builtinId="0"/>
    <cellStyle name="常规 2" xfId="4"/>
    <cellStyle name="常规 3" xfId="5"/>
    <cellStyle name="常规 3 2" xfId="6"/>
    <cellStyle name="常规 4" xfId="7"/>
    <cellStyle name="常规 5" xf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48"/>
  <sheetViews>
    <sheetView tabSelected="1" workbookViewId="0">
      <pane xSplit="2" ySplit="5" topLeftCell="C19" activePane="bottomRight" state="frozen"/>
      <selection pane="topRight"/>
      <selection pane="bottomLeft"/>
      <selection pane="bottomRight" activeCell="C5" sqref="C5:N5"/>
    </sheetView>
  </sheetViews>
  <sheetFormatPr defaultColWidth="9" defaultRowHeight="23.25" customHeight="1" x14ac:dyDescent="0.25"/>
  <cols>
    <col min="1" max="1" width="7.44140625" style="8" customWidth="1"/>
    <col min="2" max="2" width="9.33203125" style="8" customWidth="1"/>
    <col min="3" max="3" width="15" style="8" bestFit="1" customWidth="1"/>
    <col min="4" max="4" width="10.77734375" style="8" customWidth="1"/>
    <col min="5" max="5" width="12.21875" style="8" customWidth="1"/>
    <col min="6" max="6" width="9" style="8"/>
    <col min="7" max="7" width="11.44140625" style="8" customWidth="1"/>
    <col min="8" max="8" width="9.6640625" style="8" bestFit="1" customWidth="1"/>
    <col min="9" max="12" width="9" style="8"/>
    <col min="13" max="13" width="12.88671875" style="8" customWidth="1"/>
    <col min="14" max="14" width="9.44140625" style="8" customWidth="1"/>
    <col min="15" max="17" width="9" style="3"/>
    <col min="18" max="16384" width="9" style="8"/>
  </cols>
  <sheetData>
    <row r="1" spans="1:15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23.25" customHeight="1" thickBot="1" x14ac:dyDescent="0.3">
      <c r="A4" s="7"/>
    </row>
    <row r="5" spans="1:15" ht="23.25" customHeight="1" thickBot="1" x14ac:dyDescent="0.3">
      <c r="A5" s="9" t="s">
        <v>3</v>
      </c>
      <c r="B5" s="10"/>
      <c r="C5" s="11" t="s">
        <v>4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0"/>
    </row>
    <row r="6" spans="1:15" ht="23.25" customHeight="1" thickBot="1" x14ac:dyDescent="0.3">
      <c r="A6" s="9" t="s">
        <v>5</v>
      </c>
      <c r="B6" s="10"/>
      <c r="C6" s="9" t="s">
        <v>6</v>
      </c>
      <c r="D6" s="12"/>
      <c r="E6" s="12"/>
      <c r="F6" s="12"/>
      <c r="G6" s="10"/>
      <c r="H6" s="9" t="s">
        <v>7</v>
      </c>
      <c r="I6" s="10"/>
      <c r="J6" s="9" t="s">
        <v>6</v>
      </c>
      <c r="K6" s="12"/>
      <c r="L6" s="12"/>
      <c r="M6" s="12"/>
      <c r="N6" s="10"/>
    </row>
    <row r="7" spans="1:15" ht="23.25" customHeight="1" thickBot="1" x14ac:dyDescent="0.3">
      <c r="A7" s="9" t="s">
        <v>8</v>
      </c>
      <c r="B7" s="10"/>
      <c r="C7" s="9" t="s">
        <v>9</v>
      </c>
      <c r="D7" s="12"/>
      <c r="E7" s="12"/>
      <c r="F7" s="12"/>
      <c r="G7" s="10"/>
      <c r="H7" s="9" t="s">
        <v>10</v>
      </c>
      <c r="I7" s="10"/>
      <c r="J7" s="9"/>
      <c r="K7" s="12"/>
      <c r="L7" s="12"/>
      <c r="M7" s="12"/>
      <c r="N7" s="10"/>
    </row>
    <row r="8" spans="1:15" ht="23.25" customHeight="1" thickBot="1" x14ac:dyDescent="0.3">
      <c r="A8" s="13" t="s">
        <v>11</v>
      </c>
      <c r="B8" s="14"/>
      <c r="C8" s="13"/>
      <c r="D8" s="14"/>
      <c r="E8" s="15" t="s">
        <v>12</v>
      </c>
      <c r="F8" s="13" t="s">
        <v>13</v>
      </c>
      <c r="G8" s="14"/>
      <c r="H8" s="13" t="s">
        <v>14</v>
      </c>
      <c r="I8" s="14"/>
      <c r="J8" s="13" t="s">
        <v>15</v>
      </c>
      <c r="K8" s="14"/>
      <c r="L8" s="13" t="s">
        <v>16</v>
      </c>
      <c r="M8" s="14"/>
      <c r="N8" s="15" t="s">
        <v>17</v>
      </c>
    </row>
    <row r="9" spans="1:15" ht="23.25" customHeight="1" thickBot="1" x14ac:dyDescent="0.3">
      <c r="A9" s="16"/>
      <c r="B9" s="17"/>
      <c r="C9" s="18" t="s">
        <v>18</v>
      </c>
      <c r="D9" s="19"/>
      <c r="E9" s="20">
        <f>SUM(E10:E12)</f>
        <v>103.2</v>
      </c>
      <c r="F9" s="21">
        <f>SUM(F10:G12)</f>
        <v>103.2</v>
      </c>
      <c r="G9" s="22"/>
      <c r="H9" s="21">
        <f>SUM(H10:I12)</f>
        <v>103.2</v>
      </c>
      <c r="I9" s="22"/>
      <c r="J9" s="23">
        <v>10</v>
      </c>
      <c r="K9" s="24"/>
      <c r="L9" s="25">
        <f>IF(F9&gt;0,ROUND(H9/F9,2),0)</f>
        <v>1</v>
      </c>
      <c r="M9" s="26"/>
      <c r="N9" s="27">
        <f>J9*L9</f>
        <v>10</v>
      </c>
    </row>
    <row r="10" spans="1:15" ht="23.25" customHeight="1" thickBot="1" x14ac:dyDescent="0.3">
      <c r="A10" s="16"/>
      <c r="B10" s="17"/>
      <c r="C10" s="13" t="s">
        <v>19</v>
      </c>
      <c r="D10" s="14"/>
      <c r="E10" s="20">
        <v>103.2</v>
      </c>
      <c r="F10" s="21">
        <v>103.2</v>
      </c>
      <c r="G10" s="22"/>
      <c r="H10" s="21">
        <v>103.2</v>
      </c>
      <c r="I10" s="22"/>
      <c r="J10" s="13" t="s">
        <v>20</v>
      </c>
      <c r="K10" s="14"/>
      <c r="L10" s="13"/>
      <c r="M10" s="14"/>
      <c r="N10" s="15" t="s">
        <v>20</v>
      </c>
    </row>
    <row r="11" spans="1:15" ht="23.25" customHeight="1" thickBot="1" x14ac:dyDescent="0.3">
      <c r="A11" s="16"/>
      <c r="B11" s="17"/>
      <c r="C11" s="9" t="s">
        <v>21</v>
      </c>
      <c r="D11" s="10"/>
      <c r="E11" s="20"/>
      <c r="F11" s="21"/>
      <c r="G11" s="22"/>
      <c r="H11" s="21"/>
      <c r="I11" s="22"/>
      <c r="J11" s="9" t="s">
        <v>20</v>
      </c>
      <c r="K11" s="10"/>
      <c r="L11" s="9"/>
      <c r="M11" s="10"/>
      <c r="N11" s="15" t="s">
        <v>20</v>
      </c>
    </row>
    <row r="12" spans="1:15" ht="23.25" customHeight="1" thickBot="1" x14ac:dyDescent="0.3">
      <c r="A12" s="28"/>
      <c r="B12" s="29"/>
      <c r="C12" s="9" t="s">
        <v>22</v>
      </c>
      <c r="D12" s="10"/>
      <c r="E12" s="20"/>
      <c r="F12" s="21"/>
      <c r="G12" s="22"/>
      <c r="H12" s="21"/>
      <c r="I12" s="22"/>
      <c r="J12" s="9" t="s">
        <v>20</v>
      </c>
      <c r="K12" s="10"/>
      <c r="L12" s="9"/>
      <c r="M12" s="10"/>
      <c r="N12" s="15" t="s">
        <v>20</v>
      </c>
    </row>
    <row r="13" spans="1:15" ht="23.25" customHeight="1" thickBot="1" x14ac:dyDescent="0.3">
      <c r="A13" s="30" t="s">
        <v>23</v>
      </c>
      <c r="B13" s="9" t="s">
        <v>24</v>
      </c>
      <c r="C13" s="12"/>
      <c r="D13" s="12"/>
      <c r="E13" s="12"/>
      <c r="F13" s="12"/>
      <c r="G13" s="10"/>
      <c r="H13" s="9" t="s">
        <v>25</v>
      </c>
      <c r="I13" s="12"/>
      <c r="J13" s="12"/>
      <c r="K13" s="12"/>
      <c r="L13" s="12"/>
      <c r="M13" s="12"/>
      <c r="N13" s="10"/>
    </row>
    <row r="14" spans="1:15" ht="56.4" customHeight="1" thickBot="1" x14ac:dyDescent="0.3">
      <c r="A14" s="31"/>
      <c r="B14" s="32" t="s">
        <v>26</v>
      </c>
      <c r="C14" s="33"/>
      <c r="D14" s="33"/>
      <c r="E14" s="33"/>
      <c r="F14" s="33"/>
      <c r="G14" s="34"/>
      <c r="H14" s="9" t="s">
        <v>27</v>
      </c>
      <c r="I14" s="12"/>
      <c r="J14" s="12"/>
      <c r="K14" s="12"/>
      <c r="L14" s="12"/>
      <c r="M14" s="12"/>
      <c r="N14" s="10"/>
    </row>
    <row r="15" spans="1:15" ht="23.25" customHeight="1" thickBot="1" x14ac:dyDescent="0.3">
      <c r="A15" s="30" t="s">
        <v>28</v>
      </c>
      <c r="B15" s="35" t="s">
        <v>29</v>
      </c>
      <c r="C15" s="35" t="s">
        <v>30</v>
      </c>
      <c r="D15" s="13" t="s">
        <v>31</v>
      </c>
      <c r="E15" s="36"/>
      <c r="F15" s="14"/>
      <c r="G15" s="15" t="s">
        <v>32</v>
      </c>
      <c r="H15" s="15" t="s">
        <v>33</v>
      </c>
      <c r="I15" s="13" t="s">
        <v>15</v>
      </c>
      <c r="J15" s="14"/>
      <c r="K15" s="13" t="s">
        <v>17</v>
      </c>
      <c r="L15" s="14"/>
      <c r="M15" s="13" t="s">
        <v>34</v>
      </c>
      <c r="N15" s="14"/>
    </row>
    <row r="16" spans="1:15" ht="23.25" customHeight="1" thickBot="1" x14ac:dyDescent="0.3">
      <c r="A16" s="37"/>
      <c r="B16" s="30" t="s">
        <v>35</v>
      </c>
      <c r="C16" s="38" t="s">
        <v>36</v>
      </c>
      <c r="D16" s="32" t="s">
        <v>37</v>
      </c>
      <c r="E16" s="39"/>
      <c r="F16" s="40"/>
      <c r="G16" s="15" t="s">
        <v>38</v>
      </c>
      <c r="H16" s="15" t="s">
        <v>38</v>
      </c>
      <c r="I16" s="41">
        <v>15</v>
      </c>
      <c r="J16" s="42"/>
      <c r="K16" s="41">
        <v>15</v>
      </c>
      <c r="L16" s="42"/>
      <c r="M16" s="9"/>
      <c r="N16" s="10"/>
      <c r="O16" s="43"/>
    </row>
    <row r="17" spans="1:15" ht="23.25" hidden="1" customHeight="1" x14ac:dyDescent="0.25">
      <c r="A17" s="37"/>
      <c r="B17" s="37"/>
      <c r="C17" s="37"/>
      <c r="D17" s="44" t="s">
        <v>39</v>
      </c>
      <c r="E17" s="39"/>
      <c r="F17" s="40"/>
      <c r="G17" s="15"/>
      <c r="H17" s="15"/>
      <c r="I17" s="41"/>
      <c r="J17" s="42"/>
      <c r="K17" s="41">
        <f t="shared" ref="K17:K42" si="0">IF(G17&gt;0,ROUND(H17/G17,2),0)*I17</f>
        <v>0</v>
      </c>
      <c r="L17" s="42"/>
      <c r="M17" s="9"/>
      <c r="N17" s="10"/>
    </row>
    <row r="18" spans="1:15" ht="23.25" hidden="1" customHeight="1" x14ac:dyDescent="0.25">
      <c r="A18" s="37"/>
      <c r="B18" s="37"/>
      <c r="C18" s="31"/>
      <c r="D18" s="44" t="s">
        <v>40</v>
      </c>
      <c r="E18" s="39"/>
      <c r="F18" s="40"/>
      <c r="G18" s="15"/>
      <c r="H18" s="15"/>
      <c r="I18" s="41"/>
      <c r="J18" s="42"/>
      <c r="K18" s="41">
        <f t="shared" si="0"/>
        <v>0</v>
      </c>
      <c r="L18" s="42"/>
      <c r="M18" s="9"/>
      <c r="N18" s="10"/>
    </row>
    <row r="19" spans="1:15" ht="47.25" customHeight="1" thickBot="1" x14ac:dyDescent="0.3">
      <c r="A19" s="37"/>
      <c r="B19" s="37"/>
      <c r="C19" s="38" t="s">
        <v>41</v>
      </c>
      <c r="D19" s="32" t="s">
        <v>42</v>
      </c>
      <c r="E19" s="39"/>
      <c r="F19" s="40"/>
      <c r="G19" s="45" t="s">
        <v>43</v>
      </c>
      <c r="H19" s="45" t="s">
        <v>44</v>
      </c>
      <c r="I19" s="41">
        <v>15</v>
      </c>
      <c r="J19" s="42"/>
      <c r="K19" s="46">
        <v>13</v>
      </c>
      <c r="L19" s="47"/>
      <c r="M19" s="9"/>
      <c r="N19" s="10"/>
    </row>
    <row r="20" spans="1:15" ht="23.25" hidden="1" customHeight="1" x14ac:dyDescent="0.25">
      <c r="A20" s="37"/>
      <c r="B20" s="37"/>
      <c r="C20" s="37"/>
      <c r="D20" s="44" t="s">
        <v>39</v>
      </c>
      <c r="E20" s="39"/>
      <c r="F20" s="40"/>
      <c r="G20" s="15"/>
      <c r="H20" s="15"/>
      <c r="I20" s="41"/>
      <c r="J20" s="42"/>
      <c r="K20" s="41">
        <f t="shared" si="0"/>
        <v>0</v>
      </c>
      <c r="L20" s="42"/>
      <c r="M20" s="9"/>
      <c r="N20" s="10"/>
    </row>
    <row r="21" spans="1:15" ht="23.25" hidden="1" customHeight="1" x14ac:dyDescent="0.25">
      <c r="A21" s="37"/>
      <c r="B21" s="37"/>
      <c r="C21" s="31"/>
      <c r="D21" s="44" t="s">
        <v>40</v>
      </c>
      <c r="E21" s="39"/>
      <c r="F21" s="40"/>
      <c r="G21" s="15"/>
      <c r="H21" s="15"/>
      <c r="I21" s="41"/>
      <c r="J21" s="42"/>
      <c r="K21" s="41">
        <f t="shared" si="0"/>
        <v>0</v>
      </c>
      <c r="L21" s="42"/>
      <c r="M21" s="9"/>
      <c r="N21" s="10"/>
    </row>
    <row r="22" spans="1:15" ht="91.5" customHeight="1" thickBot="1" x14ac:dyDescent="0.3">
      <c r="A22" s="37"/>
      <c r="B22" s="37"/>
      <c r="C22" s="38" t="s">
        <v>45</v>
      </c>
      <c r="D22" s="32" t="s">
        <v>46</v>
      </c>
      <c r="E22" s="39"/>
      <c r="F22" s="40"/>
      <c r="G22" s="45" t="s">
        <v>47</v>
      </c>
      <c r="H22" s="45" t="s">
        <v>48</v>
      </c>
      <c r="I22" s="41">
        <v>10</v>
      </c>
      <c r="J22" s="42"/>
      <c r="K22" s="46">
        <v>10</v>
      </c>
      <c r="L22" s="47"/>
      <c r="M22" s="48"/>
      <c r="N22" s="34"/>
      <c r="O22" s="43"/>
    </row>
    <row r="23" spans="1:15" ht="23.25" hidden="1" customHeight="1" x14ac:dyDescent="0.25">
      <c r="A23" s="37"/>
      <c r="B23" s="37"/>
      <c r="C23" s="37"/>
      <c r="D23" s="44" t="s">
        <v>39</v>
      </c>
      <c r="E23" s="39"/>
      <c r="F23" s="40"/>
      <c r="G23" s="15"/>
      <c r="H23" s="15"/>
      <c r="I23" s="41"/>
      <c r="J23" s="42"/>
      <c r="K23" s="41">
        <f t="shared" si="0"/>
        <v>0</v>
      </c>
      <c r="L23" s="42"/>
      <c r="M23" s="9"/>
      <c r="N23" s="10"/>
    </row>
    <row r="24" spans="1:15" ht="23.25" hidden="1" customHeight="1" x14ac:dyDescent="0.25">
      <c r="A24" s="37"/>
      <c r="B24" s="37"/>
      <c r="C24" s="31"/>
      <c r="D24" s="44" t="s">
        <v>40</v>
      </c>
      <c r="E24" s="39"/>
      <c r="F24" s="40"/>
      <c r="G24" s="15"/>
      <c r="H24" s="15"/>
      <c r="I24" s="41"/>
      <c r="J24" s="42"/>
      <c r="K24" s="41">
        <f t="shared" si="0"/>
        <v>0</v>
      </c>
      <c r="L24" s="42"/>
      <c r="M24" s="9"/>
      <c r="N24" s="10"/>
    </row>
    <row r="25" spans="1:15" ht="36" customHeight="1" thickBot="1" x14ac:dyDescent="0.3">
      <c r="A25" s="37"/>
      <c r="B25" s="37"/>
      <c r="C25" s="38" t="s">
        <v>49</v>
      </c>
      <c r="D25" s="32" t="s">
        <v>50</v>
      </c>
      <c r="E25" s="39"/>
      <c r="F25" s="40"/>
      <c r="G25" s="49">
        <v>103.2</v>
      </c>
      <c r="H25" s="49">
        <v>103.2</v>
      </c>
      <c r="I25" s="41">
        <v>10</v>
      </c>
      <c r="J25" s="42"/>
      <c r="K25" s="41">
        <v>10</v>
      </c>
      <c r="L25" s="42"/>
      <c r="M25" s="9"/>
      <c r="N25" s="10"/>
    </row>
    <row r="26" spans="1:15" ht="36" hidden="1" customHeight="1" x14ac:dyDescent="0.25">
      <c r="A26" s="37"/>
      <c r="B26" s="37"/>
      <c r="C26" s="37"/>
      <c r="D26" s="44" t="s">
        <v>39</v>
      </c>
      <c r="E26" s="39"/>
      <c r="F26" s="40"/>
      <c r="G26" s="15"/>
      <c r="H26" s="15"/>
      <c r="I26" s="41"/>
      <c r="J26" s="42"/>
      <c r="K26" s="41">
        <f t="shared" si="0"/>
        <v>0</v>
      </c>
      <c r="L26" s="42"/>
      <c r="M26" s="9"/>
      <c r="N26" s="10"/>
    </row>
    <row r="27" spans="1:15" ht="36" hidden="1" customHeight="1" x14ac:dyDescent="0.25">
      <c r="A27" s="37"/>
      <c r="B27" s="31"/>
      <c r="C27" s="31"/>
      <c r="D27" s="44" t="s">
        <v>40</v>
      </c>
      <c r="E27" s="39"/>
      <c r="F27" s="40"/>
      <c r="G27" s="15"/>
      <c r="H27" s="15"/>
      <c r="I27" s="41"/>
      <c r="J27" s="42"/>
      <c r="K27" s="41">
        <f t="shared" si="0"/>
        <v>0</v>
      </c>
      <c r="L27" s="42"/>
      <c r="M27" s="9"/>
      <c r="N27" s="10"/>
    </row>
    <row r="28" spans="1:15" ht="28.5" customHeight="1" thickBot="1" x14ac:dyDescent="0.3">
      <c r="A28" s="37"/>
      <c r="B28" s="30" t="s">
        <v>51</v>
      </c>
      <c r="C28" s="30" t="s">
        <v>52</v>
      </c>
      <c r="D28" s="32" t="s">
        <v>53</v>
      </c>
      <c r="E28" s="39"/>
      <c r="F28" s="40"/>
      <c r="G28" s="45" t="s">
        <v>54</v>
      </c>
      <c r="H28" s="45" t="s">
        <v>55</v>
      </c>
      <c r="I28" s="41">
        <v>10</v>
      </c>
      <c r="J28" s="42"/>
      <c r="K28" s="46">
        <v>9</v>
      </c>
      <c r="L28" s="47"/>
      <c r="M28" s="9"/>
      <c r="N28" s="10"/>
    </row>
    <row r="29" spans="1:15" ht="23.25" hidden="1" customHeight="1" x14ac:dyDescent="0.25">
      <c r="A29" s="37"/>
      <c r="B29" s="37"/>
      <c r="C29" s="37"/>
      <c r="D29" s="44" t="s">
        <v>39</v>
      </c>
      <c r="E29" s="39"/>
      <c r="F29" s="40"/>
      <c r="G29" s="15"/>
      <c r="H29" s="15"/>
      <c r="I29" s="41"/>
      <c r="J29" s="42"/>
      <c r="K29" s="41">
        <f t="shared" si="0"/>
        <v>0</v>
      </c>
      <c r="L29" s="42"/>
      <c r="M29" s="9"/>
      <c r="N29" s="10"/>
    </row>
    <row r="30" spans="1:15" ht="23.25" hidden="1" customHeight="1" x14ac:dyDescent="0.25">
      <c r="A30" s="37"/>
      <c r="B30" s="37"/>
      <c r="C30" s="31"/>
      <c r="D30" s="44" t="s">
        <v>40</v>
      </c>
      <c r="E30" s="39"/>
      <c r="F30" s="40"/>
      <c r="G30" s="15"/>
      <c r="H30" s="15"/>
      <c r="I30" s="41"/>
      <c r="J30" s="42"/>
      <c r="K30" s="41">
        <f t="shared" si="0"/>
        <v>0</v>
      </c>
      <c r="L30" s="42"/>
      <c r="M30" s="9"/>
      <c r="N30" s="10"/>
    </row>
    <row r="31" spans="1:15" ht="32.25" customHeight="1" thickBot="1" x14ac:dyDescent="0.3">
      <c r="A31" s="37"/>
      <c r="B31" s="37"/>
      <c r="C31" s="30" t="s">
        <v>56</v>
      </c>
      <c r="D31" s="32" t="s">
        <v>57</v>
      </c>
      <c r="E31" s="39"/>
      <c r="F31" s="40"/>
      <c r="G31" s="45" t="s">
        <v>54</v>
      </c>
      <c r="H31" s="45" t="s">
        <v>55</v>
      </c>
      <c r="I31" s="41">
        <v>10</v>
      </c>
      <c r="J31" s="42"/>
      <c r="K31" s="41">
        <v>9</v>
      </c>
      <c r="L31" s="42"/>
      <c r="M31" s="9"/>
      <c r="N31" s="10"/>
    </row>
    <row r="32" spans="1:15" ht="23.25" hidden="1" customHeight="1" x14ac:dyDescent="0.25">
      <c r="A32" s="37"/>
      <c r="B32" s="37"/>
      <c r="C32" s="37"/>
      <c r="D32" s="44" t="s">
        <v>39</v>
      </c>
      <c r="E32" s="39"/>
      <c r="F32" s="40"/>
      <c r="G32" s="15"/>
      <c r="H32" s="15"/>
      <c r="I32" s="41"/>
      <c r="J32" s="42"/>
      <c r="K32" s="41">
        <f t="shared" si="0"/>
        <v>0</v>
      </c>
      <c r="L32" s="42"/>
      <c r="M32" s="9"/>
      <c r="N32" s="10"/>
    </row>
    <row r="33" spans="1:14" ht="23.25" hidden="1" customHeight="1" x14ac:dyDescent="0.25">
      <c r="A33" s="37"/>
      <c r="B33" s="37"/>
      <c r="C33" s="31"/>
      <c r="D33" s="44" t="s">
        <v>40</v>
      </c>
      <c r="E33" s="39"/>
      <c r="F33" s="40"/>
      <c r="G33" s="15"/>
      <c r="H33" s="15"/>
      <c r="I33" s="41"/>
      <c r="J33" s="42"/>
      <c r="K33" s="41">
        <f t="shared" si="0"/>
        <v>0</v>
      </c>
      <c r="L33" s="42"/>
      <c r="M33" s="9"/>
      <c r="N33" s="10"/>
    </row>
    <row r="34" spans="1:14" ht="23.25" hidden="1" customHeight="1" x14ac:dyDescent="0.25">
      <c r="A34" s="37"/>
      <c r="B34" s="37"/>
      <c r="C34" s="30" t="s">
        <v>58</v>
      </c>
      <c r="D34" s="44" t="s">
        <v>59</v>
      </c>
      <c r="E34" s="39"/>
      <c r="F34" s="40"/>
      <c r="G34" s="15"/>
      <c r="H34" s="15"/>
      <c r="I34" s="41"/>
      <c r="J34" s="42"/>
      <c r="K34" s="41">
        <f t="shared" si="0"/>
        <v>0</v>
      </c>
      <c r="L34" s="42"/>
      <c r="M34" s="9"/>
      <c r="N34" s="10"/>
    </row>
    <row r="35" spans="1:14" ht="23.25" hidden="1" customHeight="1" x14ac:dyDescent="0.25">
      <c r="A35" s="37"/>
      <c r="B35" s="37"/>
      <c r="C35" s="37"/>
      <c r="D35" s="44" t="s">
        <v>39</v>
      </c>
      <c r="E35" s="39"/>
      <c r="F35" s="40"/>
      <c r="G35" s="15"/>
      <c r="H35" s="15"/>
      <c r="I35" s="41"/>
      <c r="J35" s="42"/>
      <c r="K35" s="41">
        <f t="shared" si="0"/>
        <v>0</v>
      </c>
      <c r="L35" s="42"/>
      <c r="M35" s="9"/>
      <c r="N35" s="10"/>
    </row>
    <row r="36" spans="1:14" ht="23.25" hidden="1" customHeight="1" x14ac:dyDescent="0.25">
      <c r="A36" s="37"/>
      <c r="B36" s="37"/>
      <c r="C36" s="31"/>
      <c r="D36" s="44" t="s">
        <v>40</v>
      </c>
      <c r="E36" s="39"/>
      <c r="F36" s="40"/>
      <c r="G36" s="15"/>
      <c r="H36" s="15"/>
      <c r="I36" s="41"/>
      <c r="J36" s="42"/>
      <c r="K36" s="41">
        <f t="shared" si="0"/>
        <v>0</v>
      </c>
      <c r="L36" s="42"/>
      <c r="M36" s="9"/>
      <c r="N36" s="10"/>
    </row>
    <row r="37" spans="1:14" ht="30" customHeight="1" thickBot="1" x14ac:dyDescent="0.3">
      <c r="A37" s="37"/>
      <c r="B37" s="37"/>
      <c r="C37" s="30" t="s">
        <v>60</v>
      </c>
      <c r="D37" s="32" t="s">
        <v>61</v>
      </c>
      <c r="E37" s="39"/>
      <c r="F37" s="40"/>
      <c r="G37" s="45" t="s">
        <v>54</v>
      </c>
      <c r="H37" s="45" t="s">
        <v>55</v>
      </c>
      <c r="I37" s="41">
        <v>10</v>
      </c>
      <c r="J37" s="42"/>
      <c r="K37" s="41">
        <v>9</v>
      </c>
      <c r="L37" s="42"/>
      <c r="M37" s="9"/>
      <c r="N37" s="10"/>
    </row>
    <row r="38" spans="1:14" ht="23.25" hidden="1" customHeight="1" x14ac:dyDescent="0.25">
      <c r="A38" s="37"/>
      <c r="B38" s="37"/>
      <c r="C38" s="37"/>
      <c r="D38" s="44" t="s">
        <v>39</v>
      </c>
      <c r="E38" s="39"/>
      <c r="F38" s="40"/>
      <c r="G38" s="15"/>
      <c r="H38" s="15"/>
      <c r="I38" s="41"/>
      <c r="J38" s="42"/>
      <c r="K38" s="41">
        <f t="shared" si="0"/>
        <v>0</v>
      </c>
      <c r="L38" s="42"/>
      <c r="M38" s="9"/>
      <c r="N38" s="10"/>
    </row>
    <row r="39" spans="1:14" ht="23.25" hidden="1" customHeight="1" x14ac:dyDescent="0.25">
      <c r="A39" s="37"/>
      <c r="B39" s="31"/>
      <c r="C39" s="31"/>
      <c r="D39" s="44" t="s">
        <v>40</v>
      </c>
      <c r="E39" s="39"/>
      <c r="F39" s="40"/>
      <c r="G39" s="15"/>
      <c r="H39" s="15"/>
      <c r="I39" s="41"/>
      <c r="J39" s="42"/>
      <c r="K39" s="41">
        <f t="shared" si="0"/>
        <v>0</v>
      </c>
      <c r="L39" s="42"/>
      <c r="M39" s="9"/>
      <c r="N39" s="10"/>
    </row>
    <row r="40" spans="1:14" ht="37.200000000000003" customHeight="1" thickBot="1" x14ac:dyDescent="0.3">
      <c r="A40" s="37"/>
      <c r="B40" s="30" t="s">
        <v>62</v>
      </c>
      <c r="C40" s="30" t="s">
        <v>63</v>
      </c>
      <c r="D40" s="32" t="s">
        <v>64</v>
      </c>
      <c r="E40" s="39"/>
      <c r="F40" s="40"/>
      <c r="G40" s="50" t="s">
        <v>65</v>
      </c>
      <c r="H40" s="51">
        <v>0.9667</v>
      </c>
      <c r="I40" s="41">
        <v>10</v>
      </c>
      <c r="J40" s="42"/>
      <c r="K40" s="41">
        <f>I40*H40</f>
        <v>9.6669999999999998</v>
      </c>
      <c r="L40" s="42"/>
      <c r="M40" s="9" t="s">
        <v>66</v>
      </c>
      <c r="N40" s="10"/>
    </row>
    <row r="41" spans="1:14" ht="23.25" hidden="1" customHeight="1" x14ac:dyDescent="0.25">
      <c r="A41" s="37"/>
      <c r="B41" s="37"/>
      <c r="C41" s="37"/>
      <c r="D41" s="44" t="s">
        <v>39</v>
      </c>
      <c r="E41" s="39"/>
      <c r="F41" s="40"/>
      <c r="G41" s="15"/>
      <c r="H41" s="15"/>
      <c r="I41" s="41"/>
      <c r="J41" s="42"/>
      <c r="K41" s="41">
        <f t="shared" si="0"/>
        <v>0</v>
      </c>
      <c r="L41" s="42"/>
      <c r="M41" s="9"/>
      <c r="N41" s="10"/>
    </row>
    <row r="42" spans="1:14" ht="23.25" hidden="1" customHeight="1" x14ac:dyDescent="0.25">
      <c r="A42" s="31"/>
      <c r="B42" s="31"/>
      <c r="C42" s="31"/>
      <c r="D42" s="44" t="s">
        <v>40</v>
      </c>
      <c r="E42" s="39"/>
      <c r="F42" s="40"/>
      <c r="G42" s="15"/>
      <c r="H42" s="15"/>
      <c r="I42" s="41"/>
      <c r="J42" s="42"/>
      <c r="K42" s="41">
        <f t="shared" si="0"/>
        <v>0</v>
      </c>
      <c r="L42" s="42"/>
      <c r="M42" s="9"/>
      <c r="N42" s="10"/>
    </row>
    <row r="43" spans="1:14" ht="23.25" customHeight="1" thickBot="1" x14ac:dyDescent="0.3">
      <c r="A43" s="52" t="s">
        <v>67</v>
      </c>
      <c r="B43" s="53"/>
      <c r="C43" s="53"/>
      <c r="D43" s="53"/>
      <c r="E43" s="53"/>
      <c r="F43" s="53"/>
      <c r="G43" s="53"/>
      <c r="H43" s="54"/>
      <c r="I43" s="55">
        <f>SUM(I16:J42)+J9</f>
        <v>100</v>
      </c>
      <c r="J43" s="56"/>
      <c r="K43" s="55">
        <f>SUM(K16:L42)+N9</f>
        <v>94.667000000000002</v>
      </c>
      <c r="L43" s="56"/>
      <c r="M43" s="9"/>
      <c r="N43" s="10"/>
    </row>
    <row r="44" spans="1:14" ht="23.25" customHeight="1" x14ac:dyDescent="0.25">
      <c r="A44" s="57" t="s">
        <v>68</v>
      </c>
    </row>
    <row r="45" spans="1:14" ht="23.25" customHeight="1" x14ac:dyDescent="0.25">
      <c r="A45" s="57" t="s">
        <v>69</v>
      </c>
    </row>
    <row r="46" spans="1:14" ht="49.5" customHeight="1" x14ac:dyDescent="0.25">
      <c r="A46" s="58" t="s">
        <v>70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</row>
    <row r="47" spans="1:14" ht="23.25" customHeight="1" x14ac:dyDescent="0.25">
      <c r="A47" s="59" t="s">
        <v>71</v>
      </c>
    </row>
    <row r="48" spans="1:14" ht="23.25" customHeight="1" x14ac:dyDescent="0.25">
      <c r="A48" s="57" t="s">
        <v>72</v>
      </c>
      <c r="B48" s="59"/>
    </row>
  </sheetData>
  <mergeCells count="173">
    <mergeCell ref="A46:N46"/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C25:C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7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 安检工作经费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2022-08-22T07:36:35Z</dcterms:created>
  <dcterms:modified xsi:type="dcterms:W3CDTF">2022-08-22T07:36:43Z</dcterms:modified>
</cp:coreProperties>
</file>