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2" windowWidth="19176" windowHeight="9024"/>
  </bookViews>
  <sheets>
    <sheet name="11 审判法庭维修费" sheetId="1" r:id="rId1"/>
  </sheets>
  <calcPr calcId="144525"/>
</workbook>
</file>

<file path=xl/calcChain.xml><?xml version="1.0" encoding="utf-8"?>
<calcChain xmlns="http://schemas.openxmlformats.org/spreadsheetml/2006/main">
  <c r="I43" i="1" l="1"/>
  <c r="K42" i="1"/>
  <c r="K41" i="1"/>
  <c r="K40" i="1"/>
  <c r="K39" i="1"/>
  <c r="K38" i="1"/>
  <c r="K36" i="1"/>
  <c r="K35" i="1"/>
  <c r="K34" i="1"/>
  <c r="K33" i="1"/>
  <c r="K32" i="1"/>
  <c r="K30" i="1"/>
  <c r="K29" i="1"/>
  <c r="K27" i="1"/>
  <c r="K26" i="1"/>
  <c r="K25" i="1"/>
  <c r="K24" i="1"/>
  <c r="K21" i="1"/>
  <c r="K20" i="1"/>
  <c r="H9" i="1"/>
  <c r="L9" i="1" s="1"/>
  <c r="N9" i="1" s="1"/>
  <c r="F9" i="1"/>
  <c r="E9" i="1"/>
  <c r="K43" i="1" l="1"/>
</calcChain>
</file>

<file path=xl/sharedStrings.xml><?xml version="1.0" encoding="utf-8"?>
<sst xmlns="http://schemas.openxmlformats.org/spreadsheetml/2006/main" count="105" uniqueCount="79">
  <si>
    <r>
      <rPr>
        <sz val="11"/>
        <color indexed="8"/>
        <rFont val="宋体"/>
        <charset val="134"/>
      </rPr>
      <t>附件</t>
    </r>
    <r>
      <rPr>
        <sz val="11"/>
        <color indexed="8"/>
        <rFont val="Arial"/>
        <family val="2"/>
      </rPr>
      <t xml:space="preserve">1-1     </t>
    </r>
  </si>
  <si>
    <r>
      <rPr>
        <b/>
        <sz val="18"/>
        <color indexed="8"/>
        <rFont val="宋体"/>
        <charset val="134"/>
      </rPr>
      <t>项目支出绩效自评表</t>
    </r>
  </si>
  <si>
    <r>
      <rPr>
        <sz val="11"/>
        <color indexed="8"/>
        <rFont val="宋体"/>
        <charset val="134"/>
      </rPr>
      <t>（</t>
    </r>
    <r>
      <rPr>
        <sz val="11"/>
        <color indexed="8"/>
        <rFont val="Arial"/>
        <family val="2"/>
      </rPr>
      <t xml:space="preserve"> 2021 </t>
    </r>
    <r>
      <rPr>
        <sz val="11"/>
        <color indexed="8"/>
        <rFont val="宋体"/>
        <charset val="134"/>
      </rPr>
      <t>年度）</t>
    </r>
  </si>
  <si>
    <r>
      <rPr>
        <sz val="10"/>
        <color indexed="8"/>
        <rFont val="宋体"/>
        <charset val="134"/>
      </rPr>
      <t>项目名称</t>
    </r>
  </si>
  <si>
    <t>审判法庭维修费</t>
    <phoneticPr fontId="11" type="noConversion"/>
  </si>
  <si>
    <r>
      <rPr>
        <sz val="10"/>
        <color indexed="8"/>
        <rFont val="宋体"/>
        <charset val="134"/>
      </rPr>
      <t>主管部门</t>
    </r>
  </si>
  <si>
    <r>
      <rPr>
        <sz val="10"/>
        <color indexed="8"/>
        <rFont val="宋体"/>
        <charset val="134"/>
      </rPr>
      <t>北京市第三中级人民法院</t>
    </r>
  </si>
  <si>
    <r>
      <rPr>
        <sz val="10"/>
        <color indexed="8"/>
        <rFont val="宋体"/>
        <charset val="134"/>
      </rPr>
      <t>实施单位</t>
    </r>
  </si>
  <si>
    <r>
      <rPr>
        <sz val="10"/>
        <color indexed="8"/>
        <rFont val="宋体"/>
        <charset val="134"/>
      </rPr>
      <t>项目负责人</t>
    </r>
  </si>
  <si>
    <r>
      <rPr>
        <sz val="10"/>
        <color indexed="8"/>
        <rFont val="宋体"/>
        <charset val="134"/>
      </rPr>
      <t>王晓军</t>
    </r>
  </si>
  <si>
    <r>
      <rPr>
        <sz val="10"/>
        <color indexed="8"/>
        <rFont val="宋体"/>
        <charset val="134"/>
      </rPr>
      <t>联系电话</t>
    </r>
  </si>
  <si>
    <r>
      <rPr>
        <sz val="10"/>
        <color indexed="8"/>
        <rFont val="宋体"/>
        <charset val="134"/>
      </rPr>
      <t>项目资金</t>
    </r>
  </si>
  <si>
    <r>
      <rPr>
        <sz val="10"/>
        <color indexed="8"/>
        <rFont val="宋体"/>
        <charset val="134"/>
      </rPr>
      <t>年初预算数</t>
    </r>
  </si>
  <si>
    <r>
      <rPr>
        <sz val="10"/>
        <color indexed="8"/>
        <rFont val="宋体"/>
        <charset val="134"/>
      </rPr>
      <t>全年预算数</t>
    </r>
  </si>
  <si>
    <r>
      <rPr>
        <sz val="10"/>
        <color indexed="8"/>
        <rFont val="宋体"/>
        <charset val="134"/>
      </rPr>
      <t>全年执行数</t>
    </r>
  </si>
  <si>
    <r>
      <rPr>
        <sz val="10"/>
        <color indexed="8"/>
        <rFont val="宋体"/>
        <charset val="134"/>
      </rPr>
      <t>分值</t>
    </r>
  </si>
  <si>
    <r>
      <rPr>
        <sz val="10"/>
        <color indexed="8"/>
        <rFont val="宋体"/>
        <charset val="134"/>
      </rPr>
      <t>执行率</t>
    </r>
  </si>
  <si>
    <r>
      <rPr>
        <sz val="10"/>
        <color indexed="8"/>
        <rFont val="宋体"/>
        <charset val="134"/>
      </rPr>
      <t>得分</t>
    </r>
  </si>
  <si>
    <r>
      <rPr>
        <sz val="10"/>
        <color indexed="8"/>
        <rFont val="宋体"/>
        <charset val="134"/>
      </rPr>
      <t>年度资金总额（万元，</t>
    </r>
    <r>
      <rPr>
        <sz val="10"/>
        <color indexed="8"/>
        <rFont val="Arial"/>
        <family val="2"/>
      </rPr>
      <t>6</t>
    </r>
    <r>
      <rPr>
        <sz val="10"/>
        <color indexed="8"/>
        <rFont val="宋体"/>
        <charset val="134"/>
      </rPr>
      <t>位小数）</t>
    </r>
  </si>
  <si>
    <r>
      <rPr>
        <sz val="10"/>
        <color indexed="8"/>
        <rFont val="宋体"/>
        <charset val="134"/>
      </rPr>
      <t>其中：当年财政拨款</t>
    </r>
  </si>
  <si>
    <t>—</t>
  </si>
  <si>
    <r>
      <t xml:space="preserve">      </t>
    </r>
    <r>
      <rPr>
        <sz val="10"/>
        <color indexed="8"/>
        <rFont val="宋体"/>
        <charset val="134"/>
      </rPr>
      <t>上年结转资金</t>
    </r>
  </si>
  <si>
    <r>
      <t xml:space="preserve">  </t>
    </r>
    <r>
      <rPr>
        <sz val="10"/>
        <color indexed="8"/>
        <rFont val="宋体"/>
        <charset val="134"/>
      </rPr>
      <t>其他资金</t>
    </r>
  </si>
  <si>
    <r>
      <rPr>
        <sz val="10"/>
        <color indexed="8"/>
        <rFont val="宋体"/>
        <charset val="134"/>
      </rPr>
      <t>年度总体目标</t>
    </r>
  </si>
  <si>
    <r>
      <rPr>
        <sz val="10"/>
        <color indexed="8"/>
        <rFont val="宋体"/>
        <charset val="134"/>
      </rPr>
      <t>预期目标</t>
    </r>
  </si>
  <si>
    <r>
      <rPr>
        <sz val="10"/>
        <color indexed="8"/>
        <rFont val="宋体"/>
        <charset val="134"/>
      </rPr>
      <t>实际完成情况</t>
    </r>
  </si>
  <si>
    <r>
      <t>2021</t>
    </r>
    <r>
      <rPr>
        <sz val="10"/>
        <color indexed="8"/>
        <rFont val="宋体"/>
        <charset val="134"/>
      </rPr>
      <t>年度对三中院全部</t>
    </r>
    <r>
      <rPr>
        <sz val="10"/>
        <color indexed="8"/>
        <rFont val="Arial"/>
        <family val="2"/>
      </rPr>
      <t>65</t>
    </r>
    <r>
      <rPr>
        <sz val="10"/>
        <color indexed="8"/>
        <rFont val="宋体"/>
        <charset val="134"/>
      </rPr>
      <t>个法庭的基础设施、家具及设备进行维护维修，保障三中院审判工作正常开展。</t>
    </r>
    <r>
      <rPr>
        <sz val="10"/>
        <color indexed="8"/>
        <rFont val="Arial"/>
        <family val="2"/>
      </rPr>
      <t xml:space="preserve">       </t>
    </r>
  </si>
  <si>
    <r>
      <rPr>
        <sz val="10"/>
        <color indexed="8"/>
        <rFont val="宋体"/>
        <charset val="134"/>
      </rPr>
      <t>基本完成法庭设施日常维修，并达到预期目标。</t>
    </r>
  </si>
  <si>
    <r>
      <rPr>
        <sz val="10"/>
        <color indexed="8"/>
        <rFont val="宋体"/>
        <charset val="134"/>
      </rPr>
      <t>绩效指标</t>
    </r>
  </si>
  <si>
    <r>
      <rPr>
        <sz val="10"/>
        <color indexed="8"/>
        <rFont val="宋体"/>
        <charset val="134"/>
      </rPr>
      <t>一级指标</t>
    </r>
  </si>
  <si>
    <r>
      <rPr>
        <sz val="10"/>
        <color indexed="8"/>
        <rFont val="宋体"/>
        <charset val="134"/>
      </rPr>
      <t>二级指标</t>
    </r>
  </si>
  <si>
    <r>
      <rPr>
        <sz val="10"/>
        <color indexed="8"/>
        <rFont val="宋体"/>
        <charset val="134"/>
      </rPr>
      <t>三级指标</t>
    </r>
  </si>
  <si>
    <r>
      <rPr>
        <sz val="10"/>
        <color indexed="8"/>
        <rFont val="宋体"/>
        <charset val="134"/>
      </rPr>
      <t>年度指标值</t>
    </r>
  </si>
  <si>
    <r>
      <rPr>
        <sz val="10"/>
        <color indexed="8"/>
        <rFont val="宋体"/>
        <charset val="134"/>
      </rPr>
      <t>实际完成值</t>
    </r>
  </si>
  <si>
    <r>
      <rPr>
        <sz val="10"/>
        <color indexed="8"/>
        <rFont val="宋体"/>
        <charset val="134"/>
      </rPr>
      <t>偏差原因分析及改进措施</t>
    </r>
  </si>
  <si>
    <r>
      <rPr>
        <sz val="10"/>
        <color indexed="8"/>
        <rFont val="宋体"/>
        <charset val="134"/>
      </rPr>
      <t>产出指标（</t>
    </r>
    <r>
      <rPr>
        <sz val="10"/>
        <color indexed="8"/>
        <rFont val="Arial"/>
        <family val="2"/>
      </rPr>
      <t>50</t>
    </r>
    <r>
      <rPr>
        <sz val="10"/>
        <color indexed="8"/>
        <rFont val="宋体"/>
        <charset val="134"/>
      </rPr>
      <t>分）</t>
    </r>
  </si>
  <si>
    <r>
      <rPr>
        <sz val="10"/>
        <color indexed="8"/>
        <rFont val="宋体"/>
        <charset val="134"/>
      </rPr>
      <t>数量指标</t>
    </r>
  </si>
  <si>
    <r>
      <rPr>
        <sz val="10"/>
        <color indexed="8"/>
        <rFont val="宋体"/>
        <charset val="134"/>
      </rPr>
      <t>保障三中院审判法庭数量</t>
    </r>
  </si>
  <si>
    <r>
      <t>65</t>
    </r>
    <r>
      <rPr>
        <sz val="10"/>
        <color indexed="8"/>
        <rFont val="宋体"/>
        <charset val="134"/>
      </rPr>
      <t>个法庭</t>
    </r>
  </si>
  <si>
    <r>
      <rPr>
        <sz val="10"/>
        <color indexed="8"/>
        <rFont val="宋体"/>
        <charset val="134"/>
      </rPr>
      <t>基本达到预期目标</t>
    </r>
  </si>
  <si>
    <r>
      <rPr>
        <sz val="10"/>
        <color indexed="8"/>
        <rFont val="宋体"/>
        <charset val="134"/>
      </rPr>
      <t>发生故障时维修时间</t>
    </r>
  </si>
  <si>
    <r>
      <t>24</t>
    </r>
    <r>
      <rPr>
        <sz val="10"/>
        <color indexed="8"/>
        <rFont val="宋体"/>
        <charset val="134"/>
      </rPr>
      <t>小时内</t>
    </r>
  </si>
  <si>
    <r>
      <rPr>
        <sz val="10"/>
        <color indexed="8"/>
        <rFont val="宋体"/>
        <charset val="134"/>
      </rPr>
      <t>质量指标</t>
    </r>
  </si>
  <si>
    <r>
      <rPr>
        <sz val="10"/>
        <color indexed="8"/>
        <rFont val="宋体"/>
        <charset val="134"/>
      </rPr>
      <t>按照最高法院法庭建设要求，保障法庭正常使用，满足三中院审判工作需要。</t>
    </r>
  </si>
  <si>
    <r>
      <rPr>
        <sz val="10"/>
        <color indexed="8"/>
        <rFont val="宋体"/>
        <charset val="134"/>
      </rPr>
      <t>符合要求</t>
    </r>
  </si>
  <si>
    <r>
      <rPr>
        <sz val="10"/>
        <color indexed="8"/>
        <rFont val="宋体"/>
        <charset val="134"/>
      </rPr>
      <t>基本符合要求</t>
    </r>
  </si>
  <si>
    <r>
      <rPr>
        <sz val="10"/>
        <color indexed="8"/>
        <rFont val="宋体"/>
        <charset val="134"/>
      </rPr>
      <t>指标</t>
    </r>
    <r>
      <rPr>
        <sz val="10"/>
        <color indexed="8"/>
        <rFont val="Arial"/>
        <family val="2"/>
      </rPr>
      <t>2</t>
    </r>
    <r>
      <rPr>
        <sz val="10"/>
        <color indexed="8"/>
        <rFont val="宋体"/>
        <charset val="134"/>
      </rPr>
      <t>：</t>
    </r>
  </si>
  <si>
    <t>……</t>
  </si>
  <si>
    <r>
      <rPr>
        <sz val="10"/>
        <color indexed="8"/>
        <rFont val="宋体"/>
        <charset val="134"/>
      </rPr>
      <t>时效指标</t>
    </r>
  </si>
  <si>
    <r>
      <rPr>
        <sz val="10"/>
        <color indexed="8"/>
        <rFont val="宋体"/>
        <charset val="134"/>
      </rPr>
      <t>资金支出进度</t>
    </r>
  </si>
  <si>
    <r>
      <rPr>
        <sz val="10"/>
        <color indexed="8"/>
        <rFont val="宋体"/>
        <charset val="134"/>
      </rPr>
      <t>预计上下半年分别支出</t>
    </r>
    <r>
      <rPr>
        <sz val="10"/>
        <color indexed="8"/>
        <rFont val="Arial"/>
        <family val="2"/>
      </rPr>
      <t>40%</t>
    </r>
    <r>
      <rPr>
        <sz val="10"/>
        <color indexed="8"/>
        <rFont val="宋体"/>
        <charset val="134"/>
      </rPr>
      <t>、</t>
    </r>
    <r>
      <rPr>
        <sz val="10"/>
        <color indexed="8"/>
        <rFont val="Arial"/>
        <family val="2"/>
      </rPr>
      <t>60%</t>
    </r>
  </si>
  <si>
    <r>
      <rPr>
        <sz val="10"/>
        <color indexed="8"/>
        <rFont val="宋体"/>
        <charset val="134"/>
      </rPr>
      <t>上半年支付</t>
    </r>
    <r>
      <rPr>
        <sz val="10"/>
        <color indexed="8"/>
        <rFont val="Arial"/>
        <family val="2"/>
      </rPr>
      <t>19%</t>
    </r>
    <r>
      <rPr>
        <sz val="10"/>
        <color indexed="8"/>
        <rFont val="宋体"/>
        <charset val="134"/>
      </rPr>
      <t>，下半年支付剩余</t>
    </r>
    <r>
      <rPr>
        <sz val="10"/>
        <color indexed="8"/>
        <rFont val="Arial"/>
        <family val="2"/>
      </rPr>
      <t>81%</t>
    </r>
  </si>
  <si>
    <r>
      <t>原因：</t>
    </r>
    <r>
      <rPr>
        <sz val="10"/>
        <color indexed="8"/>
        <rFont val="Arial"/>
        <family val="2"/>
      </rPr>
      <t>2020</t>
    </r>
    <r>
      <rPr>
        <sz val="10"/>
        <color indexed="8"/>
        <rFont val="宋体"/>
        <charset val="134"/>
      </rPr>
      <t>年</t>
    </r>
    <r>
      <rPr>
        <sz val="10"/>
        <color indexed="8"/>
        <rFont val="Arial"/>
        <family val="2"/>
      </rPr>
      <t>6</t>
    </r>
    <r>
      <rPr>
        <sz val="10"/>
        <color indexed="8"/>
        <rFont val="宋体"/>
        <charset val="134"/>
      </rPr>
      <t>月搬迁入新址办公，</t>
    </r>
    <r>
      <rPr>
        <sz val="10"/>
        <color indexed="8"/>
        <rFont val="Arial"/>
        <family val="2"/>
      </rPr>
      <t>2021</t>
    </r>
    <r>
      <rPr>
        <sz val="10"/>
        <color indexed="8"/>
        <rFont val="宋体"/>
        <charset val="134"/>
      </rPr>
      <t>年度审判法庭维修维护费用较以前年度支出较少。
措施：应加强资金执行管理，合理编制计划，增强执行计划的适用性。</t>
    </r>
  </si>
  <si>
    <r>
      <rPr>
        <sz val="10"/>
        <color indexed="8"/>
        <rFont val="宋体"/>
        <charset val="134"/>
      </rPr>
      <t>维修维护及时性</t>
    </r>
  </si>
  <si>
    <r>
      <rPr>
        <sz val="10"/>
        <color indexed="8"/>
        <rFont val="宋体"/>
        <charset val="134"/>
      </rPr>
      <t>定期对法庭进行巡检，根据法庭实际损坏情况及时维修</t>
    </r>
  </si>
  <si>
    <r>
      <rPr>
        <sz val="10"/>
        <color indexed="8"/>
        <rFont val="宋体"/>
        <charset val="134"/>
      </rPr>
      <t>及时</t>
    </r>
  </si>
  <si>
    <r>
      <rPr>
        <sz val="10"/>
        <color indexed="8"/>
        <rFont val="宋体"/>
        <charset val="134"/>
      </rPr>
      <t>成本指标</t>
    </r>
  </si>
  <si>
    <r>
      <rPr>
        <sz val="10"/>
        <color indexed="8"/>
        <rFont val="宋体"/>
        <charset val="134"/>
      </rPr>
      <t>项目预算控制数（万元）</t>
    </r>
  </si>
  <si>
    <r>
      <rPr>
        <sz val="10"/>
        <color indexed="8"/>
        <rFont val="宋体"/>
        <charset val="134"/>
      </rPr>
      <t>效益指标（</t>
    </r>
    <r>
      <rPr>
        <sz val="10"/>
        <color indexed="8"/>
        <rFont val="Arial"/>
        <family val="2"/>
      </rPr>
      <t>30</t>
    </r>
    <r>
      <rPr>
        <sz val="10"/>
        <color indexed="8"/>
        <rFont val="宋体"/>
        <charset val="134"/>
      </rPr>
      <t>分）</t>
    </r>
  </si>
  <si>
    <r>
      <rPr>
        <sz val="10"/>
        <color indexed="8"/>
        <rFont val="宋体"/>
        <charset val="134"/>
      </rPr>
      <t>经济效益指标</t>
    </r>
  </si>
  <si>
    <r>
      <rPr>
        <sz val="10"/>
        <color indexed="8"/>
        <rFont val="宋体"/>
        <charset val="134"/>
      </rPr>
      <t>保障法庭审判工作顺利开展</t>
    </r>
  </si>
  <si>
    <r>
      <rPr>
        <sz val="10"/>
        <color indexed="8"/>
        <rFont val="宋体"/>
        <charset val="134"/>
      </rPr>
      <t>达到预期目标</t>
    </r>
  </si>
  <si>
    <r>
      <rPr>
        <sz val="10"/>
        <color indexed="8"/>
        <rFont val="宋体"/>
        <charset val="134"/>
      </rPr>
      <t>社会效益指标</t>
    </r>
  </si>
  <si>
    <r>
      <rPr>
        <sz val="10"/>
        <color indexed="8"/>
        <rFont val="宋体"/>
        <charset val="134"/>
      </rPr>
      <t>提升法庭形象</t>
    </r>
  </si>
  <si>
    <r>
      <rPr>
        <sz val="10"/>
        <color indexed="8"/>
        <rFont val="宋体"/>
        <charset val="134"/>
      </rPr>
      <t>生态效益指标</t>
    </r>
  </si>
  <si>
    <r>
      <rPr>
        <sz val="10"/>
        <color indexed="8"/>
        <rFont val="宋体"/>
        <charset val="134"/>
      </rPr>
      <t>指标</t>
    </r>
    <r>
      <rPr>
        <sz val="10"/>
        <color indexed="8"/>
        <rFont val="Arial"/>
        <family val="2"/>
      </rPr>
      <t>1</t>
    </r>
    <r>
      <rPr>
        <sz val="10"/>
        <color indexed="8"/>
        <rFont val="宋体"/>
        <charset val="134"/>
      </rPr>
      <t>：</t>
    </r>
  </si>
  <si>
    <r>
      <rPr>
        <sz val="10"/>
        <color indexed="8"/>
        <rFont val="宋体"/>
        <charset val="134"/>
      </rPr>
      <t>可持续影响指标</t>
    </r>
  </si>
  <si>
    <t>保障全部法庭能够为三中院审判业务开展发挥最佳的基础支持作用</t>
  </si>
  <si>
    <r>
      <rPr>
        <sz val="10"/>
        <color indexed="8"/>
        <rFont val="宋体"/>
        <charset val="134"/>
      </rPr>
      <t>满意度指标（</t>
    </r>
    <r>
      <rPr>
        <sz val="10"/>
        <color indexed="8"/>
        <rFont val="Arial"/>
        <family val="2"/>
      </rPr>
      <t>10</t>
    </r>
    <r>
      <rPr>
        <sz val="10"/>
        <color indexed="8"/>
        <rFont val="宋体"/>
        <charset val="134"/>
      </rPr>
      <t>分）</t>
    </r>
  </si>
  <si>
    <r>
      <rPr>
        <sz val="10"/>
        <color indexed="8"/>
        <rFont val="宋体"/>
        <charset val="134"/>
      </rPr>
      <t>服务对象满意度标</t>
    </r>
  </si>
  <si>
    <r>
      <rPr>
        <sz val="10"/>
        <color indexed="8"/>
        <rFont val="宋体"/>
        <charset val="134"/>
      </rPr>
      <t>通过对法庭的维修维护，保障法庭正常使用，更好服务诉讼当事人，法庭使用人员满意度</t>
    </r>
  </si>
  <si>
    <t>&gt;90%</t>
  </si>
  <si>
    <r>
      <rPr>
        <sz val="10"/>
        <color indexed="8"/>
        <rFont val="宋体"/>
        <charset val="134"/>
      </rPr>
      <t>基本达标</t>
    </r>
  </si>
  <si>
    <r>
      <rPr>
        <sz val="10"/>
        <color indexed="8"/>
        <rFont val="宋体"/>
        <charset val="134"/>
      </rPr>
      <t>总分</t>
    </r>
  </si>
  <si>
    <r>
      <rPr>
        <sz val="10"/>
        <color indexed="8"/>
        <rFont val="宋体"/>
        <charset val="134"/>
      </rPr>
      <t>填报注意事项：</t>
    </r>
  </si>
  <si>
    <r>
      <t>1.</t>
    </r>
    <r>
      <rPr>
        <sz val="10"/>
        <color indexed="8"/>
        <rFont val="宋体"/>
        <charset val="134"/>
      </rPr>
      <t>得分一档最高不能超过该指标分值上限。</t>
    </r>
  </si>
  <si>
    <r>
      <t>2.</t>
    </r>
    <r>
      <rPr>
        <sz val="10"/>
        <color indexed="8"/>
        <rFont val="宋体"/>
        <charset val="134"/>
      </rPr>
      <t>定量指标若为正向指标，则得分计算方法应用全年实际值（</t>
    </r>
    <r>
      <rPr>
        <sz val="10"/>
        <color indexed="8"/>
        <rFont val="Arial"/>
        <family val="2"/>
      </rPr>
      <t>B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/</t>
    </r>
    <r>
      <rPr>
        <sz val="10"/>
        <color indexed="8"/>
        <rFont val="宋体"/>
        <charset val="134"/>
      </rPr>
      <t>年度指标值（</t>
    </r>
    <r>
      <rPr>
        <sz val="10"/>
        <color indexed="8"/>
        <rFont val="Arial"/>
        <family val="2"/>
      </rPr>
      <t>A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*</t>
    </r>
    <r>
      <rPr>
        <sz val="10"/>
        <color indexed="8"/>
        <rFont val="宋体"/>
        <charset val="134"/>
      </rPr>
      <t>该指标分值；若定量指标为反向指标，则得分计算方法应用年度指标值（</t>
    </r>
    <r>
      <rPr>
        <sz val="10"/>
        <color indexed="8"/>
        <rFont val="Arial"/>
        <family val="2"/>
      </rPr>
      <t>A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/</t>
    </r>
    <r>
      <rPr>
        <sz val="10"/>
        <color indexed="8"/>
        <rFont val="宋体"/>
        <charset val="134"/>
      </rPr>
      <t>全年实际值（</t>
    </r>
    <r>
      <rPr>
        <sz val="10"/>
        <color indexed="8"/>
        <rFont val="Arial"/>
        <family val="2"/>
      </rPr>
      <t>B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*</t>
    </r>
    <r>
      <rPr>
        <sz val="10"/>
        <color indexed="8"/>
        <rFont val="宋体"/>
        <charset val="134"/>
      </rPr>
      <t>该指标分值。若年初指标值设定偏低，则得分计算方法应用（全年实际值（</t>
    </r>
    <r>
      <rPr>
        <sz val="10"/>
        <color indexed="8"/>
        <rFont val="Arial"/>
        <family val="2"/>
      </rPr>
      <t>B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—</t>
    </r>
    <r>
      <rPr>
        <sz val="10"/>
        <color indexed="8"/>
        <rFont val="宋体"/>
        <charset val="134"/>
      </rPr>
      <t>年度指标值（</t>
    </r>
    <r>
      <rPr>
        <sz val="10"/>
        <color indexed="8"/>
        <rFont val="Arial"/>
        <family val="2"/>
      </rPr>
      <t>A</t>
    </r>
    <r>
      <rPr>
        <sz val="10"/>
        <color indexed="8"/>
        <rFont val="宋体"/>
        <charset val="134"/>
      </rPr>
      <t>））</t>
    </r>
    <r>
      <rPr>
        <sz val="10"/>
        <color indexed="8"/>
        <rFont val="Arial"/>
        <family val="2"/>
      </rPr>
      <t>/</t>
    </r>
    <r>
      <rPr>
        <sz val="10"/>
        <color indexed="8"/>
        <rFont val="宋体"/>
        <charset val="134"/>
      </rPr>
      <t>年度指标值（</t>
    </r>
    <r>
      <rPr>
        <sz val="10"/>
        <color indexed="8"/>
        <rFont val="Arial"/>
        <family val="2"/>
      </rPr>
      <t>A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*100%</t>
    </r>
    <r>
      <rPr>
        <sz val="10"/>
        <color indexed="8"/>
        <rFont val="宋体"/>
        <charset val="134"/>
      </rPr>
      <t>。若计算结果在</t>
    </r>
    <r>
      <rPr>
        <sz val="10"/>
        <color indexed="8"/>
        <rFont val="Arial"/>
        <family val="2"/>
      </rPr>
      <t>200%-300%</t>
    </r>
    <r>
      <rPr>
        <sz val="10"/>
        <color indexed="8"/>
        <rFont val="宋体"/>
        <charset val="134"/>
      </rPr>
      <t>（含</t>
    </r>
    <r>
      <rPr>
        <sz val="10"/>
        <color indexed="8"/>
        <rFont val="Arial"/>
        <family val="2"/>
      </rPr>
      <t>200%</t>
    </r>
    <r>
      <rPr>
        <sz val="10"/>
        <color indexed="8"/>
        <rFont val="宋体"/>
        <charset val="134"/>
      </rPr>
      <t>）区间，则按照该指标分值的</t>
    </r>
    <r>
      <rPr>
        <sz val="10"/>
        <color indexed="8"/>
        <rFont val="Arial"/>
        <family val="2"/>
      </rPr>
      <t>10%</t>
    </r>
    <r>
      <rPr>
        <sz val="10"/>
        <color indexed="8"/>
        <rFont val="宋体"/>
        <charset val="134"/>
      </rPr>
      <t>扣分；计算结果在</t>
    </r>
    <r>
      <rPr>
        <sz val="10"/>
        <color indexed="8"/>
        <rFont val="Arial"/>
        <family val="2"/>
      </rPr>
      <t>300%-500%</t>
    </r>
    <r>
      <rPr>
        <sz val="10"/>
        <color indexed="8"/>
        <rFont val="宋体"/>
        <charset val="134"/>
      </rPr>
      <t>（含</t>
    </r>
    <r>
      <rPr>
        <sz val="10"/>
        <color indexed="8"/>
        <rFont val="Arial"/>
        <family val="2"/>
      </rPr>
      <t>300%</t>
    </r>
    <r>
      <rPr>
        <sz val="10"/>
        <color indexed="8"/>
        <rFont val="宋体"/>
        <charset val="134"/>
      </rPr>
      <t>）区间，则按照该指标分值的</t>
    </r>
    <r>
      <rPr>
        <sz val="10"/>
        <color indexed="8"/>
        <rFont val="Arial"/>
        <family val="2"/>
      </rPr>
      <t>20%</t>
    </r>
    <r>
      <rPr>
        <sz val="10"/>
        <color indexed="8"/>
        <rFont val="宋体"/>
        <charset val="134"/>
      </rPr>
      <t>扣分；计算结果高于</t>
    </r>
    <r>
      <rPr>
        <sz val="10"/>
        <color indexed="8"/>
        <rFont val="Arial"/>
        <family val="2"/>
      </rPr>
      <t>500%</t>
    </r>
    <r>
      <rPr>
        <sz val="10"/>
        <color indexed="8"/>
        <rFont val="宋体"/>
        <charset val="134"/>
      </rPr>
      <t>（含</t>
    </r>
    <r>
      <rPr>
        <sz val="10"/>
        <color indexed="8"/>
        <rFont val="Arial"/>
        <family val="2"/>
      </rPr>
      <t>500%</t>
    </r>
    <r>
      <rPr>
        <sz val="10"/>
        <color indexed="8"/>
        <rFont val="宋体"/>
        <charset val="134"/>
      </rPr>
      <t>），则按照该指标分值的</t>
    </r>
    <r>
      <rPr>
        <sz val="10"/>
        <color indexed="8"/>
        <rFont val="Arial"/>
        <family val="2"/>
      </rPr>
      <t>30%</t>
    </r>
    <r>
      <rPr>
        <sz val="10"/>
        <color indexed="8"/>
        <rFont val="宋体"/>
        <charset val="134"/>
      </rPr>
      <t>扣分。</t>
    </r>
  </si>
  <si>
    <r>
      <t>3.</t>
    </r>
    <r>
      <rPr>
        <sz val="10"/>
        <color indexed="8"/>
        <rFont val="宋体"/>
        <charset val="134"/>
      </rPr>
      <t>请在</t>
    </r>
    <r>
      <rPr>
        <sz val="10"/>
        <color indexed="8"/>
        <rFont val="Arial"/>
        <family val="2"/>
      </rPr>
      <t>“</t>
    </r>
    <r>
      <rPr>
        <sz val="10"/>
        <color indexed="8"/>
        <rFont val="宋体"/>
        <charset val="134"/>
      </rPr>
      <t>偏差原因分析及改进措施</t>
    </r>
    <r>
      <rPr>
        <sz val="10"/>
        <color indexed="8"/>
        <rFont val="Arial"/>
        <family val="2"/>
      </rPr>
      <t>”</t>
    </r>
    <r>
      <rPr>
        <sz val="10"/>
        <color indexed="8"/>
        <rFont val="宋体"/>
        <charset val="134"/>
      </rPr>
      <t>中说明偏离目标、不能完成目标的原因及拟采取的措施。</t>
    </r>
  </si>
  <si>
    <r>
      <t>4.90</t>
    </r>
    <r>
      <rPr>
        <sz val="10"/>
        <color indexed="8"/>
        <rFont val="宋体"/>
        <charset val="134"/>
      </rPr>
      <t>（含）</t>
    </r>
    <r>
      <rPr>
        <sz val="10"/>
        <color indexed="8"/>
        <rFont val="Arial"/>
        <family val="2"/>
      </rPr>
      <t>-100</t>
    </r>
    <r>
      <rPr>
        <sz val="10"/>
        <color indexed="8"/>
        <rFont val="宋体"/>
        <charset val="134"/>
      </rPr>
      <t>分为优、</t>
    </r>
    <r>
      <rPr>
        <sz val="10"/>
        <color indexed="8"/>
        <rFont val="Arial"/>
        <family val="2"/>
      </rPr>
      <t>80</t>
    </r>
    <r>
      <rPr>
        <sz val="10"/>
        <color indexed="8"/>
        <rFont val="宋体"/>
        <charset val="134"/>
      </rPr>
      <t>（含）</t>
    </r>
    <r>
      <rPr>
        <sz val="10"/>
        <color indexed="8"/>
        <rFont val="Arial"/>
        <family val="2"/>
      </rPr>
      <t>-90</t>
    </r>
    <r>
      <rPr>
        <sz val="10"/>
        <color indexed="8"/>
        <rFont val="宋体"/>
        <charset val="134"/>
      </rPr>
      <t>分为良、</t>
    </r>
    <r>
      <rPr>
        <sz val="10"/>
        <color indexed="8"/>
        <rFont val="Arial"/>
        <family val="2"/>
      </rPr>
      <t>60</t>
    </r>
    <r>
      <rPr>
        <sz val="10"/>
        <color indexed="8"/>
        <rFont val="宋体"/>
        <charset val="134"/>
      </rPr>
      <t>（含）</t>
    </r>
    <r>
      <rPr>
        <sz val="10"/>
        <color indexed="8"/>
        <rFont val="Arial"/>
        <family val="2"/>
      </rPr>
      <t>-80</t>
    </r>
    <r>
      <rPr>
        <sz val="10"/>
        <color indexed="8"/>
        <rFont val="宋体"/>
        <charset val="134"/>
      </rPr>
      <t>分为中、</t>
    </r>
    <r>
      <rPr>
        <sz val="10"/>
        <color indexed="8"/>
        <rFont val="Arial"/>
        <family val="2"/>
      </rPr>
      <t>60</t>
    </r>
    <r>
      <rPr>
        <sz val="10"/>
        <color indexed="8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</si>
</sst>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76" formatCode="#,##0.000000_ "/>
    <numFmt numFmtId="177" formatCode="0_ "/>
    <numFmt numFmtId="178" formatCode="#,##0.00_ "/>
  </numFmts>
  <fonts count="17" x14ac:knownFonts="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Arial"/>
      <family val="2"/>
    </font>
    <font>
      <sz val="11"/>
      <color indexed="8"/>
      <name val="宋体"/>
      <charset val="134"/>
    </font>
    <font>
      <sz val="9"/>
      <name val="宋体"/>
      <charset val="134"/>
      <scheme val="minor"/>
    </font>
    <font>
      <sz val="16"/>
      <color theme="1"/>
      <name val="Arial"/>
      <family val="2"/>
    </font>
    <font>
      <sz val="10"/>
      <color theme="1"/>
      <name val="Arial"/>
      <family val="2"/>
    </font>
    <font>
      <b/>
      <sz val="18"/>
      <color theme="1"/>
      <name val="Arial"/>
      <family val="2"/>
    </font>
    <font>
      <b/>
      <sz val="18"/>
      <color indexed="8"/>
      <name val="宋体"/>
      <charset val="134"/>
    </font>
    <font>
      <sz val="11"/>
      <color theme="1"/>
      <name val="Arial"/>
      <family val="2"/>
    </font>
    <font>
      <sz val="10"/>
      <color indexed="8"/>
      <name val="宋体"/>
      <charset val="134"/>
    </font>
    <font>
      <sz val="9"/>
      <name val="宋体"/>
      <charset val="134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0"/>
      <color theme="1"/>
      <name val="宋体"/>
      <charset val="134"/>
    </font>
    <font>
      <sz val="12"/>
      <name val="宋体"/>
      <charset val="13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5" fillId="0" borderId="0"/>
    <xf numFmtId="0" fontId="12" fillId="0" borderId="0"/>
    <xf numFmtId="0" fontId="3" fillId="0" borderId="0">
      <alignment vertical="center"/>
    </xf>
    <xf numFmtId="0" fontId="16" fillId="0" borderId="0" applyNumberFormat="0" applyFont="0" applyFill="0" applyBorder="0" applyAlignment="0" applyProtection="0"/>
    <xf numFmtId="0" fontId="3" fillId="0" borderId="0"/>
  </cellStyleXfs>
  <cellXfs count="71">
    <xf numFmtId="0" fontId="0" fillId="0" borderId="0" xfId="0">
      <alignment vertical="center"/>
    </xf>
    <xf numFmtId="0" fontId="2" fillId="0" borderId="0" xfId="0" applyFont="1" applyAlignment="1">
      <alignment horizontal="justify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justify" vertical="center" wrapText="1"/>
    </xf>
    <xf numFmtId="176" fontId="6" fillId="0" borderId="6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10" fontId="6" fillId="0" borderId="1" xfId="2" applyNumberFormat="1" applyFont="1" applyBorder="1" applyAlignment="1">
      <alignment horizontal="center" vertical="center" wrapText="1"/>
    </xf>
    <xf numFmtId="10" fontId="6" fillId="0" borderId="2" xfId="2" applyNumberFormat="1" applyFont="1" applyBorder="1" applyAlignment="1">
      <alignment horizontal="center" vertical="center" wrapText="1"/>
    </xf>
    <xf numFmtId="43" fontId="6" fillId="0" borderId="6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178" fontId="6" fillId="0" borderId="4" xfId="0" applyNumberFormat="1" applyFont="1" applyBorder="1" applyAlignment="1">
      <alignment horizontal="center" vertical="center" wrapText="1"/>
    </xf>
    <xf numFmtId="178" fontId="6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178" fontId="6" fillId="0" borderId="7" xfId="0" applyNumberFormat="1" applyFont="1" applyBorder="1" applyAlignment="1">
      <alignment horizontal="center" vertical="center" wrapText="1"/>
    </xf>
    <xf numFmtId="178" fontId="6" fillId="0" borderId="8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6" fillId="0" borderId="11" xfId="0" applyFont="1" applyBorder="1" applyAlignment="1">
      <alignment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178" fontId="6" fillId="0" borderId="2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43" fontId="6" fillId="0" borderId="6" xfId="1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9" fontId="12" fillId="0" borderId="6" xfId="0" applyNumberFormat="1" applyFont="1" applyBorder="1" applyAlignment="1">
      <alignment horizontal="center" vertical="center" wrapText="1"/>
    </xf>
    <xf numFmtId="10" fontId="6" fillId="0" borderId="6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78" fontId="13" fillId="0" borderId="1" xfId="0" applyNumberFormat="1" applyFont="1" applyBorder="1" applyAlignment="1">
      <alignment horizontal="center" vertical="center" wrapText="1"/>
    </xf>
    <xf numFmtId="178" fontId="13" fillId="0" borderId="2" xfId="0" applyNumberFormat="1" applyFont="1" applyBorder="1" applyAlignment="1">
      <alignment horizontal="center" vertical="center" wrapText="1"/>
    </xf>
    <xf numFmtId="178" fontId="13" fillId="0" borderId="1" xfId="1" applyNumberFormat="1" applyFont="1" applyBorder="1" applyAlignment="1">
      <alignment horizontal="center" vertical="center" wrapText="1"/>
    </xf>
    <xf numFmtId="178" fontId="13" fillId="0" borderId="2" xfId="1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/>
    </xf>
  </cellXfs>
  <cellStyles count="9">
    <cellStyle name="百分比" xfId="2" builtinId="5"/>
    <cellStyle name="百分比 2" xfId="3"/>
    <cellStyle name="常规" xfId="0" builtinId="0"/>
    <cellStyle name="常规 2" xfId="4"/>
    <cellStyle name="常规 3" xfId="5"/>
    <cellStyle name="常规 3 2" xfId="6"/>
    <cellStyle name="常规 4" xfId="7"/>
    <cellStyle name="常规 5" xfId="8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48"/>
  <sheetViews>
    <sheetView tabSelected="1" workbookViewId="0">
      <pane xSplit="2" ySplit="5" topLeftCell="C6" activePane="bottomRight" state="frozen"/>
      <selection pane="topRight"/>
      <selection pane="bottomLeft"/>
      <selection pane="bottomRight" activeCell="C5" sqref="C5:N5"/>
    </sheetView>
  </sheetViews>
  <sheetFormatPr defaultColWidth="9" defaultRowHeight="23.25" customHeight="1" x14ac:dyDescent="0.25"/>
  <cols>
    <col min="1" max="1" width="7.44140625" style="3" customWidth="1"/>
    <col min="2" max="2" width="10.109375" style="3" customWidth="1"/>
    <col min="3" max="3" width="15" style="3" bestFit="1" customWidth="1"/>
    <col min="4" max="4" width="10.77734375" style="3" customWidth="1"/>
    <col min="5" max="5" width="12.77734375" style="3" customWidth="1"/>
    <col min="6" max="6" width="9" style="3"/>
    <col min="7" max="7" width="11.109375" style="3" customWidth="1"/>
    <col min="8" max="8" width="9.88671875" style="3" bestFit="1" customWidth="1"/>
    <col min="9" max="13" width="9" style="3"/>
    <col min="14" max="14" width="7.77734375" style="3" customWidth="1"/>
    <col min="15" max="16384" width="9" style="3"/>
  </cols>
  <sheetData>
    <row r="1" spans="1:14" ht="23.2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23.25" customHeight="1" x14ac:dyDescent="0.2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ht="23.25" customHeight="1" x14ac:dyDescent="0.25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23.25" customHeight="1" thickBot="1" x14ac:dyDescent="0.3">
      <c r="A4" s="7"/>
    </row>
    <row r="5" spans="1:14" ht="23.25" customHeight="1" thickBot="1" x14ac:dyDescent="0.3">
      <c r="A5" s="8" t="s">
        <v>3</v>
      </c>
      <c r="B5" s="9"/>
      <c r="C5" s="10" t="s">
        <v>4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9"/>
    </row>
    <row r="6" spans="1:14" ht="23.25" customHeight="1" thickBot="1" x14ac:dyDescent="0.3">
      <c r="A6" s="8" t="s">
        <v>5</v>
      </c>
      <c r="B6" s="9"/>
      <c r="C6" s="8" t="s">
        <v>6</v>
      </c>
      <c r="D6" s="11"/>
      <c r="E6" s="11"/>
      <c r="F6" s="11"/>
      <c r="G6" s="9"/>
      <c r="H6" s="8" t="s">
        <v>7</v>
      </c>
      <c r="I6" s="9"/>
      <c r="J6" s="8" t="s">
        <v>6</v>
      </c>
      <c r="K6" s="11"/>
      <c r="L6" s="11"/>
      <c r="M6" s="11"/>
      <c r="N6" s="9"/>
    </row>
    <row r="7" spans="1:14" ht="23.25" customHeight="1" thickBot="1" x14ac:dyDescent="0.3">
      <c r="A7" s="8" t="s">
        <v>8</v>
      </c>
      <c r="B7" s="9"/>
      <c r="C7" s="8" t="s">
        <v>9</v>
      </c>
      <c r="D7" s="11"/>
      <c r="E7" s="11"/>
      <c r="F7" s="11"/>
      <c r="G7" s="9"/>
      <c r="H7" s="8" t="s">
        <v>10</v>
      </c>
      <c r="I7" s="9"/>
      <c r="J7" s="8"/>
      <c r="K7" s="11"/>
      <c r="L7" s="11"/>
      <c r="M7" s="11"/>
      <c r="N7" s="9"/>
    </row>
    <row r="8" spans="1:14" ht="23.25" customHeight="1" thickBot="1" x14ac:dyDescent="0.3">
      <c r="A8" s="12" t="s">
        <v>11</v>
      </c>
      <c r="B8" s="13"/>
      <c r="C8" s="12"/>
      <c r="D8" s="13"/>
      <c r="E8" s="14" t="s">
        <v>12</v>
      </c>
      <c r="F8" s="12" t="s">
        <v>13</v>
      </c>
      <c r="G8" s="13"/>
      <c r="H8" s="12" t="s">
        <v>14</v>
      </c>
      <c r="I8" s="13"/>
      <c r="J8" s="12" t="s">
        <v>15</v>
      </c>
      <c r="K8" s="13"/>
      <c r="L8" s="12" t="s">
        <v>16</v>
      </c>
      <c r="M8" s="13"/>
      <c r="N8" s="14" t="s">
        <v>17</v>
      </c>
    </row>
    <row r="9" spans="1:14" ht="23.25" customHeight="1" thickBot="1" x14ac:dyDescent="0.3">
      <c r="A9" s="15"/>
      <c r="B9" s="16"/>
      <c r="C9" s="17" t="s">
        <v>18</v>
      </c>
      <c r="D9" s="18"/>
      <c r="E9" s="19">
        <f>SUM(E10:E12)</f>
        <v>260</v>
      </c>
      <c r="F9" s="20">
        <f>SUM(F10:G12)</f>
        <v>260</v>
      </c>
      <c r="G9" s="21"/>
      <c r="H9" s="20">
        <f>SUM(H10:I12)</f>
        <v>209.67067499999999</v>
      </c>
      <c r="I9" s="21"/>
      <c r="J9" s="22">
        <v>10</v>
      </c>
      <c r="K9" s="23"/>
      <c r="L9" s="24">
        <f>IF(F9&gt;0,ROUND(H9/F9,2),0)</f>
        <v>0.81</v>
      </c>
      <c r="M9" s="25"/>
      <c r="N9" s="26">
        <f>J9*L9</f>
        <v>8.1000000000000014</v>
      </c>
    </row>
    <row r="10" spans="1:14" ht="23.25" customHeight="1" thickBot="1" x14ac:dyDescent="0.3">
      <c r="A10" s="15"/>
      <c r="B10" s="16"/>
      <c r="C10" s="12" t="s">
        <v>19</v>
      </c>
      <c r="D10" s="13"/>
      <c r="E10" s="19">
        <v>260</v>
      </c>
      <c r="F10" s="20">
        <v>260</v>
      </c>
      <c r="G10" s="21"/>
      <c r="H10" s="20">
        <v>209.67067499999999</v>
      </c>
      <c r="I10" s="21"/>
      <c r="J10" s="12" t="s">
        <v>20</v>
      </c>
      <c r="K10" s="13"/>
      <c r="L10" s="12"/>
      <c r="M10" s="13"/>
      <c r="N10" s="14" t="s">
        <v>20</v>
      </c>
    </row>
    <row r="11" spans="1:14" ht="23.25" customHeight="1" thickBot="1" x14ac:dyDescent="0.3">
      <c r="A11" s="15"/>
      <c r="B11" s="16"/>
      <c r="C11" s="8" t="s">
        <v>21</v>
      </c>
      <c r="D11" s="9"/>
      <c r="E11" s="19"/>
      <c r="F11" s="20"/>
      <c r="G11" s="21"/>
      <c r="H11" s="20"/>
      <c r="I11" s="21"/>
      <c r="J11" s="8" t="s">
        <v>20</v>
      </c>
      <c r="K11" s="9"/>
      <c r="L11" s="8"/>
      <c r="M11" s="9"/>
      <c r="N11" s="14" t="s">
        <v>20</v>
      </c>
    </row>
    <row r="12" spans="1:14" ht="23.25" customHeight="1" thickBot="1" x14ac:dyDescent="0.3">
      <c r="A12" s="27"/>
      <c r="B12" s="28"/>
      <c r="C12" s="8" t="s">
        <v>22</v>
      </c>
      <c r="D12" s="9"/>
      <c r="E12" s="19"/>
      <c r="F12" s="20"/>
      <c r="G12" s="21"/>
      <c r="H12" s="20"/>
      <c r="I12" s="21"/>
      <c r="J12" s="8" t="s">
        <v>20</v>
      </c>
      <c r="K12" s="9"/>
      <c r="L12" s="8"/>
      <c r="M12" s="9"/>
      <c r="N12" s="14" t="s">
        <v>20</v>
      </c>
    </row>
    <row r="13" spans="1:14" ht="23.25" customHeight="1" thickBot="1" x14ac:dyDescent="0.3">
      <c r="A13" s="29" t="s">
        <v>23</v>
      </c>
      <c r="B13" s="8" t="s">
        <v>24</v>
      </c>
      <c r="C13" s="11"/>
      <c r="D13" s="11"/>
      <c r="E13" s="11"/>
      <c r="F13" s="11"/>
      <c r="G13" s="9"/>
      <c r="H13" s="8" t="s">
        <v>25</v>
      </c>
      <c r="I13" s="11"/>
      <c r="J13" s="11"/>
      <c r="K13" s="11"/>
      <c r="L13" s="11"/>
      <c r="M13" s="11"/>
      <c r="N13" s="9"/>
    </row>
    <row r="14" spans="1:14" ht="39.75" customHeight="1" thickBot="1" x14ac:dyDescent="0.3">
      <c r="A14" s="30"/>
      <c r="B14" s="31" t="s">
        <v>26</v>
      </c>
      <c r="C14" s="32"/>
      <c r="D14" s="32"/>
      <c r="E14" s="32"/>
      <c r="F14" s="32"/>
      <c r="G14" s="33"/>
      <c r="H14" s="8" t="s">
        <v>27</v>
      </c>
      <c r="I14" s="11"/>
      <c r="J14" s="11"/>
      <c r="K14" s="11"/>
      <c r="L14" s="11"/>
      <c r="M14" s="11"/>
      <c r="N14" s="9"/>
    </row>
    <row r="15" spans="1:14" ht="23.25" customHeight="1" thickBot="1" x14ac:dyDescent="0.3">
      <c r="A15" s="29" t="s">
        <v>28</v>
      </c>
      <c r="B15" s="34" t="s">
        <v>29</v>
      </c>
      <c r="C15" s="34" t="s">
        <v>30</v>
      </c>
      <c r="D15" s="12" t="s">
        <v>31</v>
      </c>
      <c r="E15" s="35"/>
      <c r="F15" s="13"/>
      <c r="G15" s="14" t="s">
        <v>32</v>
      </c>
      <c r="H15" s="14" t="s">
        <v>33</v>
      </c>
      <c r="I15" s="12" t="s">
        <v>15</v>
      </c>
      <c r="J15" s="13"/>
      <c r="K15" s="12" t="s">
        <v>17</v>
      </c>
      <c r="L15" s="13"/>
      <c r="M15" s="12" t="s">
        <v>34</v>
      </c>
      <c r="N15" s="13"/>
    </row>
    <row r="16" spans="1:14" ht="27.75" customHeight="1" thickBot="1" x14ac:dyDescent="0.3">
      <c r="A16" s="36"/>
      <c r="B16" s="29" t="s">
        <v>35</v>
      </c>
      <c r="C16" s="37" t="s">
        <v>36</v>
      </c>
      <c r="D16" s="38" t="s">
        <v>37</v>
      </c>
      <c r="E16" s="39"/>
      <c r="F16" s="40"/>
      <c r="G16" s="14" t="s">
        <v>38</v>
      </c>
      <c r="H16" s="29" t="s">
        <v>39</v>
      </c>
      <c r="I16" s="41">
        <v>15</v>
      </c>
      <c r="J16" s="42"/>
      <c r="K16" s="41">
        <v>15</v>
      </c>
      <c r="L16" s="42"/>
      <c r="M16" s="43"/>
      <c r="N16" s="44"/>
    </row>
    <row r="17" spans="1:14" ht="23.25" customHeight="1" thickBot="1" x14ac:dyDescent="0.3">
      <c r="A17" s="36"/>
      <c r="B17" s="36"/>
      <c r="C17" s="36"/>
      <c r="D17" s="38" t="s">
        <v>40</v>
      </c>
      <c r="E17" s="39"/>
      <c r="F17" s="40"/>
      <c r="G17" s="14" t="s">
        <v>41</v>
      </c>
      <c r="H17" s="30"/>
      <c r="I17" s="45"/>
      <c r="J17" s="46"/>
      <c r="K17" s="45"/>
      <c r="L17" s="46"/>
      <c r="M17" s="47"/>
      <c r="N17" s="48"/>
    </row>
    <row r="18" spans="1:14" ht="23.25" hidden="1" customHeight="1" x14ac:dyDescent="0.25">
      <c r="A18" s="36"/>
      <c r="B18" s="36"/>
      <c r="C18" s="30"/>
      <c r="D18" s="49"/>
      <c r="E18" s="39"/>
      <c r="F18" s="40"/>
      <c r="G18" s="14"/>
      <c r="H18" s="50"/>
      <c r="I18" s="51"/>
      <c r="J18" s="52"/>
      <c r="K18" s="51"/>
      <c r="L18" s="52"/>
      <c r="M18" s="31"/>
      <c r="N18" s="33"/>
    </row>
    <row r="19" spans="1:14" ht="33" customHeight="1" thickBot="1" x14ac:dyDescent="0.3">
      <c r="A19" s="36"/>
      <c r="B19" s="36"/>
      <c r="C19" s="37" t="s">
        <v>42</v>
      </c>
      <c r="D19" s="38" t="s">
        <v>43</v>
      </c>
      <c r="E19" s="39"/>
      <c r="F19" s="40"/>
      <c r="G19" s="53" t="s">
        <v>44</v>
      </c>
      <c r="H19" s="14" t="s">
        <v>45</v>
      </c>
      <c r="I19" s="51">
        <v>15</v>
      </c>
      <c r="J19" s="52"/>
      <c r="K19" s="51">
        <v>15</v>
      </c>
      <c r="L19" s="52"/>
      <c r="M19" s="31"/>
      <c r="N19" s="33"/>
    </row>
    <row r="20" spans="1:14" ht="23.25" hidden="1" customHeight="1" x14ac:dyDescent="0.25">
      <c r="A20" s="36"/>
      <c r="B20" s="36"/>
      <c r="C20" s="36"/>
      <c r="D20" s="49" t="s">
        <v>46</v>
      </c>
      <c r="E20" s="39"/>
      <c r="F20" s="40"/>
      <c r="G20" s="14">
        <v>15</v>
      </c>
      <c r="H20" s="14"/>
      <c r="I20" s="51"/>
      <c r="J20" s="52"/>
      <c r="K20" s="51">
        <f t="shared" ref="K20:K42" si="0">IF(G20&gt;0,ROUND(H20/G20,2),0)*I20</f>
        <v>0</v>
      </c>
      <c r="L20" s="52"/>
      <c r="M20" s="8"/>
      <c r="N20" s="9"/>
    </row>
    <row r="21" spans="1:14" ht="23.25" hidden="1" customHeight="1" x14ac:dyDescent="0.25">
      <c r="A21" s="36"/>
      <c r="B21" s="36"/>
      <c r="C21" s="30"/>
      <c r="D21" s="49" t="s">
        <v>47</v>
      </c>
      <c r="E21" s="39"/>
      <c r="F21" s="40"/>
      <c r="G21" s="14"/>
      <c r="H21" s="14"/>
      <c r="I21" s="51"/>
      <c r="J21" s="52"/>
      <c r="K21" s="51">
        <f t="shared" si="0"/>
        <v>0</v>
      </c>
      <c r="L21" s="52"/>
      <c r="M21" s="8"/>
      <c r="N21" s="9"/>
    </row>
    <row r="22" spans="1:14" ht="126" customHeight="1" thickBot="1" x14ac:dyDescent="0.3">
      <c r="A22" s="36"/>
      <c r="B22" s="36"/>
      <c r="C22" s="37" t="s">
        <v>48</v>
      </c>
      <c r="D22" s="38" t="s">
        <v>49</v>
      </c>
      <c r="E22" s="39"/>
      <c r="F22" s="40"/>
      <c r="G22" s="54" t="s">
        <v>50</v>
      </c>
      <c r="H22" s="53" t="s">
        <v>51</v>
      </c>
      <c r="I22" s="51">
        <v>5</v>
      </c>
      <c r="J22" s="52"/>
      <c r="K22" s="51">
        <v>3</v>
      </c>
      <c r="L22" s="52"/>
      <c r="M22" s="55" t="s">
        <v>52</v>
      </c>
      <c r="N22" s="33"/>
    </row>
    <row r="23" spans="1:14" ht="78.599999999999994" customHeight="1" thickBot="1" x14ac:dyDescent="0.3">
      <c r="A23" s="36"/>
      <c r="B23" s="36"/>
      <c r="C23" s="36"/>
      <c r="D23" s="38" t="s">
        <v>53</v>
      </c>
      <c r="E23" s="39"/>
      <c r="F23" s="40"/>
      <c r="G23" s="56" t="s">
        <v>54</v>
      </c>
      <c r="H23" s="14" t="s">
        <v>55</v>
      </c>
      <c r="I23" s="51">
        <v>5</v>
      </c>
      <c r="J23" s="52"/>
      <c r="K23" s="51">
        <v>5</v>
      </c>
      <c r="L23" s="52"/>
      <c r="M23" s="8"/>
      <c r="N23" s="9"/>
    </row>
    <row r="24" spans="1:14" ht="23.25" hidden="1" customHeight="1" x14ac:dyDescent="0.25">
      <c r="A24" s="36"/>
      <c r="B24" s="36"/>
      <c r="C24" s="30"/>
      <c r="D24" s="49" t="s">
        <v>47</v>
      </c>
      <c r="E24" s="39"/>
      <c r="F24" s="40"/>
      <c r="G24" s="14"/>
      <c r="H24" s="14"/>
      <c r="I24" s="51"/>
      <c r="J24" s="52"/>
      <c r="K24" s="51">
        <f t="shared" si="0"/>
        <v>0</v>
      </c>
      <c r="L24" s="52"/>
      <c r="M24" s="8"/>
      <c r="N24" s="9"/>
    </row>
    <row r="25" spans="1:14" ht="36" customHeight="1" thickBot="1" x14ac:dyDescent="0.3">
      <c r="A25" s="36"/>
      <c r="B25" s="36"/>
      <c r="C25" s="37" t="s">
        <v>56</v>
      </c>
      <c r="D25" s="38" t="s">
        <v>57</v>
      </c>
      <c r="E25" s="39"/>
      <c r="F25" s="40"/>
      <c r="G25" s="14">
        <v>260</v>
      </c>
      <c r="H25" s="57">
        <v>209.67067499999999</v>
      </c>
      <c r="I25" s="51">
        <v>10</v>
      </c>
      <c r="J25" s="52"/>
      <c r="K25" s="51">
        <f t="shared" si="0"/>
        <v>8.1000000000000014</v>
      </c>
      <c r="L25" s="52"/>
      <c r="M25" s="8"/>
      <c r="N25" s="9"/>
    </row>
    <row r="26" spans="1:14" ht="36" hidden="1" customHeight="1" x14ac:dyDescent="0.25">
      <c r="A26" s="36"/>
      <c r="B26" s="36"/>
      <c r="C26" s="36"/>
      <c r="D26" s="49" t="s">
        <v>46</v>
      </c>
      <c r="E26" s="39"/>
      <c r="F26" s="40"/>
      <c r="G26" s="14"/>
      <c r="H26" s="14"/>
      <c r="I26" s="51"/>
      <c r="J26" s="52"/>
      <c r="K26" s="51">
        <f t="shared" si="0"/>
        <v>0</v>
      </c>
      <c r="L26" s="52"/>
      <c r="M26" s="8"/>
      <c r="N26" s="9"/>
    </row>
    <row r="27" spans="1:14" ht="36" hidden="1" customHeight="1" x14ac:dyDescent="0.25">
      <c r="A27" s="36"/>
      <c r="B27" s="30"/>
      <c r="C27" s="30"/>
      <c r="D27" s="49" t="s">
        <v>47</v>
      </c>
      <c r="E27" s="39"/>
      <c r="F27" s="40"/>
      <c r="G27" s="14"/>
      <c r="H27" s="14"/>
      <c r="I27" s="51"/>
      <c r="J27" s="52"/>
      <c r="K27" s="51">
        <f t="shared" si="0"/>
        <v>0</v>
      </c>
      <c r="L27" s="52"/>
      <c r="M27" s="8"/>
      <c r="N27" s="9"/>
    </row>
    <row r="28" spans="1:14" ht="26.25" customHeight="1" thickBot="1" x14ac:dyDescent="0.3">
      <c r="A28" s="36"/>
      <c r="B28" s="29" t="s">
        <v>58</v>
      </c>
      <c r="C28" s="29" t="s">
        <v>59</v>
      </c>
      <c r="D28" s="38" t="s">
        <v>60</v>
      </c>
      <c r="E28" s="39"/>
      <c r="F28" s="40"/>
      <c r="G28" s="14" t="s">
        <v>61</v>
      </c>
      <c r="H28" s="14" t="s">
        <v>39</v>
      </c>
      <c r="I28" s="51">
        <v>10</v>
      </c>
      <c r="J28" s="52"/>
      <c r="K28" s="51">
        <v>9</v>
      </c>
      <c r="L28" s="52"/>
      <c r="M28" s="8"/>
      <c r="N28" s="9"/>
    </row>
    <row r="29" spans="1:14" ht="23.25" hidden="1" customHeight="1" x14ac:dyDescent="0.25">
      <c r="A29" s="36"/>
      <c r="B29" s="36"/>
      <c r="C29" s="36"/>
      <c r="D29" s="49" t="s">
        <v>46</v>
      </c>
      <c r="E29" s="39"/>
      <c r="F29" s="40"/>
      <c r="G29" s="14"/>
      <c r="H29" s="14"/>
      <c r="I29" s="51"/>
      <c r="J29" s="52"/>
      <c r="K29" s="51">
        <f t="shared" si="0"/>
        <v>0</v>
      </c>
      <c r="L29" s="52"/>
      <c r="M29" s="8"/>
      <c r="N29" s="9"/>
    </row>
    <row r="30" spans="1:14" ht="23.25" hidden="1" customHeight="1" x14ac:dyDescent="0.25">
      <c r="A30" s="36"/>
      <c r="B30" s="36"/>
      <c r="C30" s="30"/>
      <c r="D30" s="49" t="s">
        <v>47</v>
      </c>
      <c r="E30" s="39"/>
      <c r="F30" s="40"/>
      <c r="G30" s="14"/>
      <c r="H30" s="14"/>
      <c r="I30" s="51"/>
      <c r="J30" s="52"/>
      <c r="K30" s="51">
        <f t="shared" si="0"/>
        <v>0</v>
      </c>
      <c r="L30" s="52"/>
      <c r="M30" s="8"/>
      <c r="N30" s="9"/>
    </row>
    <row r="31" spans="1:14" ht="27" customHeight="1" thickBot="1" x14ac:dyDescent="0.3">
      <c r="A31" s="36"/>
      <c r="B31" s="36"/>
      <c r="C31" s="29" t="s">
        <v>62</v>
      </c>
      <c r="D31" s="38" t="s">
        <v>63</v>
      </c>
      <c r="E31" s="39"/>
      <c r="F31" s="40"/>
      <c r="G31" s="14" t="s">
        <v>61</v>
      </c>
      <c r="H31" s="14" t="s">
        <v>39</v>
      </c>
      <c r="I31" s="51">
        <v>10</v>
      </c>
      <c r="J31" s="52"/>
      <c r="K31" s="51">
        <v>9</v>
      </c>
      <c r="L31" s="52"/>
      <c r="M31" s="8"/>
      <c r="N31" s="9"/>
    </row>
    <row r="32" spans="1:14" ht="23.25" hidden="1" customHeight="1" x14ac:dyDescent="0.25">
      <c r="A32" s="36"/>
      <c r="B32" s="36"/>
      <c r="C32" s="36"/>
      <c r="D32" s="49" t="s">
        <v>46</v>
      </c>
      <c r="E32" s="39"/>
      <c r="F32" s="40"/>
      <c r="G32" s="14"/>
      <c r="H32" s="14"/>
      <c r="I32" s="51"/>
      <c r="J32" s="52"/>
      <c r="K32" s="51">
        <f t="shared" si="0"/>
        <v>0</v>
      </c>
      <c r="L32" s="52"/>
      <c r="M32" s="8"/>
      <c r="N32" s="9"/>
    </row>
    <row r="33" spans="1:14" ht="23.25" hidden="1" customHeight="1" x14ac:dyDescent="0.25">
      <c r="A33" s="36"/>
      <c r="B33" s="36"/>
      <c r="C33" s="30"/>
      <c r="D33" s="49" t="s">
        <v>47</v>
      </c>
      <c r="E33" s="39"/>
      <c r="F33" s="40"/>
      <c r="G33" s="14"/>
      <c r="H33" s="14"/>
      <c r="I33" s="51"/>
      <c r="J33" s="52"/>
      <c r="K33" s="51">
        <f t="shared" si="0"/>
        <v>0</v>
      </c>
      <c r="L33" s="52"/>
      <c r="M33" s="8"/>
      <c r="N33" s="9"/>
    </row>
    <row r="34" spans="1:14" ht="23.25" hidden="1" customHeight="1" x14ac:dyDescent="0.25">
      <c r="A34" s="36"/>
      <c r="B34" s="36"/>
      <c r="C34" s="29" t="s">
        <v>64</v>
      </c>
      <c r="D34" s="49" t="s">
        <v>65</v>
      </c>
      <c r="E34" s="39"/>
      <c r="F34" s="40"/>
      <c r="G34" s="14"/>
      <c r="H34" s="14"/>
      <c r="I34" s="51"/>
      <c r="J34" s="52"/>
      <c r="K34" s="51">
        <f t="shared" si="0"/>
        <v>0</v>
      </c>
      <c r="L34" s="52"/>
      <c r="M34" s="8"/>
      <c r="N34" s="9"/>
    </row>
    <row r="35" spans="1:14" ht="23.25" hidden="1" customHeight="1" x14ac:dyDescent="0.25">
      <c r="A35" s="36"/>
      <c r="B35" s="36"/>
      <c r="C35" s="36"/>
      <c r="D35" s="49" t="s">
        <v>46</v>
      </c>
      <c r="E35" s="39"/>
      <c r="F35" s="40"/>
      <c r="G35" s="14"/>
      <c r="H35" s="14"/>
      <c r="I35" s="51"/>
      <c r="J35" s="52"/>
      <c r="K35" s="51">
        <f t="shared" si="0"/>
        <v>0</v>
      </c>
      <c r="L35" s="52"/>
      <c r="M35" s="8"/>
      <c r="N35" s="9"/>
    </row>
    <row r="36" spans="1:14" ht="23.25" hidden="1" customHeight="1" x14ac:dyDescent="0.25">
      <c r="A36" s="36"/>
      <c r="B36" s="36"/>
      <c r="C36" s="30"/>
      <c r="D36" s="49" t="s">
        <v>47</v>
      </c>
      <c r="E36" s="39"/>
      <c r="F36" s="40"/>
      <c r="G36" s="14"/>
      <c r="H36" s="14"/>
      <c r="I36" s="51"/>
      <c r="J36" s="52"/>
      <c r="K36" s="51">
        <f t="shared" si="0"/>
        <v>0</v>
      </c>
      <c r="L36" s="52"/>
      <c r="M36" s="8"/>
      <c r="N36" s="9"/>
    </row>
    <row r="37" spans="1:14" ht="31.5" customHeight="1" thickBot="1" x14ac:dyDescent="0.3">
      <c r="A37" s="36"/>
      <c r="B37" s="36"/>
      <c r="C37" s="29" t="s">
        <v>66</v>
      </c>
      <c r="D37" s="58" t="s">
        <v>67</v>
      </c>
      <c r="E37" s="39"/>
      <c r="F37" s="40"/>
      <c r="G37" s="14" t="s">
        <v>61</v>
      </c>
      <c r="H37" s="14" t="s">
        <v>39</v>
      </c>
      <c r="I37" s="51">
        <v>10</v>
      </c>
      <c r="J37" s="52"/>
      <c r="K37" s="51">
        <v>9</v>
      </c>
      <c r="L37" s="52"/>
      <c r="M37" s="8"/>
      <c r="N37" s="9"/>
    </row>
    <row r="38" spans="1:14" ht="23.25" hidden="1" customHeight="1" x14ac:dyDescent="0.25">
      <c r="A38" s="36"/>
      <c r="B38" s="36"/>
      <c r="C38" s="36"/>
      <c r="D38" s="49" t="s">
        <v>46</v>
      </c>
      <c r="E38" s="39"/>
      <c r="F38" s="40"/>
      <c r="G38" s="14"/>
      <c r="H38" s="14"/>
      <c r="I38" s="51"/>
      <c r="J38" s="52"/>
      <c r="K38" s="51">
        <f t="shared" si="0"/>
        <v>0</v>
      </c>
      <c r="L38" s="52"/>
      <c r="M38" s="8"/>
      <c r="N38" s="9"/>
    </row>
    <row r="39" spans="1:14" ht="23.25" hidden="1" customHeight="1" x14ac:dyDescent="0.25">
      <c r="A39" s="36"/>
      <c r="B39" s="30"/>
      <c r="C39" s="30"/>
      <c r="D39" s="49" t="s">
        <v>47</v>
      </c>
      <c r="E39" s="39"/>
      <c r="F39" s="40"/>
      <c r="G39" s="14"/>
      <c r="H39" s="14"/>
      <c r="I39" s="51"/>
      <c r="J39" s="52"/>
      <c r="K39" s="51">
        <f t="shared" si="0"/>
        <v>0</v>
      </c>
      <c r="L39" s="52"/>
      <c r="M39" s="8"/>
      <c r="N39" s="9"/>
    </row>
    <row r="40" spans="1:14" ht="45.75" customHeight="1" thickBot="1" x14ac:dyDescent="0.3">
      <c r="A40" s="36"/>
      <c r="B40" s="29" t="s">
        <v>68</v>
      </c>
      <c r="C40" s="29" t="s">
        <v>69</v>
      </c>
      <c r="D40" s="38" t="s">
        <v>70</v>
      </c>
      <c r="E40" s="39"/>
      <c r="F40" s="40"/>
      <c r="G40" s="59" t="s">
        <v>71</v>
      </c>
      <c r="H40" s="60">
        <v>0.93330000000000002</v>
      </c>
      <c r="I40" s="51">
        <v>10</v>
      </c>
      <c r="J40" s="52"/>
      <c r="K40" s="51">
        <f>I40*H40</f>
        <v>9.3330000000000002</v>
      </c>
      <c r="L40" s="52"/>
      <c r="M40" s="8" t="s">
        <v>72</v>
      </c>
      <c r="N40" s="9"/>
    </row>
    <row r="41" spans="1:14" ht="23.25" hidden="1" customHeight="1" x14ac:dyDescent="0.25">
      <c r="A41" s="36"/>
      <c r="B41" s="36"/>
      <c r="C41" s="36"/>
      <c r="D41" s="49" t="s">
        <v>46</v>
      </c>
      <c r="E41" s="39"/>
      <c r="F41" s="40"/>
      <c r="G41" s="14"/>
      <c r="H41" s="14"/>
      <c r="I41" s="51"/>
      <c r="J41" s="52"/>
      <c r="K41" s="51">
        <f t="shared" si="0"/>
        <v>0</v>
      </c>
      <c r="L41" s="52"/>
      <c r="M41" s="8"/>
      <c r="N41" s="9"/>
    </row>
    <row r="42" spans="1:14" ht="23.25" hidden="1" customHeight="1" x14ac:dyDescent="0.25">
      <c r="A42" s="30"/>
      <c r="B42" s="30"/>
      <c r="C42" s="30"/>
      <c r="D42" s="49" t="s">
        <v>47</v>
      </c>
      <c r="E42" s="39"/>
      <c r="F42" s="40"/>
      <c r="G42" s="14"/>
      <c r="H42" s="14"/>
      <c r="I42" s="51"/>
      <c r="J42" s="52"/>
      <c r="K42" s="51">
        <f t="shared" si="0"/>
        <v>0</v>
      </c>
      <c r="L42" s="52"/>
      <c r="M42" s="8"/>
      <c r="N42" s="9"/>
    </row>
    <row r="43" spans="1:14" ht="23.25" customHeight="1" thickBot="1" x14ac:dyDescent="0.3">
      <c r="A43" s="61" t="s">
        <v>73</v>
      </c>
      <c r="B43" s="62"/>
      <c r="C43" s="62"/>
      <c r="D43" s="62"/>
      <c r="E43" s="62"/>
      <c r="F43" s="62"/>
      <c r="G43" s="62"/>
      <c r="H43" s="63"/>
      <c r="I43" s="64">
        <f>SUM(I16:J42)+J9</f>
        <v>100</v>
      </c>
      <c r="J43" s="65"/>
      <c r="K43" s="66">
        <f>K40+K37+K31+K28+K25+K23+K22+K19+K16+N9</f>
        <v>90.532999999999987</v>
      </c>
      <c r="L43" s="67"/>
      <c r="M43" s="8"/>
      <c r="N43" s="9"/>
    </row>
    <row r="44" spans="1:14" ht="23.25" customHeight="1" x14ac:dyDescent="0.25">
      <c r="A44" s="68" t="s">
        <v>74</v>
      </c>
    </row>
    <row r="45" spans="1:14" ht="23.25" customHeight="1" x14ac:dyDescent="0.25">
      <c r="A45" s="68" t="s">
        <v>75</v>
      </c>
    </row>
    <row r="46" spans="1:14" ht="49.5" customHeight="1" x14ac:dyDescent="0.25">
      <c r="A46" s="69" t="s">
        <v>76</v>
      </c>
      <c r="B46" s="69"/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</row>
    <row r="47" spans="1:14" ht="23.25" customHeight="1" x14ac:dyDescent="0.25">
      <c r="A47" s="70" t="s">
        <v>77</v>
      </c>
    </row>
    <row r="48" spans="1:14" ht="23.25" customHeight="1" x14ac:dyDescent="0.25">
      <c r="A48" s="68" t="s">
        <v>78</v>
      </c>
      <c r="B48" s="70"/>
    </row>
  </sheetData>
  <mergeCells count="171">
    <mergeCell ref="A46:N46"/>
    <mergeCell ref="D42:F42"/>
    <mergeCell ref="I42:J42"/>
    <mergeCell ref="K42:L42"/>
    <mergeCell ref="M42:N42"/>
    <mergeCell ref="A43:H43"/>
    <mergeCell ref="I43:J43"/>
    <mergeCell ref="K43:L43"/>
    <mergeCell ref="M43:N43"/>
    <mergeCell ref="B40:B42"/>
    <mergeCell ref="C40:C42"/>
    <mergeCell ref="D40:F40"/>
    <mergeCell ref="I40:J40"/>
    <mergeCell ref="K40:L40"/>
    <mergeCell ref="M40:N40"/>
    <mergeCell ref="D41:F41"/>
    <mergeCell ref="I41:J41"/>
    <mergeCell ref="K41:L41"/>
    <mergeCell ref="M41:N41"/>
    <mergeCell ref="K38:L38"/>
    <mergeCell ref="M38:N38"/>
    <mergeCell ref="D39:F39"/>
    <mergeCell ref="I39:J39"/>
    <mergeCell ref="K39:L39"/>
    <mergeCell ref="M39:N39"/>
    <mergeCell ref="I36:J36"/>
    <mergeCell ref="K36:L36"/>
    <mergeCell ref="M36:N36"/>
    <mergeCell ref="C37:C39"/>
    <mergeCell ref="D37:F37"/>
    <mergeCell ref="I37:J37"/>
    <mergeCell ref="K37:L37"/>
    <mergeCell ref="M37:N37"/>
    <mergeCell ref="D38:F38"/>
    <mergeCell ref="I38:J38"/>
    <mergeCell ref="C34:C36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C31:C33"/>
    <mergeCell ref="D31:F31"/>
    <mergeCell ref="I31:J31"/>
    <mergeCell ref="K31:L31"/>
    <mergeCell ref="M31:N31"/>
    <mergeCell ref="D32:F32"/>
    <mergeCell ref="B28:B39"/>
    <mergeCell ref="C28:C30"/>
    <mergeCell ref="D28:F28"/>
    <mergeCell ref="I28:J28"/>
    <mergeCell ref="K28:L28"/>
    <mergeCell ref="M28:N28"/>
    <mergeCell ref="D29:F29"/>
    <mergeCell ref="I29:J29"/>
    <mergeCell ref="K29:L29"/>
    <mergeCell ref="M29:N29"/>
    <mergeCell ref="K26:L26"/>
    <mergeCell ref="M26:N26"/>
    <mergeCell ref="D27:F27"/>
    <mergeCell ref="I27:J27"/>
    <mergeCell ref="K27:L27"/>
    <mergeCell ref="M27:N27"/>
    <mergeCell ref="I24:J24"/>
    <mergeCell ref="K24:L24"/>
    <mergeCell ref="M24:N24"/>
    <mergeCell ref="C25:C27"/>
    <mergeCell ref="D25:F25"/>
    <mergeCell ref="I25:J25"/>
    <mergeCell ref="K25:L25"/>
    <mergeCell ref="M25:N25"/>
    <mergeCell ref="D26:F26"/>
    <mergeCell ref="I26:J26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M16:N17"/>
    <mergeCell ref="D17:F17"/>
    <mergeCell ref="D18:F18"/>
    <mergeCell ref="I18:J18"/>
    <mergeCell ref="K18:L18"/>
    <mergeCell ref="M18:N18"/>
    <mergeCell ref="B16:B27"/>
    <mergeCell ref="C16:C18"/>
    <mergeCell ref="D16:F16"/>
    <mergeCell ref="H16:H17"/>
    <mergeCell ref="I16:J17"/>
    <mergeCell ref="K16:L17"/>
    <mergeCell ref="C19:C21"/>
    <mergeCell ref="D19:F19"/>
    <mergeCell ref="I19:J19"/>
    <mergeCell ref="K19:L19"/>
    <mergeCell ref="A13:A14"/>
    <mergeCell ref="B13:G13"/>
    <mergeCell ref="H13:N13"/>
    <mergeCell ref="B14:G14"/>
    <mergeCell ref="H14:N14"/>
    <mergeCell ref="A15:A42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A7:B7"/>
    <mergeCell ref="C7:G7"/>
    <mergeCell ref="H7:I7"/>
    <mergeCell ref="J7:N7"/>
    <mergeCell ref="A8:B12"/>
    <mergeCell ref="C8:D8"/>
    <mergeCell ref="F8:G8"/>
    <mergeCell ref="H8:I8"/>
    <mergeCell ref="J8:K8"/>
    <mergeCell ref="L8:M8"/>
    <mergeCell ref="A2:N2"/>
    <mergeCell ref="A3:N3"/>
    <mergeCell ref="A5:B5"/>
    <mergeCell ref="C5:N5"/>
    <mergeCell ref="A6:B6"/>
    <mergeCell ref="C6:G6"/>
    <mergeCell ref="H6:I6"/>
    <mergeCell ref="J6:N6"/>
  </mergeCells>
  <phoneticPr fontId="4" type="noConversion"/>
  <pageMargins left="0.7" right="0.7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 审判法庭维修费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王玉</dc:creator>
  <cp:lastModifiedBy>王玉</cp:lastModifiedBy>
  <dcterms:created xsi:type="dcterms:W3CDTF">2022-08-22T07:36:11Z</dcterms:created>
  <dcterms:modified xsi:type="dcterms:W3CDTF">2022-08-22T07:36:19Z</dcterms:modified>
</cp:coreProperties>
</file>