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1940"/>
  </bookViews>
  <sheets>
    <sheet name="项目支出绩效自评表" sheetId="2" r:id="rId1"/>
  </sheets>
  <definedNames>
    <definedName name="_xlnm.Print_Area" localSheetId="0">项目支出绩效自评表!$A$1:$N$27</definedName>
  </definedNames>
  <calcPr calcId="144525"/>
</workbook>
</file>

<file path=xl/sharedStrings.xml><?xml version="1.0" encoding="utf-8"?>
<sst xmlns="http://schemas.openxmlformats.org/spreadsheetml/2006/main" count="92" uniqueCount="78">
  <si>
    <r>
      <rPr>
        <sz val="18"/>
        <color theme="1"/>
        <rFont val="方正小标宋简体"/>
        <charset val="134"/>
      </rPr>
      <t xml:space="preserve">项目支出绩效自评表
 </t>
    </r>
    <r>
      <rPr>
        <sz val="14"/>
        <color theme="1"/>
        <rFont val="仿宋_GB2312"/>
        <charset val="134"/>
      </rPr>
      <t xml:space="preserve">   （2021年度）</t>
    </r>
  </si>
  <si>
    <t>项目名称</t>
  </si>
  <si>
    <t>建筑结构与材料智能化制造关键技术应用研究</t>
  </si>
  <si>
    <t>主管部门</t>
  </si>
  <si>
    <t>北京市市政工程研究院</t>
  </si>
  <si>
    <t>实施单位</t>
  </si>
  <si>
    <t>项目负责人</t>
  </si>
  <si>
    <t>夏春蕾</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</si>
  <si>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</si>
  <si>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</si>
  <si>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</si>
  <si>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</si>
  <si>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</si>
  <si>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</si>
  <si>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</si>
  <si>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</si>
  <si>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</si>
  <si>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</si>
  <si>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</si>
  <si>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</si>
  <si>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</si>
  <si>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</si>
  <si>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</si>
  <si>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</si>
  <si>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（1）优选出适合预制混凝土构件的光敏树脂材料，满足预制混凝土构件采用光敏树脂材料进行装饰及防护的性能指标，并研究其打印工艺，实现构件饰面智能化制造；
（2）开发一种装配式外墙饰面智能化打印设备，该设备可以实现喷涂速度40平米/小时，每天400平米；
（3）完成再生微粉在回填材料中的应用配合比优化及性能研究，提出再生微分的分类控制方案；
（4）完成再生微粉回填材料的应用技术导则编写。</t>
  </si>
  <si>
    <t>（1）已研究出UV光固化打印工艺，实现了构件饰面智能化制造，并进行了示范应用；
（2）开发出一种装配式外墙饰面智能化打印设备，该设备实现喷涂速度40平米/小时，每天400平米；
（3）已完成再生微粉在回填材料中的应用配合比优化及性能研究，提出再生微分的分类控制方案；
（4）已完成再生微粉回填材料的应用技术导则编写。</t>
  </si>
  <si>
    <t>绩效指标</t>
  </si>
  <si>
    <t>一级指标</t>
  </si>
  <si>
    <t>二级指标</t>
  </si>
  <si>
    <t>三级指标</t>
  </si>
  <si>
    <t>年度
指标值</t>
  </si>
  <si>
    <t>实际完成值</t>
  </si>
  <si>
    <t>偏差原因分析及改进措施</t>
  </si>
  <si>
    <t>产出
指标</t>
  </si>
  <si>
    <t>数量指标</t>
  </si>
  <si>
    <t>论文专利数量</t>
  </si>
  <si>
    <t>发表论文4篇，其中核心论文2篇；申请发明专利2项，实用新型专利1项。</t>
  </si>
  <si>
    <t>发表论文1篇（EI），录用论文3篇，受理发明专利3项</t>
  </si>
  <si>
    <t>工程整治数量</t>
  </si>
  <si>
    <t>完成实际工程整治1项</t>
  </si>
  <si>
    <t>示范工程正在准备中</t>
  </si>
  <si>
    <t>工程正在准备过程中</t>
  </si>
  <si>
    <t>质量指标</t>
  </si>
  <si>
    <t>研究质量内容</t>
  </si>
  <si>
    <t xml:space="preserve">1）发表论文达到核心期刊水平，2）申请专利符合国家专利水平；3）研究成果符合各项目书具体质量标准。 </t>
  </si>
  <si>
    <t>已按照研究内容全部完成，性能指标均达到要求</t>
  </si>
  <si>
    <t>时效指标</t>
  </si>
  <si>
    <t>研究完成时间</t>
  </si>
  <si>
    <t>第一季度：调研光敏树脂材料及其相关项目应用；进行基于光敏树脂技术的饰面智能化制造材料的优选及性能验证；完成多样品采集及再生微粉的基本性能试验研究工作。
第二季度：研究饰面智能化制造材料参数性能、工艺流程；进行再生微粉在回填材料中应用的配合比设计、优化，进行力学、微观、耐久等各项应用性能研究
第三季度：开发饰面智能化制造设备；进行饰面智能化制造外墙性能试验研究；实现低标号回填材料工程应用；
第四季度：申报专利、发表论文；形成研究报告及标准草案撰写；工程现场试用。</t>
  </si>
  <si>
    <t>已完成基于光敏树脂技术的饰面智能化制造材料的优选及性能验证；已完成多样品采集及再生微粉的基本性能试验研究工作。</t>
  </si>
  <si>
    <t>利用UV固化打印工艺流程，打印示范墙板，并完成墙板展示。完成泡沫混凝土的配制及各项性能试验，形成再生微粉回填材料的配合比</t>
  </si>
  <si>
    <t>完成设备参数改造，和性能研究；完成再生微粉回填材料技术规程草案</t>
  </si>
  <si>
    <t>已完成工作报告、研究报告编写及项目验收</t>
  </si>
  <si>
    <t>成本指标</t>
  </si>
  <si>
    <t>成本控制指标</t>
  </si>
  <si>
    <t>成本控制在预算166.00万元范围内</t>
  </si>
  <si>
    <t>实际支出166.00万元</t>
  </si>
  <si>
    <t>效益
指标</t>
  </si>
  <si>
    <t>经济效益指标</t>
  </si>
  <si>
    <t>项目经济效益影响</t>
  </si>
  <si>
    <t>开发的装配式外墙UV固化打印设备可以打印目前绝大多数尺寸的外墙，打印设备设置在装配式外墙流水线上，外墙在经过设备时，设备开始喷涂打印，形成所需要的效果，然后喷涂一层透明防护膜，将混凝土构件外立面精装直接在工厂完成；可利用建筑垃圾再生微粉替代部分水泥及矿物掺合料，降低再生回填材料生产成本，并实现再生微粉的废物利用，提高其附加值，实现其经济价值。</t>
  </si>
  <si>
    <t>已完成</t>
  </si>
  <si>
    <t>在报告中提及</t>
  </si>
  <si>
    <t>社会效益指标</t>
  </si>
  <si>
    <t>项目社会效益影响</t>
  </si>
  <si>
    <t>研发的设备可以实现喷涂速度40平米/小时，每天400平米，按照目前成本最低的真石漆计算，每天理论产值可达3万元；该打印技术为技术密集型，不用大量施工人员，打印成本低于外墙涂刷。项目研究成果可有效缓解建筑垃圾再生利用过程中产生的再生微粉的处置问题，降低粉尘污染。再生利用过程中可降低高耗能胶结材料用量，对降低能耗保护环境具有良好的社会价值。</t>
  </si>
  <si>
    <t>生态效益指标</t>
  </si>
  <si>
    <t>指标1：</t>
  </si>
  <si>
    <t>不涉及</t>
  </si>
  <si>
    <t>可持续影响指标</t>
  </si>
  <si>
    <t>满意度指标</t>
  </si>
  <si>
    <t>服务对象满意度指标</t>
  </si>
  <si>
    <t>应用单位满意度</t>
  </si>
  <si>
    <t>应用单位服务对象满意度达到95%</t>
  </si>
  <si>
    <r>
      <rPr>
        <sz val="9"/>
        <color theme="1"/>
        <rFont val="SimSun"/>
        <charset val="134"/>
      </rPr>
      <t>≧</t>
    </r>
    <r>
      <rPr>
        <sz val="9"/>
        <color theme="1"/>
        <rFont val="仿宋_GB2312"/>
        <charset val="134"/>
      </rPr>
      <t>95%</t>
    </r>
  </si>
  <si>
    <t>报告中出示证明材料</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</si>
  <si>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</si>
  <si>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5.对于不涉及的指标，不要删除，保留指标体系的完整性。
6.一个项目一张《项目支出绩效自评表》。</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</si>
</sst>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27">
    <font>
      <sz val="11"/>
      <color theme="1"/>
      <name val="宋体"/>
      <charset val="134"/>
      <scheme val="minor"/>
    </font>
    <font>
      <sz val="9"/>
      <color theme="1"/>
      <name val="仿宋_GB2312"/>
      <charset val="134"/>
    </font>
    <font>
      <sz val="18"/>
      <color theme="1"/>
      <name val="方正小标宋简体"/>
      <charset val="134"/>
    </font>
    <font>
      <sz val="9"/>
      <name val="仿宋_GB2312"/>
      <charset val="134"/>
    </font>
    <font>
      <sz val="9"/>
      <color rgb="FF000000"/>
      <name val="仿宋_GB2312"/>
      <charset val="134"/>
    </font>
    <font>
      <sz val="9"/>
      <color theme="1"/>
      <name val="SimSun"/>
      <charset val="134"/>
    </font>
    <font>
      <b/>
      <sz val="11"/>
      <color theme="3"/>
      <name val="宋体"/>
      <charset val="134"/>
      <scheme val="minor"/>
    </font>
    <font>
      <u/>
      <sz val="11"/>
      <color rgb="FF0000FF"/>
      <name val="宋体"/>
      <charset val="0"/>
      <scheme val="minor"/>
    </font>
    <font>
      <b/>
      <sz val="11"/>
      <color rgb="FF3F3F3F"/>
      <name val="宋体"/>
      <charset val="0"/>
      <scheme val="minor"/>
    </font>
    <font>
      <sz val="11"/>
      <color theme="0"/>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sz val="11"/>
      <color rgb="FFFF0000"/>
      <name val="宋体"/>
      <charset val="0"/>
      <scheme val="minor"/>
    </font>
    <font>
      <b/>
      <sz val="11"/>
      <color rgb="FFFFFFFF"/>
      <name val="宋体"/>
      <charset val="0"/>
      <scheme val="minor"/>
    </font>
    <font>
      <u/>
      <sz val="11"/>
      <color rgb="FF80008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4"/>
      <color theme="1"/>
      <name val="仿宋_GB2312"/>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5"/>
        <bgColor indexed="64"/>
      </patternFill>
    </fill>
    <fill>
      <patternFill patternType="solid">
        <fgColor rgb="FFFFC7CE"/>
        <bgColor indexed="64"/>
      </patternFill>
    </fill>
    <fill>
      <patternFill patternType="solid">
        <fgColor theme="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6" borderId="0" applyNumberFormat="0" applyBorder="0" applyAlignment="0" applyProtection="0">
      <alignment vertical="center"/>
    </xf>
    <xf numFmtId="0" fontId="12" fillId="11"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3" fillId="13"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3" borderId="14" applyNumberFormat="0" applyFont="0" applyAlignment="0" applyProtection="0">
      <alignment vertical="center"/>
    </xf>
    <xf numFmtId="0" fontId="9" fillId="20" borderId="0" applyNumberFormat="0" applyBorder="0" applyAlignment="0" applyProtection="0">
      <alignment vertical="center"/>
    </xf>
    <xf numFmtId="0" fontId="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8" applyNumberFormat="0" applyFill="0" applyAlignment="0" applyProtection="0">
      <alignment vertical="center"/>
    </xf>
    <xf numFmtId="0" fontId="19" fillId="0" borderId="18" applyNumberFormat="0" applyFill="0" applyAlignment="0" applyProtection="0">
      <alignment vertical="center"/>
    </xf>
    <xf numFmtId="0" fontId="9" fillId="22" borderId="0" applyNumberFormat="0" applyBorder="0" applyAlignment="0" applyProtection="0">
      <alignment vertical="center"/>
    </xf>
    <xf numFmtId="0" fontId="6" fillId="0" borderId="13" applyNumberFormat="0" applyFill="0" applyAlignment="0" applyProtection="0">
      <alignment vertical="center"/>
    </xf>
    <xf numFmtId="0" fontId="9" fillId="5" borderId="0" applyNumberFormat="0" applyBorder="0" applyAlignment="0" applyProtection="0">
      <alignment vertical="center"/>
    </xf>
    <xf numFmtId="0" fontId="8" fillId="4" borderId="15" applyNumberFormat="0" applyAlignment="0" applyProtection="0">
      <alignment vertical="center"/>
    </xf>
    <xf numFmtId="0" fontId="20" fillId="4" borderId="16" applyNumberFormat="0" applyAlignment="0" applyProtection="0">
      <alignment vertical="center"/>
    </xf>
    <xf numFmtId="0" fontId="15" fillId="17" borderId="17" applyNumberFormat="0" applyAlignment="0" applyProtection="0">
      <alignment vertical="center"/>
    </xf>
    <xf numFmtId="0" fontId="10" fillId="7" borderId="0" applyNumberFormat="0" applyBorder="0" applyAlignment="0" applyProtection="0">
      <alignment vertical="center"/>
    </xf>
    <xf numFmtId="0" fontId="9" fillId="12" borderId="0" applyNumberFormat="0" applyBorder="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3" fillId="24" borderId="0" applyNumberFormat="0" applyBorder="0" applyAlignment="0" applyProtection="0">
      <alignment vertical="center"/>
    </xf>
    <xf numFmtId="0" fontId="24" fillId="26" borderId="0" applyNumberFormat="0" applyBorder="0" applyAlignment="0" applyProtection="0">
      <alignment vertical="center"/>
    </xf>
    <xf numFmtId="0" fontId="10" fillId="15" borderId="0" applyNumberFormat="0" applyBorder="0" applyAlignment="0" applyProtection="0">
      <alignment vertical="center"/>
    </xf>
    <xf numFmtId="0" fontId="9" fillId="21"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0" fillId="25" borderId="0" applyNumberFormat="0" applyBorder="0" applyAlignment="0" applyProtection="0">
      <alignment vertical="center"/>
    </xf>
    <xf numFmtId="0" fontId="10" fillId="23"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9" borderId="0" applyNumberFormat="0" applyBorder="0" applyAlignment="0" applyProtection="0">
      <alignment vertical="center"/>
    </xf>
    <xf numFmtId="0" fontId="10" fillId="30" borderId="0" applyNumberFormat="0" applyBorder="0" applyAlignment="0" applyProtection="0">
      <alignment vertical="center"/>
    </xf>
    <xf numFmtId="0" fontId="9" fillId="19" borderId="0" applyNumberFormat="0" applyBorder="0" applyAlignment="0" applyProtection="0">
      <alignment vertical="center"/>
    </xf>
    <xf numFmtId="0" fontId="10" fillId="33" borderId="0" applyNumberFormat="0" applyBorder="0" applyAlignment="0" applyProtection="0">
      <alignment vertical="center"/>
    </xf>
    <xf numFmtId="0" fontId="9" fillId="8" borderId="0" applyNumberFormat="0" applyBorder="0" applyAlignment="0" applyProtection="0">
      <alignment vertical="center"/>
    </xf>
    <xf numFmtId="0" fontId="9" fillId="14" borderId="0" applyNumberFormat="0" applyBorder="0" applyAlignment="0" applyProtection="0">
      <alignment vertical="center"/>
    </xf>
    <xf numFmtId="0" fontId="10" fillId="18" borderId="0" applyNumberFormat="0" applyBorder="0" applyAlignment="0" applyProtection="0">
      <alignment vertical="center"/>
    </xf>
    <xf numFmtId="0" fontId="9" fillId="29" borderId="0" applyNumberFormat="0" applyBorder="0" applyAlignment="0" applyProtection="0">
      <alignment vertical="center"/>
    </xf>
    <xf numFmtId="0" fontId="25" fillId="0" borderId="0"/>
  </cellStyleXfs>
  <cellXfs count="38">
    <xf numFmtId="0" fontId="0" fillId="0" borderId="0" xfId="0">
      <alignment vertical="center"/>
    </xf>
    <xf numFmtId="0" fontId="1" fillId="0" borderId="0" xfId="0" applyFont="1">
      <alignment vertical="center"/>
    </xf>
    <xf numFmtId="0" fontId="0" fillId="2" borderId="0" xfId="0" applyFill="1">
      <alignment vertical="center"/>
    </xf>
    <xf numFmtId="0" fontId="2" fillId="0" borderId="0" xfId="0" applyFont="1" applyAlignment="1">
      <alignment horizontal="center" vertical="center" wrapText="1"/>
    </xf>
    <xf numFmtId="0" fontId="2" fillId="2" borderId="0" xfId="0" applyFont="1" applyFill="1" applyAlignment="1">
      <alignment horizontal="center" vertical="center" wrapText="1"/>
    </xf>
    <xf numFmtId="0" fontId="0" fillId="0" borderId="0" xfId="0" applyFill="1">
      <alignment vertical="center"/>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176" fontId="1" fillId="0" borderId="1" xfId="0" applyNumberFormat="1" applyFont="1" applyFill="1" applyBorder="1" applyAlignment="1">
      <alignment horizontal="right" vertical="center" wrapText="1"/>
    </xf>
    <xf numFmtId="176"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1" fillId="0" borderId="1" xfId="0" applyFont="1" applyFill="1" applyBorder="1" applyAlignment="1">
      <alignment horizontal="right" vertical="center" wrapText="1"/>
    </xf>
    <xf numFmtId="0" fontId="1"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1" fillId="0" borderId="1" xfId="0" applyFont="1" applyBorder="1" applyAlignment="1">
      <alignment horizontal="center" vertical="center" textRotation="255" wrapText="1"/>
    </xf>
    <xf numFmtId="0" fontId="3"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5" xfId="0" applyFont="1" applyBorder="1" applyAlignment="1">
      <alignment horizontal="center" vertical="center" wrapText="1"/>
    </xf>
    <xf numFmtId="0" fontId="4" fillId="0" borderId="6" xfId="0" applyFont="1" applyBorder="1" applyAlignment="1">
      <alignment horizontal="left" vertical="center" wrapText="1"/>
    </xf>
    <xf numFmtId="0" fontId="4" fillId="0" borderId="0" xfId="0" applyFont="1" applyBorder="1" applyAlignment="1">
      <alignment horizontal="left" vertical="center" wrapText="1"/>
    </xf>
    <xf numFmtId="0" fontId="4" fillId="0" borderId="7" xfId="0" applyFont="1" applyBorder="1" applyAlignment="1">
      <alignment horizontal="left" vertical="center" wrapText="1"/>
    </xf>
    <xf numFmtId="0" fontId="1" fillId="0" borderId="8" xfId="0" applyFont="1" applyBorder="1" applyAlignment="1">
      <alignment horizontal="center"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1" fillId="0" borderId="12" xfId="0"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0" fillId="0" borderId="0" xfId="0" applyAlignment="1">
      <alignment horizontal="left" vertical="center" wrapText="1"/>
    </xf>
    <xf numFmtId="0" fontId="0" fillId="2" borderId="0" xfId="0" applyFill="1" applyAlignment="1">
      <alignment horizontal="left" vertical="center" wrapText="1"/>
    </xf>
    <xf numFmtId="0" fontId="4" fillId="0" borderId="1" xfId="0" applyFont="1" applyFill="1" applyBorder="1" applyAlignment="1">
      <alignment horizontal="center" vertical="center" wrapText="1"/>
    </xf>
    <xf numFmtId="0" fontId="1" fillId="0" borderId="1" xfId="0" applyFont="1" applyFill="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view="pageBreakPreview" zoomScale="90" zoomScaleNormal="100" workbookViewId="0">
      <selection activeCell="L10" sqref="L10:M10"/>
    </sheetView>
  </sheetViews>
  <sheetFormatPr defaultColWidth="9" defaultRowHeight="13.5"/>
  <cols>
    <col min="1" max="1" width="4.63333333333333" customWidth="1"/>
    <col min="2" max="2" width="9" customWidth="1"/>
    <col min="3" max="3" width="14.0916666666667" customWidth="1"/>
    <col min="4" max="5" width="16.3583333333333" customWidth="1"/>
    <col min="6" max="6" width="5.09166666666667" customWidth="1"/>
    <col min="7" max="7" width="63" customWidth="1"/>
    <col min="8" max="8" width="21.0916666666667" style="2" customWidth="1"/>
    <col min="9" max="9" width="3.90833333333333" style="2" customWidth="1"/>
    <col min="10" max="12" width="3.45" style="2" customWidth="1"/>
    <col min="13" max="13" width="4.85833333333333" style="2" customWidth="1"/>
    <col min="14" max="14" width="10.45" style="2" customWidth="1"/>
  </cols>
  <sheetData>
    <row r="1" ht="22.5" spans="1:14">
      <c r="A1" s="3" t="s">
        <v>0</v>
      </c>
      <c r="B1" s="3"/>
      <c r="C1" s="3"/>
      <c r="D1" s="3"/>
      <c r="E1" s="3"/>
      <c r="F1" s="3"/>
      <c r="G1" s="3"/>
      <c r="H1" s="4"/>
      <c r="I1" s="4"/>
      <c r="J1" s="4"/>
      <c r="K1" s="4"/>
      <c r="L1" s="4"/>
      <c r="M1" s="4"/>
      <c r="N1" s="4"/>
    </row>
    <row r="2" spans="3:14">
      <c r="C2" s="5"/>
      <c r="D2" s="5"/>
      <c r="E2" s="5"/>
      <c r="F2" s="5"/>
      <c r="G2" s="5"/>
      <c r="H2" s="5"/>
      <c r="I2" s="5"/>
      <c r="J2" s="5"/>
      <c r="K2" s="5"/>
      <c r="L2" s="5"/>
      <c r="M2" s="5"/>
      <c r="N2" s="5"/>
    </row>
    <row r="3" s="1" customFormat="1" ht="11.25" spans="1:14">
      <c r="A3" s="6" t="s">
        <v>1</v>
      </c>
      <c r="B3" s="6"/>
      <c r="C3" s="7" t="s">
        <v>2</v>
      </c>
      <c r="D3" s="7"/>
      <c r="E3" s="7"/>
      <c r="F3" s="7"/>
      <c r="G3" s="7"/>
      <c r="H3" s="7"/>
      <c r="I3" s="7"/>
      <c r="J3" s="7"/>
      <c r="K3" s="7"/>
      <c r="L3" s="7"/>
      <c r="M3" s="7"/>
      <c r="N3" s="7"/>
    </row>
    <row r="4" s="1" customFormat="1" ht="11.25" spans="1:14">
      <c r="A4" s="6" t="s">
        <v>3</v>
      </c>
      <c r="B4" s="6"/>
      <c r="C4" s="8" t="s">
        <v>4</v>
      </c>
      <c r="D4" s="8"/>
      <c r="E4" s="8"/>
      <c r="F4" s="8"/>
      <c r="G4" s="8"/>
      <c r="H4" s="8" t="s">
        <v>5</v>
      </c>
      <c r="I4" s="8"/>
      <c r="J4" s="8" t="s">
        <v>4</v>
      </c>
      <c r="K4" s="8"/>
      <c r="L4" s="8"/>
      <c r="M4" s="8"/>
      <c r="N4" s="8"/>
    </row>
    <row r="5" s="1" customFormat="1" ht="11.25" spans="1:14">
      <c r="A5" s="6" t="s">
        <v>6</v>
      </c>
      <c r="B5" s="6"/>
      <c r="C5" s="8" t="s">
        <v>7</v>
      </c>
      <c r="D5" s="8"/>
      <c r="E5" s="8"/>
      <c r="F5" s="8"/>
      <c r="G5" s="8"/>
      <c r="H5" s="8" t="s">
        <v>8</v>
      </c>
      <c r="I5" s="8"/>
      <c r="J5" s="8">
        <v>13811922305</v>
      </c>
      <c r="K5" s="8"/>
      <c r="L5" s="8"/>
      <c r="M5" s="8"/>
      <c r="N5" s="8"/>
    </row>
    <row r="6" s="1" customFormat="1" ht="11.25" spans="1:14">
      <c r="A6" s="6" t="s">
        <v>9</v>
      </c>
      <c r="B6" s="6"/>
      <c r="C6" s="8"/>
      <c r="D6" s="8"/>
      <c r="E6" s="8" t="s">
        <v>10</v>
      </c>
      <c r="F6" s="8" t="s">
        <v>11</v>
      </c>
      <c r="G6" s="8"/>
      <c r="H6" s="8" t="s">
        <v>12</v>
      </c>
      <c r="I6" s="8"/>
      <c r="J6" s="8" t="s">
        <v>13</v>
      </c>
      <c r="K6" s="8"/>
      <c r="L6" s="8" t="s">
        <v>14</v>
      </c>
      <c r="M6" s="8"/>
      <c r="N6" s="8" t="s">
        <v>15</v>
      </c>
    </row>
    <row r="7" s="1" customFormat="1" ht="11.25" spans="1:14">
      <c r="A7" s="6"/>
      <c r="B7" s="6"/>
      <c r="C7" s="9" t="s">
        <v>16</v>
      </c>
      <c r="D7" s="9"/>
      <c r="E7" s="10">
        <v>166</v>
      </c>
      <c r="F7" s="10">
        <v>166</v>
      </c>
      <c r="G7" s="10"/>
      <c r="H7" s="10">
        <v>166</v>
      </c>
      <c r="I7" s="10"/>
      <c r="J7" s="8">
        <v>10</v>
      </c>
      <c r="K7" s="8"/>
      <c r="L7" s="8">
        <f>IF(H7/F7&gt;0,H7/F7,0)</f>
        <v>1</v>
      </c>
      <c r="M7" s="8"/>
      <c r="N7" s="8">
        <f>J7*L7</f>
        <v>10</v>
      </c>
    </row>
    <row r="8" s="1" customFormat="1" ht="11.25" spans="1:14">
      <c r="A8" s="6"/>
      <c r="B8" s="6"/>
      <c r="C8" s="8" t="s">
        <v>17</v>
      </c>
      <c r="D8" s="8"/>
      <c r="E8" s="10">
        <v>166</v>
      </c>
      <c r="F8" s="10">
        <v>166</v>
      </c>
      <c r="G8" s="10"/>
      <c r="H8" s="10">
        <v>166</v>
      </c>
      <c r="I8" s="10"/>
      <c r="J8" s="8" t="s">
        <v>18</v>
      </c>
      <c r="K8" s="8"/>
      <c r="L8" s="8">
        <f>H8/F8</f>
        <v>1</v>
      </c>
      <c r="M8" s="8"/>
      <c r="N8" s="8" t="s">
        <v>18</v>
      </c>
    </row>
    <row r="9" s="1" customFormat="1" ht="11.25" spans="1:14">
      <c r="A9" s="6"/>
      <c r="B9" s="6"/>
      <c r="C9" s="6" t="s">
        <v>19</v>
      </c>
      <c r="D9" s="6"/>
      <c r="E9" s="11"/>
      <c r="F9" s="11"/>
      <c r="G9" s="11"/>
      <c r="H9" s="10"/>
      <c r="I9" s="10"/>
      <c r="J9" s="8" t="s">
        <v>18</v>
      </c>
      <c r="K9" s="8"/>
      <c r="L9" s="8" t="e">
        <f>H9/F9</f>
        <v>#DIV/0!</v>
      </c>
      <c r="M9" s="8"/>
      <c r="N9" s="8" t="s">
        <v>18</v>
      </c>
    </row>
    <row r="10" s="1" customFormat="1" ht="11.25" spans="1:14">
      <c r="A10" s="6"/>
      <c r="B10" s="6"/>
      <c r="C10" s="6" t="s">
        <v>20</v>
      </c>
      <c r="D10" s="6"/>
      <c r="E10" s="12"/>
      <c r="F10" s="12"/>
      <c r="G10" s="12"/>
      <c r="H10" s="13"/>
      <c r="I10" s="13"/>
      <c r="J10" s="8" t="s">
        <v>18</v>
      </c>
      <c r="K10" s="8"/>
      <c r="L10" s="8" t="e">
        <f>H10/F10</f>
        <v>#DIV/0!</v>
      </c>
      <c r="M10" s="8"/>
      <c r="N10" s="8" t="s">
        <v>18</v>
      </c>
    </row>
    <row r="11" s="1" customFormat="1" ht="11.25" spans="1:14">
      <c r="A11" s="6" t="s">
        <v>21</v>
      </c>
      <c r="B11" s="6" t="s">
        <v>22</v>
      </c>
      <c r="C11" s="6"/>
      <c r="D11" s="6"/>
      <c r="E11" s="6"/>
      <c r="F11" s="6"/>
      <c r="G11" s="6"/>
      <c r="H11" s="8" t="s">
        <v>23</v>
      </c>
      <c r="I11" s="8"/>
      <c r="J11" s="8"/>
      <c r="K11" s="8"/>
      <c r="L11" s="8"/>
      <c r="M11" s="8"/>
      <c r="N11" s="8"/>
    </row>
    <row r="12" s="1" customFormat="1" ht="90" customHeight="1" spans="1:14">
      <c r="A12" s="6"/>
      <c r="B12" s="14" t="s">
        <v>24</v>
      </c>
      <c r="C12" s="14"/>
      <c r="D12" s="14"/>
      <c r="E12" s="14"/>
      <c r="F12" s="14"/>
      <c r="G12" s="14"/>
      <c r="H12" s="15" t="s">
        <v>25</v>
      </c>
      <c r="I12" s="15"/>
      <c r="J12" s="15"/>
      <c r="K12" s="15"/>
      <c r="L12" s="15"/>
      <c r="M12" s="15"/>
      <c r="N12" s="15"/>
    </row>
    <row r="13" s="1" customFormat="1" ht="22.5" spans="1:14">
      <c r="A13" s="16" t="s">
        <v>26</v>
      </c>
      <c r="B13" s="6" t="s">
        <v>27</v>
      </c>
      <c r="C13" s="6" t="s">
        <v>28</v>
      </c>
      <c r="D13" s="6" t="s">
        <v>29</v>
      </c>
      <c r="E13" s="6"/>
      <c r="F13" s="6"/>
      <c r="G13" s="6" t="s">
        <v>30</v>
      </c>
      <c r="H13" s="17" t="s">
        <v>31</v>
      </c>
      <c r="I13" s="17" t="s">
        <v>13</v>
      </c>
      <c r="J13" s="17"/>
      <c r="K13" s="17" t="s">
        <v>15</v>
      </c>
      <c r="L13" s="17"/>
      <c r="M13" s="17" t="s">
        <v>32</v>
      </c>
      <c r="N13" s="17"/>
    </row>
    <row r="14" s="1" customFormat="1" ht="22.5" spans="1:14">
      <c r="A14" s="16"/>
      <c r="B14" s="6" t="s">
        <v>33</v>
      </c>
      <c r="C14" s="6" t="s">
        <v>34</v>
      </c>
      <c r="D14" s="18" t="s">
        <v>35</v>
      </c>
      <c r="E14" s="18"/>
      <c r="F14" s="18"/>
      <c r="G14" s="14" t="s">
        <v>36</v>
      </c>
      <c r="H14" s="17" t="s">
        <v>37</v>
      </c>
      <c r="I14" s="17">
        <v>5</v>
      </c>
      <c r="J14" s="17"/>
      <c r="K14" s="17">
        <v>5</v>
      </c>
      <c r="L14" s="17"/>
      <c r="M14" s="17"/>
      <c r="N14" s="17"/>
    </row>
    <row r="15" s="1" customFormat="1" ht="28" customHeight="1" spans="1:14">
      <c r="A15" s="16"/>
      <c r="B15" s="6"/>
      <c r="C15" s="6"/>
      <c r="D15" s="18" t="s">
        <v>38</v>
      </c>
      <c r="E15" s="18"/>
      <c r="F15" s="18"/>
      <c r="G15" s="14" t="s">
        <v>39</v>
      </c>
      <c r="H15" s="17" t="s">
        <v>40</v>
      </c>
      <c r="I15" s="17">
        <v>5</v>
      </c>
      <c r="J15" s="17"/>
      <c r="K15" s="17">
        <v>4</v>
      </c>
      <c r="L15" s="17"/>
      <c r="M15" s="17" t="s">
        <v>41</v>
      </c>
      <c r="N15" s="17"/>
    </row>
    <row r="16" s="1" customFormat="1" ht="22.5" spans="1:14">
      <c r="A16" s="16"/>
      <c r="B16" s="6"/>
      <c r="C16" s="6" t="s">
        <v>42</v>
      </c>
      <c r="D16" s="18" t="s">
        <v>43</v>
      </c>
      <c r="E16" s="18"/>
      <c r="F16" s="18"/>
      <c r="G16" s="14" t="s">
        <v>44</v>
      </c>
      <c r="H16" s="17" t="s">
        <v>45</v>
      </c>
      <c r="I16" s="17">
        <v>10</v>
      </c>
      <c r="J16" s="17"/>
      <c r="K16" s="17">
        <v>10</v>
      </c>
      <c r="L16" s="17"/>
      <c r="M16" s="17"/>
      <c r="N16" s="17"/>
    </row>
    <row r="17" s="1" customFormat="1" ht="56.25" spans="1:14">
      <c r="A17" s="16"/>
      <c r="B17" s="6"/>
      <c r="C17" s="6" t="s">
        <v>46</v>
      </c>
      <c r="D17" s="19" t="s">
        <v>47</v>
      </c>
      <c r="E17" s="20"/>
      <c r="F17" s="21"/>
      <c r="G17" s="22" t="s">
        <v>48</v>
      </c>
      <c r="H17" s="17" t="s">
        <v>49</v>
      </c>
      <c r="I17" s="17">
        <v>5</v>
      </c>
      <c r="J17" s="17"/>
      <c r="K17" s="17">
        <v>5</v>
      </c>
      <c r="L17" s="17"/>
      <c r="M17" s="17"/>
      <c r="N17" s="17"/>
    </row>
    <row r="18" s="1" customFormat="1" ht="56.25" spans="1:14">
      <c r="A18" s="16"/>
      <c r="B18" s="6"/>
      <c r="C18" s="6"/>
      <c r="D18" s="23"/>
      <c r="E18" s="24"/>
      <c r="F18" s="25"/>
      <c r="G18" s="26"/>
      <c r="H18" s="17" t="s">
        <v>50</v>
      </c>
      <c r="I18" s="17">
        <v>5</v>
      </c>
      <c r="J18" s="17"/>
      <c r="K18" s="17">
        <v>5</v>
      </c>
      <c r="L18" s="17"/>
      <c r="M18" s="17"/>
      <c r="N18" s="17"/>
    </row>
    <row r="19" s="1" customFormat="1" ht="33.75" spans="1:14">
      <c r="A19" s="16"/>
      <c r="B19" s="6"/>
      <c r="C19" s="6"/>
      <c r="D19" s="23"/>
      <c r="E19" s="24"/>
      <c r="F19" s="25"/>
      <c r="G19" s="26"/>
      <c r="H19" s="17" t="s">
        <v>51</v>
      </c>
      <c r="I19" s="17">
        <v>5</v>
      </c>
      <c r="J19" s="17"/>
      <c r="K19" s="17">
        <v>5</v>
      </c>
      <c r="L19" s="17"/>
      <c r="M19" s="17"/>
      <c r="N19" s="17"/>
    </row>
    <row r="20" s="1" customFormat="1" ht="22.5" spans="1:14">
      <c r="A20" s="16"/>
      <c r="B20" s="6"/>
      <c r="C20" s="6"/>
      <c r="D20" s="27"/>
      <c r="E20" s="28"/>
      <c r="F20" s="29"/>
      <c r="G20" s="30"/>
      <c r="H20" s="17" t="s">
        <v>52</v>
      </c>
      <c r="I20" s="17">
        <v>5</v>
      </c>
      <c r="J20" s="17"/>
      <c r="K20" s="17">
        <v>5</v>
      </c>
      <c r="L20" s="17"/>
      <c r="M20" s="17"/>
      <c r="N20" s="17"/>
    </row>
    <row r="21" s="1" customFormat="1" ht="11.25" spans="1:14">
      <c r="A21" s="16"/>
      <c r="B21" s="6"/>
      <c r="C21" s="6" t="s">
        <v>53</v>
      </c>
      <c r="D21" s="18" t="s">
        <v>54</v>
      </c>
      <c r="E21" s="18"/>
      <c r="F21" s="18"/>
      <c r="G21" s="14" t="s">
        <v>55</v>
      </c>
      <c r="H21" s="17" t="s">
        <v>56</v>
      </c>
      <c r="I21" s="17">
        <v>10</v>
      </c>
      <c r="J21" s="17"/>
      <c r="K21" s="17">
        <v>10</v>
      </c>
      <c r="L21" s="17"/>
      <c r="M21" s="17"/>
      <c r="N21" s="17"/>
    </row>
    <row r="22" s="1" customFormat="1" ht="56.25" spans="1:14">
      <c r="A22" s="16"/>
      <c r="B22" s="6" t="s">
        <v>57</v>
      </c>
      <c r="C22" s="6" t="s">
        <v>58</v>
      </c>
      <c r="D22" s="18" t="s">
        <v>59</v>
      </c>
      <c r="E22" s="18"/>
      <c r="F22" s="18"/>
      <c r="G22" s="14" t="s">
        <v>60</v>
      </c>
      <c r="H22" s="17" t="s">
        <v>61</v>
      </c>
      <c r="I22" s="17">
        <v>15</v>
      </c>
      <c r="J22" s="17"/>
      <c r="K22" s="17">
        <v>13</v>
      </c>
      <c r="L22" s="17"/>
      <c r="M22" s="17" t="s">
        <v>62</v>
      </c>
      <c r="N22" s="17"/>
    </row>
    <row r="23" s="1" customFormat="1" ht="56.25" spans="1:14">
      <c r="A23" s="16"/>
      <c r="B23" s="6"/>
      <c r="C23" s="6" t="s">
        <v>63</v>
      </c>
      <c r="D23" s="18" t="s">
        <v>64</v>
      </c>
      <c r="E23" s="18"/>
      <c r="F23" s="18"/>
      <c r="G23" s="14" t="s">
        <v>65</v>
      </c>
      <c r="H23" s="8" t="s">
        <v>61</v>
      </c>
      <c r="I23" s="8">
        <v>15</v>
      </c>
      <c r="J23" s="8"/>
      <c r="K23" s="8">
        <v>13</v>
      </c>
      <c r="L23" s="8"/>
      <c r="M23" s="8" t="s">
        <v>62</v>
      </c>
      <c r="N23" s="8"/>
    </row>
    <row r="24" s="1" customFormat="1" ht="11.25" spans="1:14">
      <c r="A24" s="16"/>
      <c r="B24" s="6"/>
      <c r="C24" s="6" t="s">
        <v>66</v>
      </c>
      <c r="D24" s="18" t="s">
        <v>67</v>
      </c>
      <c r="E24" s="18"/>
      <c r="F24" s="18"/>
      <c r="G24" s="14" t="s">
        <v>68</v>
      </c>
      <c r="H24" s="8"/>
      <c r="I24" s="8"/>
      <c r="J24" s="8"/>
      <c r="K24" s="8"/>
      <c r="L24" s="8"/>
      <c r="M24" s="8" t="s">
        <v>68</v>
      </c>
      <c r="N24" s="8"/>
    </row>
    <row r="25" s="1" customFormat="1" ht="11.25" spans="1:14">
      <c r="A25" s="16"/>
      <c r="B25" s="6"/>
      <c r="C25" s="6" t="s">
        <v>69</v>
      </c>
      <c r="D25" s="18" t="s">
        <v>67</v>
      </c>
      <c r="E25" s="18"/>
      <c r="F25" s="18"/>
      <c r="G25" s="14" t="s">
        <v>68</v>
      </c>
      <c r="H25" s="8"/>
      <c r="I25" s="8"/>
      <c r="J25" s="8"/>
      <c r="K25" s="8"/>
      <c r="L25" s="8"/>
      <c r="M25" s="8" t="s">
        <v>68</v>
      </c>
      <c r="N25" s="8"/>
    </row>
    <row r="26" s="1" customFormat="1" ht="22.5" spans="1:14">
      <c r="A26" s="16"/>
      <c r="B26" s="6" t="s">
        <v>70</v>
      </c>
      <c r="C26" s="6" t="s">
        <v>71</v>
      </c>
      <c r="D26" s="18" t="s">
        <v>72</v>
      </c>
      <c r="E26" s="18"/>
      <c r="F26" s="18"/>
      <c r="G26" s="14" t="s">
        <v>73</v>
      </c>
      <c r="H26" s="31" t="s">
        <v>74</v>
      </c>
      <c r="I26" s="8">
        <v>10</v>
      </c>
      <c r="J26" s="8"/>
      <c r="K26" s="8">
        <v>8</v>
      </c>
      <c r="L26" s="8"/>
      <c r="M26" s="8" t="s">
        <v>75</v>
      </c>
      <c r="N26" s="8"/>
    </row>
    <row r="27" s="1" customFormat="1" ht="11.25" spans="1:14">
      <c r="A27" s="32" t="s">
        <v>76</v>
      </c>
      <c r="B27" s="32"/>
      <c r="C27" s="32"/>
      <c r="D27" s="32"/>
      <c r="E27" s="32"/>
      <c r="F27" s="32"/>
      <c r="G27" s="32"/>
      <c r="H27" s="33"/>
      <c r="I27" s="36">
        <f>SUM(I14:J26,J7)</f>
        <v>100</v>
      </c>
      <c r="J27" s="36"/>
      <c r="K27" s="36">
        <v>93</v>
      </c>
      <c r="L27" s="36"/>
      <c r="M27" s="37"/>
      <c r="N27" s="37"/>
    </row>
    <row r="29" spans="1:14">
      <c r="A29" s="34" t="s">
        <v>77</v>
      </c>
      <c r="B29" s="34"/>
      <c r="C29" s="34"/>
      <c r="D29" s="34"/>
      <c r="E29" s="34"/>
      <c r="F29" s="34"/>
      <c r="G29" s="34"/>
      <c r="H29" s="35"/>
      <c r="I29" s="35"/>
      <c r="J29" s="35"/>
      <c r="K29" s="35"/>
      <c r="L29" s="35"/>
      <c r="M29" s="35"/>
      <c r="N29" s="35"/>
    </row>
  </sheetData>
  <mergeCells count="106">
    <mergeCell ref="A1:N1"/>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I17:J17"/>
    <mergeCell ref="K17:L17"/>
    <mergeCell ref="M17:N17"/>
    <mergeCell ref="I18:J18"/>
    <mergeCell ref="K18:L18"/>
    <mergeCell ref="M18:N18"/>
    <mergeCell ref="I19:J19"/>
    <mergeCell ref="K19:L19"/>
    <mergeCell ref="M19:N19"/>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9:N29"/>
    <mergeCell ref="A11:A12"/>
    <mergeCell ref="A13:A26"/>
    <mergeCell ref="B14:B21"/>
    <mergeCell ref="B22:B25"/>
    <mergeCell ref="C14:C15"/>
    <mergeCell ref="C17:C20"/>
    <mergeCell ref="G17:G20"/>
    <mergeCell ref="D17:F20"/>
    <mergeCell ref="A6:B10"/>
  </mergeCells>
  <printOptions horizontalCentered="1" verticalCentered="1"/>
  <pageMargins left="0" right="0" top="0" bottom="0" header="0" footer="0"/>
  <pageSetup paperSize="9" scale="7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王娟</dc:creator>
  <cp:lastModifiedBy>0</cp:lastModifiedBy>
  <dcterms:created xsi:type="dcterms:W3CDTF">2022-03-16T01:44:00Z</dcterms:created>
  <dcterms:modified xsi:type="dcterms:W3CDTF">2022-06-06T01:24:12Z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F43499875854479F96D711E41CFD70E1</vt:lpwstr>
  </property>
</Properties>
</file>