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60"/>
  </bookViews>
  <sheets>
    <sheet name="项目支出绩效自评表" sheetId="2" r:id="rId1"/>
  </sheets>
  <definedNames>
    <definedName name="_xlnm.Print_Area" localSheetId="0">项目支出绩效自评表!$A$1:$N$23</definedName>
  </definedNames>
  <calcPr calcId="144525"/>
</workbook>
</file>

<file path=xl/sharedStrings.xml><?xml version="1.0" encoding="utf-8"?>
<sst xmlns="http://schemas.openxmlformats.org/spreadsheetml/2006/main" count="82" uniqueCount="69">
  <si>
    <r>
      <rPr>
        <sz val="18"/>
        <color theme="1"/>
        <rFont val="方正小标宋简体"/>
        <charset val="134"/>
      </rPr>
      <t xml:space="preserve">项目支出绩效自评表
 </t>
    </r>
    <r>
      <rPr>
        <sz val="14"/>
        <color theme="1"/>
        <rFont val="仿宋_GB2312"/>
        <charset val="134"/>
      </rPr>
      <t xml:space="preserve">   （2021年度）</t>
    </r>
  </si>
  <si>
    <t>项目名称</t>
  </si>
  <si>
    <t>北京市市政工程研究院1号楼1-4层翻修工程</t>
  </si>
  <si>
    <t>主管部门</t>
  </si>
  <si>
    <t>北京市市政工程研究院</t>
  </si>
  <si>
    <t>实施单位</t>
  </si>
  <si>
    <t>项目负责人</t>
  </si>
  <si>
    <t>孙源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</si>
  <si>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</si>
  <si>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</si>
  <si>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</si>
  <si>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</si>
  <si>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</si>
  <si>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</si>
  <si>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</si>
  <si>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</si>
  <si>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</si>
  <si>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</si>
  <si>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</si>
  <si>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</si>
  <si>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</si>
  <si>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</si>
  <si>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</si>
  <si>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</si>
  <si>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京市市政工程研究院位于西城区百万庄大街3号院内，1#办公楼位于院内临街前排。内部办公楼部分设施现已不能达到正常使用要求，门窗透气、渗水严重、走廊顶棚脱落，电气设施老化存在安全隐患，改善职工办公环境，我院需要对1#办公楼进行装修改造。
对原有电气、给水、排水、通风系统安装标准进行改造，原始地面进行防水处理，墙面门窗拆除并重做，墙面天棚喷涂，更换照明设施，更换老化线路。</t>
  </si>
  <si>
    <t>1、1-4号楼每层外窗共拆除共96樘，安装断桥铝合金窗共计96樘。共拆除办公室门27樘，安装防盗门27樘；
2、1-4层每层走廊顶棚、地面拆除，涂料层铲除，地面铺地砖。，安装矿棉吸板天棚；
3.1-4层每层办公室顶棚、地面拆除，涂料层铲除，地面铺地砖。，安装矿棉吸板天棚；
4.1-4层开关拆除44个，LED照明灯具130盏。</t>
  </si>
  <si>
    <t>绩效指标</t>
  </si>
  <si>
    <t>一级指标</t>
  </si>
  <si>
    <t>二级指标</t>
  </si>
  <si>
    <t>三级指标</t>
  </si>
  <si>
    <t>年度
指标值</t>
  </si>
  <si>
    <t>实际完成值</t>
  </si>
  <si>
    <t>偏差原因分析及改进措施</t>
  </si>
  <si>
    <t>产出
指标</t>
  </si>
  <si>
    <t>数量指标</t>
  </si>
  <si>
    <t>改造共分为四部分，约1560平方米</t>
  </si>
  <si>
    <t>1、现有外窗拆除更换，办公室门更换。
2、走廊地面、墙面、顶棚拆除，重新镶地面砖、吊顶棚、墙面粉刷。
3、办公室内地面、墙面、顶棚拆除，重新镶地面砖、吊顶棚、墙面粉刷。
4、走廊、办公室内开关面板、照明灯具拆除换新。</t>
  </si>
  <si>
    <t>质量指标</t>
  </si>
  <si>
    <t>研究质量内容</t>
  </si>
  <si>
    <t>验收达到合格标准</t>
  </si>
  <si>
    <t>经检验，施工验收质量合格，具备竣工验收报告</t>
  </si>
  <si>
    <t>部分门窗需调整</t>
  </si>
  <si>
    <t>时效指标</t>
  </si>
  <si>
    <t>研究完成时间</t>
  </si>
  <si>
    <t>2021年4月开始选择施工方；5月至9月进行施工；10月前完成验收</t>
  </si>
  <si>
    <t>2021.08.31完成施工验收，含竣工验收报告。</t>
  </si>
  <si>
    <t>成本指标</t>
  </si>
  <si>
    <t>成本控制指标</t>
  </si>
  <si>
    <t>不超过预算批复数75.929109万元</t>
  </si>
  <si>
    <t>实际执行75.489618万元</t>
  </si>
  <si>
    <t>效益
指标</t>
  </si>
  <si>
    <t>经济效益指标</t>
  </si>
  <si>
    <t>指标1：</t>
  </si>
  <si>
    <t>不涉及</t>
  </si>
  <si>
    <t>社会效益指标</t>
  </si>
  <si>
    <t>项目社会效益影响</t>
  </si>
  <si>
    <t>减少安全隐患发生，为职工提供良好的办公环境。</t>
  </si>
  <si>
    <t>减少安全隐患，提升办公环境</t>
  </si>
  <si>
    <t>有待进一步完善</t>
  </si>
  <si>
    <t>生态效益指标</t>
  </si>
  <si>
    <t>可持续影响指标</t>
  </si>
  <si>
    <t>满意度指标</t>
  </si>
  <si>
    <t>服务对象满意度指标</t>
  </si>
  <si>
    <t>职工满意度</t>
  </si>
  <si>
    <t>改造后得到职工认可，满意度达到90%以上</t>
  </si>
  <si>
    <t>改造后，职工满意度达到90%以上</t>
  </si>
  <si>
    <t>有待进一步完善提升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</si>
  <si>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</si>
  <si>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5.对于不涉及的指标，不要删除，保留指标体系的完整性。
6.一个项目一张《项目支出绩效自评表》。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</si>
</sst>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.000000_ "/>
    <numFmt numFmtId="43" formatCode="_ * #,##0.00_ ;_ * \-#,##0.00_ ;_ * &quot;-&quot;??_ ;_ @_ "/>
    <numFmt numFmtId="177" formatCode="0.00_ "/>
    <numFmt numFmtId="178" formatCode="#,##0.00_ "/>
  </numFmts>
  <fonts count="27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9"/>
      <color theme="1"/>
      <name val="仿宋_GB2312"/>
      <charset val="134"/>
    </font>
    <font>
      <sz val="9"/>
      <color rgb="FF000000"/>
      <name val="仿宋_GB2312"/>
      <charset val="134"/>
    </font>
    <font>
      <sz val="9"/>
      <color theme="1"/>
      <name val="SimSu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4"/>
      <color theme="1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0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8" fillId="18" borderId="9" applyNumberFormat="0" applyAlignment="0" applyProtection="0">
      <alignment vertical="center"/>
    </xf>
    <xf numFmtId="0" fontId="17" fillId="18" borderId="4" applyNumberFormat="0" applyAlignment="0" applyProtection="0">
      <alignment vertical="center"/>
    </xf>
    <xf numFmtId="0" fontId="24" fillId="26" borderId="10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3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right"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178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0" fillId="0" borderId="0" xfId="0" applyFill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0" borderId="1" xfId="11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  <xf numFmtId="0" fontId="0" fillId="2" borderId="0" xfId="0" applyFill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Normal="100" workbookViewId="0">
      <selection activeCell="O16" sqref="O16"/>
    </sheetView>
  </sheetViews>
  <sheetFormatPr defaultColWidth="9" defaultRowHeight="14.4"/>
  <cols>
    <col min="1" max="1" width="4.62962962962963" customWidth="1"/>
    <col min="2" max="2" width="9" customWidth="1"/>
    <col min="3" max="3" width="14.2222222222222" customWidth="1"/>
    <col min="4" max="4" width="9.02777777777778" customWidth="1"/>
    <col min="5" max="5" width="11.9444444444444" customWidth="1"/>
    <col min="6" max="6" width="5.11111111111111" customWidth="1"/>
    <col min="7" max="7" width="32.2222222222222" customWidth="1"/>
    <col min="8" max="8" width="21.1111111111111" customWidth="1"/>
    <col min="9" max="9" width="3.90740740740741" style="2" customWidth="1"/>
    <col min="10" max="12" width="3.55555555555556" style="2" customWidth="1"/>
    <col min="13" max="13" width="4.22222222222222" style="2" customWidth="1"/>
    <col min="14" max="14" width="5.69444444444444" style="2" customWidth="1"/>
  </cols>
  <sheetData>
    <row r="1" ht="22.2" spans="1:14">
      <c r="A1" s="3" t="s">
        <v>0</v>
      </c>
      <c r="B1" s="3"/>
      <c r="C1" s="3"/>
      <c r="D1" s="3"/>
      <c r="E1" s="3"/>
      <c r="F1" s="3"/>
      <c r="G1" s="3"/>
      <c r="H1" s="3"/>
      <c r="I1" s="21"/>
      <c r="J1" s="21"/>
      <c r="K1" s="21"/>
      <c r="L1" s="21"/>
      <c r="M1" s="21"/>
      <c r="N1" s="21"/>
    </row>
    <row r="2" spans="9:14">
      <c r="I2" s="22"/>
      <c r="J2" s="22"/>
      <c r="K2" s="22"/>
      <c r="L2" s="22"/>
      <c r="M2" s="22"/>
      <c r="N2" s="22"/>
    </row>
    <row r="3" s="1" customFormat="1" ht="10.8" spans="1:14">
      <c r="A3" s="4" t="s">
        <v>1</v>
      </c>
      <c r="B3" s="4"/>
      <c r="C3" s="5" t="s">
        <v>2</v>
      </c>
      <c r="D3" s="5"/>
      <c r="E3" s="5"/>
      <c r="F3" s="5"/>
      <c r="G3" s="5"/>
      <c r="H3" s="5"/>
      <c r="I3" s="23"/>
      <c r="J3" s="23"/>
      <c r="K3" s="23"/>
      <c r="L3" s="23"/>
      <c r="M3" s="23"/>
      <c r="N3" s="23"/>
    </row>
    <row r="4" s="1" customFormat="1" ht="10.8" spans="1:14">
      <c r="A4" s="4" t="s">
        <v>3</v>
      </c>
      <c r="B4" s="4"/>
      <c r="C4" s="5" t="s">
        <v>4</v>
      </c>
      <c r="D4" s="5"/>
      <c r="E4" s="5"/>
      <c r="F4" s="5"/>
      <c r="G4" s="5"/>
      <c r="H4" s="4" t="s">
        <v>5</v>
      </c>
      <c r="I4" s="24"/>
      <c r="J4" s="14" t="s">
        <v>4</v>
      </c>
      <c r="K4" s="14"/>
      <c r="L4" s="14"/>
      <c r="M4" s="14"/>
      <c r="N4" s="14"/>
    </row>
    <row r="5" s="1" customFormat="1" ht="10.8" spans="1:14">
      <c r="A5" s="4" t="s">
        <v>6</v>
      </c>
      <c r="B5" s="4"/>
      <c r="C5" s="5" t="s">
        <v>7</v>
      </c>
      <c r="D5" s="5"/>
      <c r="E5" s="5"/>
      <c r="F5" s="5"/>
      <c r="G5" s="5"/>
      <c r="H5" s="4" t="s">
        <v>8</v>
      </c>
      <c r="I5" s="24"/>
      <c r="J5" s="14">
        <v>68334996</v>
      </c>
      <c r="K5" s="14"/>
      <c r="L5" s="14"/>
      <c r="M5" s="14"/>
      <c r="N5" s="14"/>
    </row>
    <row r="6" s="1" customFormat="1" ht="10.8" spans="1:14">
      <c r="A6" s="4" t="s">
        <v>9</v>
      </c>
      <c r="B6" s="4"/>
      <c r="C6" s="4"/>
      <c r="D6" s="4"/>
      <c r="E6" s="4" t="s">
        <v>10</v>
      </c>
      <c r="F6" s="4" t="s">
        <v>11</v>
      </c>
      <c r="G6" s="4"/>
      <c r="H6" s="4" t="s">
        <v>12</v>
      </c>
      <c r="I6" s="24"/>
      <c r="J6" s="14" t="s">
        <v>13</v>
      </c>
      <c r="K6" s="14"/>
      <c r="L6" s="14" t="s">
        <v>14</v>
      </c>
      <c r="M6" s="14"/>
      <c r="N6" s="14" t="s">
        <v>15</v>
      </c>
    </row>
    <row r="7" s="1" customFormat="1" ht="10.8" spans="1:14">
      <c r="A7" s="4"/>
      <c r="B7" s="4"/>
      <c r="C7" s="6" t="s">
        <v>16</v>
      </c>
      <c r="D7" s="6"/>
      <c r="E7" s="7">
        <f>E8+E9+E10</f>
        <v>75.929109</v>
      </c>
      <c r="F7" s="8">
        <v>75.929109</v>
      </c>
      <c r="G7" s="8"/>
      <c r="H7" s="9">
        <v>75.489618</v>
      </c>
      <c r="I7" s="9"/>
      <c r="J7" s="14">
        <v>10</v>
      </c>
      <c r="K7" s="14"/>
      <c r="L7" s="25">
        <f>IF(H7/F7&gt;0,H7/F7,0)</f>
        <v>0.994211824611296</v>
      </c>
      <c r="M7" s="25"/>
      <c r="N7" s="26">
        <f>J7*L7</f>
        <v>9.94211824611296</v>
      </c>
    </row>
    <row r="8" s="1" customFormat="1" ht="10.8" spans="1:14">
      <c r="A8" s="4"/>
      <c r="B8" s="4"/>
      <c r="C8" s="4" t="s">
        <v>17</v>
      </c>
      <c r="D8" s="4"/>
      <c r="E8" s="7">
        <v>75.929109</v>
      </c>
      <c r="F8" s="8">
        <v>75.929109</v>
      </c>
      <c r="G8" s="8"/>
      <c r="H8" s="9">
        <v>75.489618</v>
      </c>
      <c r="I8" s="9"/>
      <c r="J8" s="14" t="s">
        <v>18</v>
      </c>
      <c r="K8" s="14"/>
      <c r="L8" s="25">
        <f>H8/F8</f>
        <v>0.994211824611296</v>
      </c>
      <c r="M8" s="25"/>
      <c r="N8" s="14" t="s">
        <v>18</v>
      </c>
    </row>
    <row r="9" s="1" customFormat="1" ht="10.8" spans="1:14">
      <c r="A9" s="4"/>
      <c r="B9" s="4"/>
      <c r="C9" s="4" t="s">
        <v>19</v>
      </c>
      <c r="D9" s="4"/>
      <c r="E9" s="10"/>
      <c r="F9" s="10"/>
      <c r="G9" s="10"/>
      <c r="H9" s="10"/>
      <c r="I9" s="27"/>
      <c r="J9" s="14" t="s">
        <v>18</v>
      </c>
      <c r="K9" s="14"/>
      <c r="L9" s="14"/>
      <c r="M9" s="14"/>
      <c r="N9" s="14" t="s">
        <v>18</v>
      </c>
    </row>
    <row r="10" s="1" customFormat="1" ht="10.8" spans="1:14">
      <c r="A10" s="4"/>
      <c r="B10" s="4"/>
      <c r="C10" s="4" t="s">
        <v>20</v>
      </c>
      <c r="D10" s="4"/>
      <c r="E10" s="11"/>
      <c r="F10" s="11"/>
      <c r="G10" s="11"/>
      <c r="H10" s="11"/>
      <c r="I10" s="28"/>
      <c r="J10" s="14" t="s">
        <v>18</v>
      </c>
      <c r="K10" s="14"/>
      <c r="L10" s="14"/>
      <c r="M10" s="14"/>
      <c r="N10" s="14" t="s">
        <v>18</v>
      </c>
    </row>
    <row r="11" s="1" customFormat="1" ht="10.8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24"/>
      <c r="J11" s="24"/>
      <c r="K11" s="24"/>
      <c r="L11" s="24"/>
      <c r="M11" s="24"/>
      <c r="N11" s="24"/>
    </row>
    <row r="12" s="1" customFormat="1" ht="79" customHeight="1" spans="1:14">
      <c r="A12" s="4"/>
      <c r="B12" s="5" t="s">
        <v>24</v>
      </c>
      <c r="C12" s="5"/>
      <c r="D12" s="5"/>
      <c r="E12" s="5"/>
      <c r="F12" s="5"/>
      <c r="G12" s="5"/>
      <c r="H12" s="12" t="s">
        <v>25</v>
      </c>
      <c r="I12" s="12"/>
      <c r="J12" s="12"/>
      <c r="K12" s="12"/>
      <c r="L12" s="12"/>
      <c r="M12" s="12"/>
      <c r="N12" s="12"/>
    </row>
    <row r="13" s="1" customFormat="1" ht="21.6" spans="1:14">
      <c r="A13" s="13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14" t="s">
        <v>31</v>
      </c>
      <c r="I13" s="14" t="s">
        <v>13</v>
      </c>
      <c r="J13" s="14"/>
      <c r="K13" s="14" t="s">
        <v>15</v>
      </c>
      <c r="L13" s="14"/>
      <c r="M13" s="14" t="s">
        <v>32</v>
      </c>
      <c r="N13" s="14"/>
    </row>
    <row r="14" s="1" customFormat="1" ht="162" spans="1:14">
      <c r="A14" s="13"/>
      <c r="B14" s="4" t="s">
        <v>33</v>
      </c>
      <c r="C14" s="4" t="s">
        <v>34</v>
      </c>
      <c r="D14" s="15" t="s">
        <v>35</v>
      </c>
      <c r="E14" s="15"/>
      <c r="F14" s="15"/>
      <c r="G14" s="5" t="s">
        <v>36</v>
      </c>
      <c r="H14" s="16" t="s">
        <v>25</v>
      </c>
      <c r="I14" s="14">
        <v>15</v>
      </c>
      <c r="J14" s="14"/>
      <c r="K14" s="29">
        <v>15</v>
      </c>
      <c r="L14" s="29"/>
      <c r="M14" s="29"/>
      <c r="N14" s="29"/>
    </row>
    <row r="15" s="1" customFormat="1" ht="21.6" spans="1:14">
      <c r="A15" s="13"/>
      <c r="B15" s="4"/>
      <c r="C15" s="4" t="s">
        <v>37</v>
      </c>
      <c r="D15" s="15" t="s">
        <v>38</v>
      </c>
      <c r="E15" s="15"/>
      <c r="F15" s="15"/>
      <c r="G15" s="5" t="s">
        <v>39</v>
      </c>
      <c r="H15" s="14" t="s">
        <v>40</v>
      </c>
      <c r="I15" s="14">
        <v>10</v>
      </c>
      <c r="J15" s="14"/>
      <c r="K15" s="29">
        <v>9</v>
      </c>
      <c r="L15" s="29"/>
      <c r="M15" s="29" t="s">
        <v>41</v>
      </c>
      <c r="N15" s="29"/>
    </row>
    <row r="16" s="1" customFormat="1" ht="21.6" spans="1:14">
      <c r="A16" s="13"/>
      <c r="B16" s="4"/>
      <c r="C16" s="4" t="s">
        <v>42</v>
      </c>
      <c r="D16" s="15" t="s">
        <v>43</v>
      </c>
      <c r="E16" s="15"/>
      <c r="F16" s="15"/>
      <c r="G16" s="5" t="s">
        <v>44</v>
      </c>
      <c r="H16" s="14" t="s">
        <v>45</v>
      </c>
      <c r="I16" s="14">
        <v>10</v>
      </c>
      <c r="J16" s="14"/>
      <c r="K16" s="29">
        <v>10</v>
      </c>
      <c r="L16" s="29"/>
      <c r="M16" s="29"/>
      <c r="N16" s="29"/>
    </row>
    <row r="17" s="1" customFormat="1" ht="10.8" spans="1:14">
      <c r="A17" s="13"/>
      <c r="B17" s="4"/>
      <c r="C17" s="4" t="s">
        <v>46</v>
      </c>
      <c r="D17" s="15" t="s">
        <v>47</v>
      </c>
      <c r="E17" s="15"/>
      <c r="F17" s="15"/>
      <c r="G17" s="5" t="s">
        <v>48</v>
      </c>
      <c r="H17" s="14" t="s">
        <v>49</v>
      </c>
      <c r="I17" s="14">
        <v>15</v>
      </c>
      <c r="J17" s="14"/>
      <c r="K17" s="29">
        <v>15</v>
      </c>
      <c r="L17" s="29"/>
      <c r="M17" s="29"/>
      <c r="N17" s="29"/>
    </row>
    <row r="18" s="1" customFormat="1" ht="10.8" spans="1:14">
      <c r="A18" s="13"/>
      <c r="B18" s="4" t="s">
        <v>50</v>
      </c>
      <c r="C18" s="4" t="s">
        <v>51</v>
      </c>
      <c r="D18" s="15" t="s">
        <v>52</v>
      </c>
      <c r="E18" s="15"/>
      <c r="F18" s="15"/>
      <c r="G18" s="5" t="s">
        <v>53</v>
      </c>
      <c r="H18" s="14"/>
      <c r="I18" s="14"/>
      <c r="J18" s="14"/>
      <c r="K18" s="29"/>
      <c r="L18" s="29"/>
      <c r="M18" s="29"/>
      <c r="N18" s="29"/>
    </row>
    <row r="19" s="1" customFormat="1" ht="21.6" spans="1:14">
      <c r="A19" s="13"/>
      <c r="B19" s="4"/>
      <c r="C19" s="4" t="s">
        <v>54</v>
      </c>
      <c r="D19" s="15" t="s">
        <v>55</v>
      </c>
      <c r="E19" s="15"/>
      <c r="F19" s="15"/>
      <c r="G19" s="5" t="s">
        <v>56</v>
      </c>
      <c r="H19" s="14" t="s">
        <v>57</v>
      </c>
      <c r="I19" s="14">
        <v>30</v>
      </c>
      <c r="J19" s="14"/>
      <c r="K19" s="29">
        <v>25</v>
      </c>
      <c r="L19" s="29"/>
      <c r="M19" s="29" t="s">
        <v>58</v>
      </c>
      <c r="N19" s="29"/>
    </row>
    <row r="20" s="1" customFormat="1" ht="10.8" spans="1:14">
      <c r="A20" s="13"/>
      <c r="B20" s="4"/>
      <c r="C20" s="4" t="s">
        <v>59</v>
      </c>
      <c r="D20" s="15" t="s">
        <v>52</v>
      </c>
      <c r="E20" s="15"/>
      <c r="F20" s="15"/>
      <c r="G20" s="5" t="s">
        <v>53</v>
      </c>
      <c r="H20" s="14"/>
      <c r="I20" s="14"/>
      <c r="J20" s="14"/>
      <c r="K20" s="29"/>
      <c r="L20" s="29"/>
      <c r="M20" s="29"/>
      <c r="N20" s="29"/>
    </row>
    <row r="21" s="1" customFormat="1" ht="10.8" spans="1:14">
      <c r="A21" s="13"/>
      <c r="B21" s="4"/>
      <c r="C21" s="4" t="s">
        <v>60</v>
      </c>
      <c r="D21" s="15" t="s">
        <v>52</v>
      </c>
      <c r="E21" s="15"/>
      <c r="F21" s="15"/>
      <c r="G21" s="5" t="s">
        <v>53</v>
      </c>
      <c r="H21" s="14"/>
      <c r="I21" s="14"/>
      <c r="J21" s="14"/>
      <c r="K21" s="29"/>
      <c r="L21" s="29"/>
      <c r="M21" s="29"/>
      <c r="N21" s="29"/>
    </row>
    <row r="22" s="1" customFormat="1" ht="21.6" spans="1:14">
      <c r="A22" s="13"/>
      <c r="B22" s="17" t="s">
        <v>61</v>
      </c>
      <c r="C22" s="17" t="s">
        <v>62</v>
      </c>
      <c r="D22" s="15" t="s">
        <v>63</v>
      </c>
      <c r="E22" s="15"/>
      <c r="F22" s="15"/>
      <c r="G22" s="5" t="s">
        <v>64</v>
      </c>
      <c r="H22" s="18" t="s">
        <v>65</v>
      </c>
      <c r="I22" s="14">
        <v>10</v>
      </c>
      <c r="J22" s="14"/>
      <c r="K22" s="29">
        <v>8</v>
      </c>
      <c r="L22" s="29"/>
      <c r="M22" s="29" t="s">
        <v>66</v>
      </c>
      <c r="N22" s="29"/>
    </row>
    <row r="23" s="1" customFormat="1" ht="10.8" spans="1:14">
      <c r="A23" s="19" t="s">
        <v>67</v>
      </c>
      <c r="B23" s="19"/>
      <c r="C23" s="19"/>
      <c r="D23" s="19"/>
      <c r="E23" s="19"/>
      <c r="F23" s="19"/>
      <c r="G23" s="19"/>
      <c r="H23" s="19"/>
      <c r="I23" s="30">
        <f>SUM(I14:J22,J7)</f>
        <v>100</v>
      </c>
      <c r="J23" s="30"/>
      <c r="K23" s="31">
        <f>SUM(K14:L22,N7)</f>
        <v>91.942118246113</v>
      </c>
      <c r="L23" s="31"/>
      <c r="M23" s="32"/>
      <c r="N23" s="32"/>
    </row>
    <row r="25" spans="1:14">
      <c r="A25" s="20" t="s">
        <v>68</v>
      </c>
      <c r="B25" s="20"/>
      <c r="C25" s="20"/>
      <c r="D25" s="20"/>
      <c r="E25" s="20"/>
      <c r="F25" s="20"/>
      <c r="G25" s="20"/>
      <c r="H25" s="20"/>
      <c r="I25" s="33"/>
      <c r="J25" s="33"/>
      <c r="K25" s="33"/>
      <c r="L25" s="33"/>
      <c r="M25" s="33"/>
      <c r="N25" s="33"/>
    </row>
  </sheetData>
  <mergeCells count="90">
    <mergeCell ref="A1:N1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5:N25"/>
    <mergeCell ref="A11:A12"/>
    <mergeCell ref="A13:A22"/>
    <mergeCell ref="B14:B17"/>
    <mergeCell ref="B18:B21"/>
    <mergeCell ref="A6:B10"/>
  </mergeCells>
  <printOptions horizontalCentered="1" verticalCentered="1"/>
  <pageMargins left="0" right="0" top="0" bottom="0" header="0" footer="0"/>
  <pageSetup paperSize="9" scale="77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王娟</dc:creator>
  <cp:lastModifiedBy>随遇♛侕安</cp:lastModifiedBy>
  <dcterms:created xsi:type="dcterms:W3CDTF">2022-03-16T01:44:00Z</dcterms:created>
  <dcterms:modified xsi:type="dcterms:W3CDTF">2022-04-22T07:09:34Z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F43499875854479F96D711E41CFD70E1</vt:lpwstr>
  </property>
</Properties>
</file>