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决算\2021年决算公开\北京市农村经济研究中心2021年度部门决算（上报）\北京市农村经济研究中心2021年度部门绩效评价情况\北京市农村经济研究中心2021年度项目支出自评表\"/>
    </mc:Choice>
  </mc:AlternateContent>
  <bookViews>
    <workbookView xWindow="0" yWindow="0" windowWidth="11445" windowHeight="8670"/>
  </bookViews>
  <sheets>
    <sheet name="Sheet1" sheetId="1" r:id="rId1"/>
    <sheet name="Sheet2" sheetId="2" r:id="rId2"/>
    <sheet name="Sheet3" sheetId="3" r:id="rId3"/>
  </sheets>
  <calcPr calcId="152511"/>
</workbook>
</file>

<file path=xl/calcChain.xml><?xml version="1.0" encoding="utf-8"?>
<calcChain xmlns="http://schemas.openxmlformats.org/spreadsheetml/2006/main">
  <c r="G30" i="1" l="1"/>
  <c r="H9" i="1"/>
  <c r="I9" i="1" s="1"/>
  <c r="H8" i="1"/>
  <c r="I8" i="1" s="1"/>
  <c r="H30" i="1" s="1"/>
</calcChain>
</file>

<file path=xl/sharedStrings.xml><?xml version="1.0" encoding="utf-8"?>
<sst xmlns="http://schemas.openxmlformats.org/spreadsheetml/2006/main" count="85" uniqueCount="78">
  <si>
    <t>项目支出绩效自评表</t>
  </si>
  <si>
    <t>（2021 年度）</t>
  </si>
  <si>
    <t>项目名称</t>
  </si>
  <si>
    <t>2021年涉农舆情信息监测与分析项目</t>
  </si>
  <si>
    <t>主管部门</t>
  </si>
  <si>
    <t>　北京市农村经济研究中心</t>
  </si>
  <si>
    <t>实施单位</t>
  </si>
  <si>
    <t>北京市城乡经济信息中心</t>
  </si>
  <si>
    <t>项目负责人</t>
  </si>
  <si>
    <t>朱林</t>
  </si>
  <si>
    <t>联系电话</t>
  </si>
  <si>
    <t>项目资金
（万元）</t>
  </si>
  <si>
    <t>年初预算数</t>
  </si>
  <si>
    <t>全年预算数</t>
  </si>
  <si>
    <t>全年执行数</t>
  </si>
  <si>
    <t>分值</t>
  </si>
  <si>
    <t>执行</t>
  </si>
  <si>
    <t>得分</t>
  </si>
  <si>
    <t>年度资金总额</t>
  </si>
  <si>
    <t>其中：当年财政
拨款</t>
  </si>
  <si>
    <r>
      <rPr>
        <sz val="8"/>
        <color theme="1"/>
        <rFont val="仿宋_GB2312"/>
        <charset val="134"/>
      </rPr>
      <t xml:space="preserve">      </t>
    </r>
    <r>
      <rPr>
        <sz val="8"/>
        <color theme="1"/>
        <rFont val="仿宋_GB2312"/>
        <charset val="134"/>
      </rPr>
      <t>上年结转资金</t>
    </r>
  </si>
  <si>
    <t>—</t>
  </si>
  <si>
    <r>
      <rPr>
        <sz val="8"/>
        <color theme="1"/>
        <rFont val="仿宋_GB2312"/>
        <charset val="134"/>
      </rPr>
      <t xml:space="preserve">  </t>
    </r>
    <r>
      <rPr>
        <sz val="8"/>
        <color theme="1"/>
        <rFont val="仿宋_GB2312"/>
        <charset val="134"/>
      </rPr>
      <t>其他资金</t>
    </r>
  </si>
  <si>
    <t>年度总体目标</t>
  </si>
  <si>
    <t>预期目标</t>
  </si>
  <si>
    <t>实际完成情况</t>
  </si>
  <si>
    <t>根据市农业农村局、市农研中心的职能任务，设置关键词，制定相关搜索策略，每天在电视、报刊、网络上抓取相关信息，分析整理形成每日三农舆情日报，将敏感信息以短信形式发布给相关人员。每月整合舆情日报，编辑相应的舆情月报、年报。根据年度重点工作任务和突发的各种舆情信息编撰专题舆情分析报告，为各级领导掌握涉农舆情动态提供有力支持。</t>
  </si>
  <si>
    <r>
      <rPr>
        <sz val="6.5"/>
        <color theme="1"/>
        <rFont val="仿宋_GB2312"/>
        <charset val="134"/>
      </rPr>
      <t>2021年，按照市委农工委要求，新</t>
    </r>
    <r>
      <rPr>
        <sz val="6.5"/>
        <color theme="1"/>
        <rFont val="仿宋_GB2312"/>
        <charset val="134"/>
      </rPr>
      <t>建北京种业大会、农业防汛与灾害、疫苗接种、种粮补贴、疫情防控、农产品病虫害等23个专题</t>
    </r>
    <r>
      <rPr>
        <sz val="6.5"/>
        <color theme="1"/>
        <rFont val="仿宋_GB2312"/>
        <charset val="134"/>
      </rPr>
      <t>进行持续跟踪监测。发布日报249期，推送敏感信息3216条；完成1期专报及9期等同于专报的涉农疫情防控舆情数据统计。</t>
    </r>
  </si>
  <si>
    <t>绩
效
指
标</t>
  </si>
  <si>
    <t>一级指标</t>
  </si>
  <si>
    <t>二级指标</t>
  </si>
  <si>
    <t>三级指标</t>
  </si>
  <si>
    <t>年度
指标值</t>
  </si>
  <si>
    <t>实际
完成值</t>
  </si>
  <si>
    <t>偏差原因分析及改进措施</t>
  </si>
  <si>
    <t>产出指标(50分)</t>
  </si>
  <si>
    <t>数量指标</t>
  </si>
  <si>
    <t>舆情日报数量指标</t>
  </si>
  <si>
    <t>舆情专报数量指标</t>
  </si>
  <si>
    <t>质量指标</t>
  </si>
  <si>
    <t>舆情日报相应质量指标</t>
  </si>
  <si>
    <t>将电子版舆情日报存档</t>
  </si>
  <si>
    <t>249期日报电子版全部存档</t>
  </si>
  <si>
    <t>舆情专报相应质量指标</t>
  </si>
  <si>
    <t>将电子版舆情专报存档</t>
  </si>
  <si>
    <t>10期专报电子版全部存档</t>
  </si>
  <si>
    <t>时效指标</t>
  </si>
  <si>
    <t>舆情日报相应进度指标</t>
  </si>
  <si>
    <t>每日将敏感信息及时通过手机短信的方式报送至指定的手机号、每个工作日下午2点半前提供当日的舆情日报</t>
  </si>
  <si>
    <t>敏感信息7*16小时推送到指定领导和工作人员的手机；舆情日报每日下午提供，专人负责审校和上报。</t>
  </si>
  <si>
    <t>舆情专报相应进度指标</t>
  </si>
  <si>
    <t>每年提供不少于8期专题分析报告</t>
  </si>
  <si>
    <t>完成10期专报,包括：农村疫情防控汇总统计专报1期、及9期等同于专报的涉农疫情防控舆情数据统计报表。</t>
  </si>
  <si>
    <t>虽然工作量大，完成相当于9期专报的统计报表，完成的专题分析报告较少。</t>
  </si>
  <si>
    <t>成本指标</t>
  </si>
  <si>
    <t>委托业务费</t>
  </si>
  <si>
    <t>未超过成本</t>
  </si>
  <si>
    <t>差旅费</t>
  </si>
  <si>
    <t>因为疫情的原因，没有外出参加各类调研学习和舆情培训活动</t>
  </si>
  <si>
    <t>调研租车费</t>
  </si>
  <si>
    <t>效益指标（30分）</t>
  </si>
  <si>
    <t>社会效益指标</t>
  </si>
  <si>
    <t>社会效益</t>
  </si>
  <si>
    <t>加强舆论监控，增强反应速度和突发事件应变能力，保证政府工作到位。</t>
  </si>
  <si>
    <t>为了配合重点工作，新增相关专题23个，进行重点监测和报送，每天7*16小时抓取敏感信息，及时上报，并根据需求编制日报，开展专题分析或专题统计，使得上级领导可以随时掌握舆情动态，展开有效舆情应对，减少舆情事件给相关农业产业和农户造成的损失。</t>
  </si>
  <si>
    <t>在应对突发事件反应速度和应变能力方面还需加强。</t>
  </si>
  <si>
    <t>可持续影响指标</t>
  </si>
  <si>
    <t>可持续影响</t>
  </si>
  <si>
    <t>通过涉农舆情监控，接受舆论监督，利用舆论促进“三农”工作，及时全面地收集各级各类新闻媒体的涉农报道并积极加以应对。</t>
  </si>
  <si>
    <t>舆情监测与服务工作为推动北京三农重点任务的完成起到了积极作用。这些三农重点工作的完成，对于改善农村基础设施，保障农民生产生活，推进休闲农业和乡村旅游等产业的发展，提高农产品质量安全水平，提升农民的获得感和幸福感，尤其面对新冠疫情，产生了积极影响。</t>
  </si>
  <si>
    <t>满意度
指标（10分）</t>
  </si>
  <si>
    <t>服务对象满意度标</t>
  </si>
  <si>
    <t>相应满意度指标</t>
  </si>
  <si>
    <t>通过舆情监测与分析，使服务对象的满意度达到85%以上。</t>
  </si>
  <si>
    <t>舆情服务受到各级领导肯定，服务对象满意度达到85%以上</t>
  </si>
  <si>
    <t>还需要继续提高服务能力</t>
  </si>
  <si>
    <t>总分</t>
  </si>
  <si>
    <r>
      <rPr>
        <sz val="10.5"/>
        <color theme="1"/>
        <rFont val="宋体"/>
        <family val="3"/>
        <charset val="134"/>
      </rPr>
      <t>填报注意事项：</t>
    </r>
    <r>
      <rPr>
        <sz val="10.5"/>
        <color theme="1"/>
        <rFont val="Times New Roman"/>
        <family val="1"/>
      </rPr>
      <t xml:space="preserve">
1.</t>
    </r>
    <r>
      <rPr>
        <sz val="10.5"/>
        <color theme="1"/>
        <rFont val="宋体"/>
        <family val="3"/>
        <charset val="134"/>
      </rPr>
      <t>得分一档最高不能超过该指标分值上限。</t>
    </r>
    <r>
      <rPr>
        <sz val="10.5"/>
        <color theme="1"/>
        <rFont val="Times New Roman"/>
        <family val="1"/>
      </rPr>
      <t xml:space="preserve">
2.</t>
    </r>
    <r>
      <rPr>
        <sz val="10.5"/>
        <color theme="1"/>
        <rFont val="宋体"/>
        <family val="3"/>
        <charset val="134"/>
      </rPr>
      <t>定量指标若为正向指标，则得分计算方法应用全年实际值（</t>
    </r>
    <r>
      <rPr>
        <sz val="10.5"/>
        <color theme="1"/>
        <rFont val="Times New Roman"/>
        <family val="1"/>
      </rPr>
      <t>B</t>
    </r>
    <r>
      <rPr>
        <sz val="10.5"/>
        <color theme="1"/>
        <rFont val="宋体"/>
        <family val="3"/>
        <charset val="134"/>
      </rPr>
      <t>）</t>
    </r>
    <r>
      <rPr>
        <sz val="10.5"/>
        <color theme="1"/>
        <rFont val="Times New Roman"/>
        <family val="1"/>
      </rPr>
      <t>/</t>
    </r>
    <r>
      <rPr>
        <sz val="10.5"/>
        <color theme="1"/>
        <rFont val="宋体"/>
        <family val="3"/>
        <charset val="134"/>
      </rPr>
      <t>年度指标值（</t>
    </r>
    <r>
      <rPr>
        <sz val="10.5"/>
        <color theme="1"/>
        <rFont val="Times New Roman"/>
        <family val="1"/>
      </rPr>
      <t>A</t>
    </r>
    <r>
      <rPr>
        <sz val="10.5"/>
        <color theme="1"/>
        <rFont val="宋体"/>
        <family val="3"/>
        <charset val="134"/>
      </rPr>
      <t>）</t>
    </r>
    <r>
      <rPr>
        <sz val="10.5"/>
        <color theme="1"/>
        <rFont val="Times New Roman"/>
        <family val="1"/>
      </rPr>
      <t>*</t>
    </r>
    <r>
      <rPr>
        <sz val="10.5"/>
        <color theme="1"/>
        <rFont val="宋体"/>
        <family val="3"/>
        <charset val="134"/>
      </rPr>
      <t>该指标分值；若定量指标为反向指标，则得分计算方法应用年度指标值（</t>
    </r>
    <r>
      <rPr>
        <sz val="10.5"/>
        <color theme="1"/>
        <rFont val="Times New Roman"/>
        <family val="1"/>
      </rPr>
      <t>A</t>
    </r>
    <r>
      <rPr>
        <sz val="10.5"/>
        <color theme="1"/>
        <rFont val="宋体"/>
        <family val="3"/>
        <charset val="134"/>
      </rPr>
      <t>）</t>
    </r>
    <r>
      <rPr>
        <sz val="10.5"/>
        <color theme="1"/>
        <rFont val="Times New Roman"/>
        <family val="1"/>
      </rPr>
      <t>/</t>
    </r>
    <r>
      <rPr>
        <sz val="10.5"/>
        <color theme="1"/>
        <rFont val="宋体"/>
        <family val="3"/>
        <charset val="134"/>
      </rPr>
      <t>全年实际值（</t>
    </r>
    <r>
      <rPr>
        <sz val="10.5"/>
        <color theme="1"/>
        <rFont val="Times New Roman"/>
        <family val="1"/>
      </rPr>
      <t>B</t>
    </r>
    <r>
      <rPr>
        <sz val="10.5"/>
        <color theme="1"/>
        <rFont val="宋体"/>
        <family val="3"/>
        <charset val="134"/>
      </rPr>
      <t>）</t>
    </r>
    <r>
      <rPr>
        <sz val="10.5"/>
        <color theme="1"/>
        <rFont val="Times New Roman"/>
        <family val="1"/>
      </rPr>
      <t>*</t>
    </r>
    <r>
      <rPr>
        <sz val="10.5"/>
        <color theme="1"/>
        <rFont val="宋体"/>
        <family val="3"/>
        <charset val="134"/>
      </rPr>
      <t>该指标分值。若年初指标值设定偏低，则得分计算方法应用（全年实际值（</t>
    </r>
    <r>
      <rPr>
        <sz val="10.5"/>
        <color theme="1"/>
        <rFont val="Times New Roman"/>
        <family val="1"/>
      </rPr>
      <t>B</t>
    </r>
    <r>
      <rPr>
        <sz val="10.5"/>
        <color theme="1"/>
        <rFont val="宋体"/>
        <family val="3"/>
        <charset val="134"/>
      </rPr>
      <t>）</t>
    </r>
    <r>
      <rPr>
        <sz val="10.5"/>
        <color theme="1"/>
        <rFont val="Times New Roman"/>
        <family val="1"/>
      </rPr>
      <t>—</t>
    </r>
    <r>
      <rPr>
        <sz val="10.5"/>
        <color theme="1"/>
        <rFont val="宋体"/>
        <family val="3"/>
        <charset val="134"/>
      </rPr>
      <t>年度指标值（</t>
    </r>
    <r>
      <rPr>
        <sz val="10.5"/>
        <color theme="1"/>
        <rFont val="Times New Roman"/>
        <family val="1"/>
      </rPr>
      <t>A</t>
    </r>
    <r>
      <rPr>
        <sz val="10.5"/>
        <color theme="1"/>
        <rFont val="宋体"/>
        <family val="3"/>
        <charset val="134"/>
      </rPr>
      <t>））</t>
    </r>
    <r>
      <rPr>
        <sz val="10.5"/>
        <color theme="1"/>
        <rFont val="Times New Roman"/>
        <family val="1"/>
      </rPr>
      <t>/</t>
    </r>
    <r>
      <rPr>
        <sz val="10.5"/>
        <color theme="1"/>
        <rFont val="宋体"/>
        <family val="3"/>
        <charset val="134"/>
      </rPr>
      <t>年度指标值（</t>
    </r>
    <r>
      <rPr>
        <sz val="10.5"/>
        <color theme="1"/>
        <rFont val="Times New Roman"/>
        <family val="1"/>
      </rPr>
      <t>A</t>
    </r>
    <r>
      <rPr>
        <sz val="10.5"/>
        <color theme="1"/>
        <rFont val="宋体"/>
        <family val="3"/>
        <charset val="134"/>
      </rPr>
      <t>）</t>
    </r>
    <r>
      <rPr>
        <sz val="10.5"/>
        <color theme="1"/>
        <rFont val="Times New Roman"/>
        <family val="1"/>
      </rPr>
      <t>*100%</t>
    </r>
    <r>
      <rPr>
        <sz val="10.5"/>
        <color theme="1"/>
        <rFont val="宋体"/>
        <family val="3"/>
        <charset val="134"/>
      </rPr>
      <t>。若计算结果在</t>
    </r>
    <r>
      <rPr>
        <sz val="10.5"/>
        <color theme="1"/>
        <rFont val="Times New Roman"/>
        <family val="1"/>
      </rPr>
      <t>200%-300%</t>
    </r>
    <r>
      <rPr>
        <sz val="10.5"/>
        <color theme="1"/>
        <rFont val="宋体"/>
        <family val="3"/>
        <charset val="134"/>
      </rPr>
      <t>（含</t>
    </r>
    <r>
      <rPr>
        <sz val="10.5"/>
        <color theme="1"/>
        <rFont val="Times New Roman"/>
        <family val="1"/>
      </rPr>
      <t>200%</t>
    </r>
    <r>
      <rPr>
        <sz val="10.5"/>
        <color theme="1"/>
        <rFont val="宋体"/>
        <family val="3"/>
        <charset val="134"/>
      </rPr>
      <t>）区间，则按照该指标分值的</t>
    </r>
    <r>
      <rPr>
        <sz val="10.5"/>
        <color theme="1"/>
        <rFont val="Times New Roman"/>
        <family val="1"/>
      </rPr>
      <t>10%</t>
    </r>
    <r>
      <rPr>
        <sz val="10.5"/>
        <color theme="1"/>
        <rFont val="宋体"/>
        <family val="3"/>
        <charset val="134"/>
      </rPr>
      <t>扣分；计算结果在</t>
    </r>
    <r>
      <rPr>
        <sz val="10.5"/>
        <color theme="1"/>
        <rFont val="Times New Roman"/>
        <family val="1"/>
      </rPr>
      <t>300%-500%</t>
    </r>
    <r>
      <rPr>
        <sz val="10.5"/>
        <color theme="1"/>
        <rFont val="宋体"/>
        <family val="3"/>
        <charset val="134"/>
      </rPr>
      <t>（含</t>
    </r>
    <r>
      <rPr>
        <sz val="10.5"/>
        <color theme="1"/>
        <rFont val="Times New Roman"/>
        <family val="1"/>
      </rPr>
      <t>300%</t>
    </r>
    <r>
      <rPr>
        <sz val="10.5"/>
        <color theme="1"/>
        <rFont val="宋体"/>
        <family val="3"/>
        <charset val="134"/>
      </rPr>
      <t>）区间，则按照该指标分值的</t>
    </r>
    <r>
      <rPr>
        <sz val="10.5"/>
        <color theme="1"/>
        <rFont val="Times New Roman"/>
        <family val="1"/>
      </rPr>
      <t>20%</t>
    </r>
    <r>
      <rPr>
        <sz val="10.5"/>
        <color theme="1"/>
        <rFont val="宋体"/>
        <family val="3"/>
        <charset val="134"/>
      </rPr>
      <t>扣分；计算结果高于</t>
    </r>
    <r>
      <rPr>
        <sz val="10.5"/>
        <color theme="1"/>
        <rFont val="Times New Roman"/>
        <family val="1"/>
      </rPr>
      <t>500%</t>
    </r>
    <r>
      <rPr>
        <sz val="10.5"/>
        <color theme="1"/>
        <rFont val="宋体"/>
        <family val="3"/>
        <charset val="134"/>
      </rPr>
      <t>（含</t>
    </r>
    <r>
      <rPr>
        <sz val="10.5"/>
        <color theme="1"/>
        <rFont val="Times New Roman"/>
        <family val="1"/>
      </rPr>
      <t>500%</t>
    </r>
    <r>
      <rPr>
        <sz val="10.5"/>
        <color theme="1"/>
        <rFont val="宋体"/>
        <family val="3"/>
        <charset val="134"/>
      </rPr>
      <t>），则按照该指标分值的</t>
    </r>
    <r>
      <rPr>
        <sz val="10.5"/>
        <color theme="1"/>
        <rFont val="Times New Roman"/>
        <family val="1"/>
      </rPr>
      <t>30%</t>
    </r>
    <r>
      <rPr>
        <sz val="10.5"/>
        <color theme="1"/>
        <rFont val="宋体"/>
        <family val="3"/>
        <charset val="134"/>
      </rPr>
      <t>扣分。</t>
    </r>
    <r>
      <rPr>
        <sz val="10.5"/>
        <color theme="1"/>
        <rFont val="Times New Roman"/>
        <family val="1"/>
      </rPr>
      <t xml:space="preserve">
3.</t>
    </r>
    <r>
      <rPr>
        <sz val="10.5"/>
        <color theme="1"/>
        <rFont val="宋体"/>
        <family val="3"/>
        <charset val="134"/>
      </rPr>
      <t>请在</t>
    </r>
    <r>
      <rPr>
        <sz val="10.5"/>
        <color theme="1"/>
        <rFont val="Times New Roman"/>
        <family val="1"/>
      </rPr>
      <t>“</t>
    </r>
    <r>
      <rPr>
        <sz val="10.5"/>
        <color theme="1"/>
        <rFont val="宋体"/>
        <family val="3"/>
        <charset val="134"/>
      </rPr>
      <t>偏差原因分析及改进措施</t>
    </r>
    <r>
      <rPr>
        <sz val="10.5"/>
        <color theme="1"/>
        <rFont val="Times New Roman"/>
        <family val="1"/>
      </rPr>
      <t>”</t>
    </r>
    <r>
      <rPr>
        <sz val="10.5"/>
        <color theme="1"/>
        <rFont val="宋体"/>
        <family val="3"/>
        <charset val="134"/>
      </rPr>
      <t>中说明偏离目标、不能完成目标的原因及拟采取的措施。</t>
    </r>
    <r>
      <rPr>
        <sz val="10.5"/>
        <color theme="1"/>
        <rFont val="Times New Roman"/>
        <family val="1"/>
      </rPr>
      <t xml:space="preserve">
4.90</t>
    </r>
    <r>
      <rPr>
        <sz val="10.5"/>
        <color theme="1"/>
        <rFont val="宋体"/>
        <family val="3"/>
        <charset val="134"/>
      </rPr>
      <t>（含）</t>
    </r>
    <r>
      <rPr>
        <sz val="10.5"/>
        <color theme="1"/>
        <rFont val="Times New Roman"/>
        <family val="1"/>
      </rPr>
      <t>-100</t>
    </r>
    <r>
      <rPr>
        <sz val="10.5"/>
        <color theme="1"/>
        <rFont val="宋体"/>
        <family val="3"/>
        <charset val="134"/>
      </rPr>
      <t>分为优、</t>
    </r>
    <r>
      <rPr>
        <sz val="10.5"/>
        <color theme="1"/>
        <rFont val="Times New Roman"/>
        <family val="1"/>
      </rPr>
      <t>80</t>
    </r>
    <r>
      <rPr>
        <sz val="10.5"/>
        <color theme="1"/>
        <rFont val="宋体"/>
        <family val="3"/>
        <charset val="134"/>
      </rPr>
      <t>（含）</t>
    </r>
    <r>
      <rPr>
        <sz val="10.5"/>
        <color theme="1"/>
        <rFont val="Times New Roman"/>
        <family val="1"/>
      </rPr>
      <t>-90</t>
    </r>
    <r>
      <rPr>
        <sz val="10.5"/>
        <color theme="1"/>
        <rFont val="宋体"/>
        <family val="3"/>
        <charset val="134"/>
      </rPr>
      <t>分为良、</t>
    </r>
    <r>
      <rPr>
        <sz val="10.5"/>
        <color theme="1"/>
        <rFont val="Times New Roman"/>
        <family val="1"/>
      </rPr>
      <t>60</t>
    </r>
    <r>
      <rPr>
        <sz val="10.5"/>
        <color theme="1"/>
        <rFont val="宋体"/>
        <family val="3"/>
        <charset val="134"/>
      </rPr>
      <t>（含）</t>
    </r>
    <r>
      <rPr>
        <sz val="10.5"/>
        <color theme="1"/>
        <rFont val="Times New Roman"/>
        <family val="1"/>
      </rPr>
      <t>-80</t>
    </r>
    <r>
      <rPr>
        <sz val="10.5"/>
        <color theme="1"/>
        <rFont val="宋体"/>
        <family val="3"/>
        <charset val="134"/>
      </rPr>
      <t>分为中、</t>
    </r>
    <r>
      <rPr>
        <sz val="10.5"/>
        <color theme="1"/>
        <rFont val="Times New Roman"/>
        <family val="1"/>
      </rPr>
      <t>60</t>
    </r>
    <r>
      <rPr>
        <sz val="10.5"/>
        <color theme="1"/>
        <rFont val="宋体"/>
        <family val="3"/>
        <charset val="134"/>
      </rPr>
      <t>分以下为差。</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</si>
</sst>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 "/>
  </numFmts>
  <fonts count="10">
    <font>
      <sz val="11"/>
      <color theme="1"/>
      <name val="宋体"/>
      <charset val="134"/>
      <scheme val="minor"/>
    </font>
    <font>
      <sz val="12"/>
      <color theme="1"/>
      <name val="方正小标宋简体"/>
      <charset val="134"/>
    </font>
    <font>
      <sz val="10.5"/>
      <color theme="1"/>
      <name val="仿宋_GB2312"/>
      <charset val="134"/>
    </font>
    <font>
      <sz val="8"/>
      <color theme="1"/>
      <name val="仿宋_GB2312"/>
      <charset val="134"/>
    </font>
    <font>
      <sz val="7.5"/>
      <color theme="1"/>
      <name val="仿宋_GB2312"/>
      <charset val="134"/>
    </font>
    <font>
      <sz val="6.5"/>
      <color theme="1"/>
      <name val="仿宋_GB2312"/>
      <charset val="134"/>
    </font>
    <font>
      <sz val="8"/>
      <color rgb="FF000000"/>
      <name val="仿宋_GB2312"/>
      <charset val="134"/>
    </font>
    <font>
      <sz val="10.5"/>
      <color theme="1"/>
      <name val="宋体"/>
      <family val="3"/>
      <charset val="134"/>
    </font>
    <font>
      <sz val="10.5"/>
      <color theme="1"/>
      <name val="Times New Roman"/>
      <family val="1"/>
    </font>
    <font>
      <sz val="9"/>
      <name val="宋体"/>
      <charset val="134"/>
      <scheme val="minor"/>
    </font>
  </fonts>
  <fills count="2">
    <fill>
      <patternFill patternType="none"/>
    </fill>
    <fill>
      <patternFill patternType="gray125"/>
    </fill>
  </fills>
  <borders count="11">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right style="medium">
        <color auto="1"/>
      </right>
      <top/>
      <bottom/>
      <diagonal/>
    </border>
    <border>
      <left/>
      <right/>
      <top/>
      <bottom style="medium">
        <color auto="1"/>
      </bottom>
      <diagonal/>
    </border>
    <border>
      <left/>
      <right style="medium">
        <color auto="1"/>
      </right>
      <top style="medium">
        <color auto="1"/>
      </top>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s>
  <cellStyleXfs count="1">
    <xf numFmtId="0" fontId="0" fillId="0" borderId="0">
      <alignment vertical="center"/>
    </xf>
  </cellStyleXfs>
  <cellXfs count="51">
    <xf numFmtId="0" fontId="0" fillId="0" borderId="0" xfId="0">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0" borderId="4" xfId="0" applyFont="1" applyBorder="1" applyAlignment="1">
      <alignment horizontal="center" vertical="center" wrapText="1"/>
    </xf>
    <xf numFmtId="10" fontId="3" fillId="0" borderId="4"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6" fillId="0" borderId="6" xfId="0" applyFont="1" applyBorder="1" applyAlignment="1">
      <alignment horizontal="left" vertical="center" wrapText="1"/>
    </xf>
    <xf numFmtId="0" fontId="6" fillId="0" borderId="8" xfId="0" applyFont="1" applyBorder="1" applyAlignment="1">
      <alignment horizontal="left" vertical="center" wrapText="1"/>
    </xf>
    <xf numFmtId="0" fontId="3" fillId="0" borderId="8" xfId="0" applyFont="1" applyBorder="1" applyAlignment="1">
      <alignment horizontal="center" vertical="center" wrapText="1"/>
    </xf>
    <xf numFmtId="0" fontId="6" fillId="0" borderId="8" xfId="0" applyFont="1" applyBorder="1" applyAlignment="1">
      <alignment horizontal="center" vertical="center" wrapText="1"/>
    </xf>
    <xf numFmtId="0" fontId="6" fillId="0" borderId="2" xfId="0" applyFont="1" applyBorder="1" applyAlignment="1">
      <alignment horizontal="left" vertical="center" wrapText="1"/>
    </xf>
    <xf numFmtId="0" fontId="6" fillId="0" borderId="6"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center" vertical="center" wrapText="1"/>
    </xf>
    <xf numFmtId="0" fontId="6" fillId="0" borderId="8" xfId="0" applyFont="1" applyBorder="1" applyAlignment="1">
      <alignment horizontal="justify" vertical="center" wrapText="1"/>
    </xf>
    <xf numFmtId="178" fontId="6" fillId="0" borderId="4" xfId="0" applyNumberFormat="1" applyFont="1" applyBorder="1" applyAlignment="1">
      <alignment horizontal="center" vertical="center" wrapText="1"/>
    </xf>
    <xf numFmtId="178" fontId="3" fillId="0" borderId="4" xfId="0" applyNumberFormat="1" applyFont="1" applyBorder="1" applyAlignment="1">
      <alignment horizontal="center" vertical="center" wrapText="1"/>
    </xf>
    <xf numFmtId="0" fontId="3" fillId="0" borderId="4" xfId="0" applyFont="1" applyBorder="1" applyAlignment="1">
      <alignment horizontal="left" vertical="center" wrapText="1"/>
    </xf>
    <xf numFmtId="0" fontId="1" fillId="0" borderId="0" xfId="0" applyFont="1" applyAlignment="1">
      <alignment horizontal="center" vertical="center"/>
    </xf>
    <xf numFmtId="0" fontId="3"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3" fillId="0" borderId="4" xfId="0" applyFont="1" applyBorder="1" applyAlignment="1">
      <alignment horizontal="center" vertical="center" wrapText="1"/>
    </xf>
    <xf numFmtId="0" fontId="5" fillId="0" borderId="4" xfId="0" applyFont="1" applyBorder="1" applyAlignment="1">
      <alignment horizontal="center" vertical="center" wrapText="1"/>
    </xf>
    <xf numFmtId="0" fontId="3" fillId="0" borderId="4" xfId="0" applyFont="1" applyBorder="1" applyAlignment="1">
      <alignment horizontal="justify" vertical="center" wrapText="1"/>
    </xf>
    <xf numFmtId="0" fontId="5" fillId="0" borderId="4" xfId="0" applyFont="1" applyBorder="1" applyAlignment="1">
      <alignment horizontal="left" vertical="center" wrapText="1"/>
    </xf>
    <xf numFmtId="0" fontId="6" fillId="0" borderId="3" xfId="0" applyFont="1" applyBorder="1" applyAlignment="1">
      <alignment horizontal="center" vertical="center" wrapText="1"/>
    </xf>
    <xf numFmtId="0" fontId="7" fillId="0" borderId="0" xfId="0" applyFont="1" applyAlignment="1">
      <alignment horizontal="left" vertical="center" wrapText="1"/>
    </xf>
    <xf numFmtId="0" fontId="8" fillId="0" borderId="0" xfId="0" applyFont="1" applyAlignment="1">
      <alignment horizontal="left" vertical="center"/>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0" fontId="6" fillId="0" borderId="9" xfId="0" applyFont="1" applyBorder="1" applyAlignment="1">
      <alignment horizontal="left" vertical="center" wrapText="1"/>
    </xf>
    <xf numFmtId="0" fontId="6"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0" xfId="0" applyFont="1" applyBorder="1" applyAlignment="1">
      <alignment horizontal="left" vertical="center" wrapText="1"/>
    </xf>
    <xf numFmtId="0" fontId="6" fillId="0" borderId="2" xfId="0" applyFont="1" applyBorder="1" applyAlignment="1">
      <alignment horizontal="left" vertical="center" wrapText="1"/>
    </xf>
    <xf numFmtId="0" fontId="6" fillId="0" borderId="8" xfId="0" applyFont="1" applyBorder="1" applyAlignment="1">
      <alignment horizontal="center" vertical="center" wrapText="1"/>
    </xf>
    <xf numFmtId="10" fontId="3" fillId="0" borderId="6" xfId="0" applyNumberFormat="1" applyFont="1" applyBorder="1" applyAlignment="1">
      <alignment horizontal="center" vertical="center" wrapText="1"/>
    </xf>
    <xf numFmtId="10" fontId="3" fillId="0" borderId="4" xfId="0" applyNumberFormat="1" applyFont="1" applyBorder="1" applyAlignment="1">
      <alignment horizontal="center" vertical="center" wrapText="1"/>
    </xf>
    <xf numFmtId="178" fontId="3" fillId="0" borderId="6" xfId="0" applyNumberFormat="1" applyFont="1" applyBorder="1" applyAlignment="1">
      <alignment horizontal="center" vertical="center" wrapText="1"/>
    </xf>
    <xf numFmtId="178" fontId="3" fillId="0" borderId="4" xfId="0" applyNumberFormat="1" applyFont="1" applyBorder="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vertical="center" wrapText="1"/>
    </xf>
    <xf numFmtId="0" fontId="3" fillId="0" borderId="7"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workbookViewId="0">
      <selection activeCell="E7" sqref="E7"/>
    </sheetView>
  </sheetViews>
  <sheetFormatPr defaultColWidth="9" defaultRowHeight="13.5"/>
  <cols>
    <col min="1" max="1" width="11.25" customWidth="1"/>
    <col min="2" max="2" width="13.625" customWidth="1"/>
    <col min="3" max="3" width="11.5" customWidth="1"/>
    <col min="4" max="4" width="16.375" customWidth="1"/>
    <col min="5" max="5" width="18.875" customWidth="1"/>
    <col min="6" max="6" width="19.625" customWidth="1"/>
    <col min="7" max="7" width="10.875" customWidth="1"/>
    <col min="8" max="8" width="12.5" customWidth="1"/>
    <col min="9" max="9" width="12" customWidth="1"/>
  </cols>
  <sheetData>
    <row r="1" spans="1:9" ht="24" customHeight="1">
      <c r="A1" s="21" t="s">
        <v>0</v>
      </c>
      <c r="B1" s="21"/>
      <c r="C1" s="21"/>
      <c r="D1" s="21"/>
      <c r="E1" s="21"/>
      <c r="F1" s="21"/>
      <c r="G1" s="21"/>
      <c r="H1" s="21"/>
      <c r="I1" s="21"/>
    </row>
    <row r="2" spans="1:9">
      <c r="A2" s="48" t="s">
        <v>1</v>
      </c>
      <c r="B2" s="48"/>
      <c r="C2" s="48"/>
      <c r="D2" s="48"/>
      <c r="E2" s="48"/>
      <c r="F2" s="48"/>
      <c r="G2" s="48"/>
      <c r="H2" s="48"/>
      <c r="I2" s="48"/>
    </row>
    <row r="3" spans="1:9">
      <c r="A3" s="48"/>
      <c r="B3" s="48"/>
      <c r="C3" s="48"/>
      <c r="D3" s="48"/>
      <c r="E3" s="48"/>
      <c r="F3" s="48"/>
      <c r="G3" s="48"/>
      <c r="H3" s="48"/>
      <c r="I3" s="48"/>
    </row>
    <row r="4" spans="1:9" ht="15.95" customHeight="1">
      <c r="A4" s="1" t="s">
        <v>2</v>
      </c>
      <c r="B4" s="22" t="s">
        <v>3</v>
      </c>
      <c r="C4" s="22"/>
      <c r="D4" s="22"/>
      <c r="E4" s="22"/>
      <c r="F4" s="22"/>
      <c r="G4" s="22"/>
      <c r="H4" s="22"/>
      <c r="I4" s="22"/>
    </row>
    <row r="5" spans="1:9" ht="15.95" customHeight="1">
      <c r="A5" s="3" t="s">
        <v>4</v>
      </c>
      <c r="B5" s="23" t="s">
        <v>5</v>
      </c>
      <c r="C5" s="23"/>
      <c r="D5" s="23"/>
      <c r="E5" s="23"/>
      <c r="F5" s="4" t="s">
        <v>6</v>
      </c>
      <c r="G5" s="24" t="s">
        <v>7</v>
      </c>
      <c r="H5" s="24"/>
      <c r="I5" s="24"/>
    </row>
    <row r="6" spans="1:9" ht="15.95" customHeight="1">
      <c r="A6" s="3" t="s">
        <v>8</v>
      </c>
      <c r="B6" s="25" t="s">
        <v>9</v>
      </c>
      <c r="C6" s="25"/>
      <c r="D6" s="25"/>
      <c r="E6" s="25"/>
      <c r="F6" s="5" t="s">
        <v>10</v>
      </c>
      <c r="G6" s="26">
        <v>64866128</v>
      </c>
      <c r="H6" s="26"/>
      <c r="I6" s="26"/>
    </row>
    <row r="7" spans="1:9" ht="15.95" customHeight="1">
      <c r="A7" s="32" t="s">
        <v>11</v>
      </c>
      <c r="B7" s="25"/>
      <c r="C7" s="25"/>
      <c r="D7" s="5" t="s">
        <v>12</v>
      </c>
      <c r="E7" s="5" t="s">
        <v>13</v>
      </c>
      <c r="F7" s="5" t="s">
        <v>14</v>
      </c>
      <c r="G7" s="5" t="s">
        <v>15</v>
      </c>
      <c r="H7" s="2" t="s">
        <v>16</v>
      </c>
      <c r="I7" s="5" t="s">
        <v>17</v>
      </c>
    </row>
    <row r="8" spans="1:9" ht="15.95" customHeight="1">
      <c r="A8" s="32"/>
      <c r="B8" s="27" t="s">
        <v>18</v>
      </c>
      <c r="C8" s="27"/>
      <c r="D8" s="5">
        <v>20.52</v>
      </c>
      <c r="E8" s="5">
        <v>20.52</v>
      </c>
      <c r="F8" s="5">
        <v>19.52</v>
      </c>
      <c r="G8" s="5">
        <v>10</v>
      </c>
      <c r="H8" s="6">
        <f>F8/E8</f>
        <v>0.95126705653021437</v>
      </c>
      <c r="I8" s="19">
        <f>H8*G8</f>
        <v>9.5126705653021446</v>
      </c>
    </row>
    <row r="9" spans="1:9" ht="15.95" customHeight="1">
      <c r="A9" s="32"/>
      <c r="B9" s="49" t="s">
        <v>19</v>
      </c>
      <c r="C9" s="34"/>
      <c r="D9" s="25">
        <v>20.52</v>
      </c>
      <c r="E9" s="25">
        <v>20.52</v>
      </c>
      <c r="F9" s="25">
        <v>19.52</v>
      </c>
      <c r="G9" s="25">
        <v>10</v>
      </c>
      <c r="H9" s="44">
        <f>F9/E9</f>
        <v>0.95126705653021437</v>
      </c>
      <c r="I9" s="46">
        <f>H9*G9</f>
        <v>9.5126705653021446</v>
      </c>
    </row>
    <row r="10" spans="1:9" ht="15.95" customHeight="1">
      <c r="A10" s="32"/>
      <c r="B10" s="50"/>
      <c r="C10" s="25"/>
      <c r="D10" s="25"/>
      <c r="E10" s="25"/>
      <c r="F10" s="25"/>
      <c r="G10" s="25"/>
      <c r="H10" s="45"/>
      <c r="I10" s="47"/>
    </row>
    <row r="11" spans="1:9" ht="15.95" customHeight="1">
      <c r="A11" s="32"/>
      <c r="B11" s="25" t="s">
        <v>20</v>
      </c>
      <c r="C11" s="25"/>
      <c r="D11" s="5">
        <v>0</v>
      </c>
      <c r="E11" s="5">
        <v>0</v>
      </c>
      <c r="F11" s="5">
        <v>0</v>
      </c>
      <c r="G11" s="5" t="s">
        <v>21</v>
      </c>
      <c r="H11" s="5"/>
      <c r="I11" s="5" t="s">
        <v>21</v>
      </c>
    </row>
    <row r="12" spans="1:9" ht="15.95" customHeight="1">
      <c r="A12" s="33"/>
      <c r="B12" s="25" t="s">
        <v>22</v>
      </c>
      <c r="C12" s="25"/>
      <c r="D12" s="5">
        <v>0</v>
      </c>
      <c r="E12" s="5">
        <v>0</v>
      </c>
      <c r="F12" s="5">
        <v>0</v>
      </c>
      <c r="G12" s="5" t="s">
        <v>21</v>
      </c>
      <c r="H12" s="5"/>
      <c r="I12" s="5" t="s">
        <v>21</v>
      </c>
    </row>
    <row r="13" spans="1:9" ht="15.95" customHeight="1">
      <c r="A13" s="33" t="s">
        <v>23</v>
      </c>
      <c r="B13" s="25" t="s">
        <v>24</v>
      </c>
      <c r="C13" s="25"/>
      <c r="D13" s="25"/>
      <c r="E13" s="25"/>
      <c r="F13" s="25" t="s">
        <v>25</v>
      </c>
      <c r="G13" s="25"/>
      <c r="H13" s="25"/>
      <c r="I13" s="25"/>
    </row>
    <row r="14" spans="1:9" ht="59.65" customHeight="1">
      <c r="A14" s="33"/>
      <c r="B14" s="28" t="s">
        <v>26</v>
      </c>
      <c r="C14" s="28"/>
      <c r="D14" s="28"/>
      <c r="E14" s="28"/>
      <c r="F14" s="28" t="s">
        <v>27</v>
      </c>
      <c r="G14" s="28"/>
      <c r="H14" s="28"/>
      <c r="I14" s="28"/>
    </row>
    <row r="15" spans="1:9" ht="15.95" customHeight="1">
      <c r="A15" s="32" t="s">
        <v>28</v>
      </c>
      <c r="B15" s="25" t="s">
        <v>29</v>
      </c>
      <c r="C15" s="25" t="s">
        <v>30</v>
      </c>
      <c r="D15" s="22" t="s">
        <v>31</v>
      </c>
      <c r="E15" s="22" t="s">
        <v>32</v>
      </c>
      <c r="F15" s="22" t="s">
        <v>33</v>
      </c>
      <c r="G15" s="22" t="s">
        <v>15</v>
      </c>
      <c r="H15" s="22" t="s">
        <v>17</v>
      </c>
      <c r="I15" s="22" t="s">
        <v>34</v>
      </c>
    </row>
    <row r="16" spans="1:9">
      <c r="A16" s="32"/>
      <c r="B16" s="25"/>
      <c r="C16" s="25"/>
      <c r="D16" s="22"/>
      <c r="E16" s="22"/>
      <c r="F16" s="22"/>
      <c r="G16" s="22"/>
      <c r="H16" s="22"/>
      <c r="I16" s="22"/>
    </row>
    <row r="17" spans="1:9" ht="20.65" customHeight="1">
      <c r="A17" s="32"/>
      <c r="B17" s="34" t="s">
        <v>35</v>
      </c>
      <c r="C17" s="34" t="s">
        <v>36</v>
      </c>
      <c r="D17" s="8" t="s">
        <v>37</v>
      </c>
      <c r="E17" s="7">
        <v>249</v>
      </c>
      <c r="F17" s="7">
        <v>249</v>
      </c>
      <c r="G17" s="7">
        <v>6</v>
      </c>
      <c r="H17" s="5">
        <v>6</v>
      </c>
      <c r="I17" s="7"/>
    </row>
    <row r="18" spans="1:9" ht="21">
      <c r="A18" s="32"/>
      <c r="B18" s="34"/>
      <c r="C18" s="34"/>
      <c r="D18" s="9" t="s">
        <v>38</v>
      </c>
      <c r="E18" s="10">
        <v>8</v>
      </c>
      <c r="F18" s="10">
        <v>10</v>
      </c>
      <c r="G18" s="10">
        <v>6</v>
      </c>
      <c r="H18" s="5">
        <v>6</v>
      </c>
      <c r="I18" s="10"/>
    </row>
    <row r="19" spans="1:9" ht="30.4" customHeight="1">
      <c r="A19" s="32"/>
      <c r="B19" s="34"/>
      <c r="C19" s="22" t="s">
        <v>39</v>
      </c>
      <c r="D19" s="9" t="s">
        <v>40</v>
      </c>
      <c r="E19" s="11" t="s">
        <v>41</v>
      </c>
      <c r="F19" s="9" t="s">
        <v>42</v>
      </c>
      <c r="G19" s="10">
        <v>6</v>
      </c>
      <c r="H19" s="5">
        <v>6</v>
      </c>
      <c r="I19" s="10"/>
    </row>
    <row r="20" spans="1:9" ht="30" customHeight="1">
      <c r="A20" s="32"/>
      <c r="B20" s="34"/>
      <c r="C20" s="22"/>
      <c r="D20" s="12" t="s">
        <v>43</v>
      </c>
      <c r="E20" s="12" t="s">
        <v>44</v>
      </c>
      <c r="F20" s="12" t="s">
        <v>45</v>
      </c>
      <c r="G20" s="2">
        <v>5</v>
      </c>
      <c r="H20" s="5">
        <v>5</v>
      </c>
      <c r="I20" s="2"/>
    </row>
    <row r="21" spans="1:9" ht="84">
      <c r="A21" s="32"/>
      <c r="B21" s="34"/>
      <c r="C21" s="34" t="s">
        <v>46</v>
      </c>
      <c r="D21" s="8" t="s">
        <v>47</v>
      </c>
      <c r="E21" s="13" t="s">
        <v>48</v>
      </c>
      <c r="F21" s="8" t="s">
        <v>49</v>
      </c>
      <c r="G21" s="7">
        <v>6</v>
      </c>
      <c r="H21" s="7">
        <v>6</v>
      </c>
      <c r="I21" s="5"/>
    </row>
    <row r="22" spans="1:9" ht="63">
      <c r="A22" s="32"/>
      <c r="B22" s="34"/>
      <c r="C22" s="34"/>
      <c r="D22" s="9" t="s">
        <v>50</v>
      </c>
      <c r="E22" s="11" t="s">
        <v>51</v>
      </c>
      <c r="F22" s="9" t="s">
        <v>52</v>
      </c>
      <c r="G22" s="10">
        <v>6</v>
      </c>
      <c r="H22" s="10">
        <v>5.5</v>
      </c>
      <c r="I22" s="5" t="s">
        <v>53</v>
      </c>
    </row>
    <row r="23" spans="1:9" ht="15.95" customHeight="1">
      <c r="A23" s="32"/>
      <c r="B23" s="34"/>
      <c r="C23" s="36" t="s">
        <v>54</v>
      </c>
      <c r="D23" s="9" t="s">
        <v>55</v>
      </c>
      <c r="E23" s="10">
        <v>18</v>
      </c>
      <c r="F23" s="11" t="s">
        <v>56</v>
      </c>
      <c r="G23" s="10">
        <v>5</v>
      </c>
      <c r="H23" s="10">
        <v>5</v>
      </c>
      <c r="I23" s="5"/>
    </row>
    <row r="24" spans="1:9" ht="52.5">
      <c r="A24" s="32"/>
      <c r="B24" s="34"/>
      <c r="C24" s="36"/>
      <c r="D24" s="12" t="s">
        <v>57</v>
      </c>
      <c r="E24" s="2">
        <v>1</v>
      </c>
      <c r="F24" s="14" t="s">
        <v>56</v>
      </c>
      <c r="G24" s="2">
        <v>5</v>
      </c>
      <c r="H24" s="2">
        <v>4</v>
      </c>
      <c r="I24" s="20" t="s">
        <v>58</v>
      </c>
    </row>
    <row r="25" spans="1:9">
      <c r="A25" s="32"/>
      <c r="B25" s="34"/>
      <c r="C25" s="36"/>
      <c r="D25" s="15" t="s">
        <v>59</v>
      </c>
      <c r="E25" s="5">
        <v>1.52</v>
      </c>
      <c r="F25" s="16" t="s">
        <v>56</v>
      </c>
      <c r="G25" s="5">
        <v>5</v>
      </c>
      <c r="H25" s="5">
        <v>5</v>
      </c>
      <c r="I25" s="16"/>
    </row>
    <row r="26" spans="1:9" ht="231.95" customHeight="1">
      <c r="A26" s="32"/>
      <c r="B26" s="35" t="s">
        <v>60</v>
      </c>
      <c r="C26" s="7" t="s">
        <v>61</v>
      </c>
      <c r="D26" s="8" t="s">
        <v>62</v>
      </c>
      <c r="E26" s="8" t="s">
        <v>63</v>
      </c>
      <c r="F26" s="8" t="s">
        <v>64</v>
      </c>
      <c r="G26" s="7">
        <v>15</v>
      </c>
      <c r="H26" s="7">
        <v>14</v>
      </c>
      <c r="I26" s="8" t="s">
        <v>65</v>
      </c>
    </row>
    <row r="27" spans="1:9" ht="115.5">
      <c r="A27" s="32"/>
      <c r="B27" s="33"/>
      <c r="C27" s="2" t="s">
        <v>66</v>
      </c>
      <c r="D27" s="9" t="s">
        <v>67</v>
      </c>
      <c r="E27" s="17" t="s">
        <v>68</v>
      </c>
      <c r="F27" s="17" t="s">
        <v>69</v>
      </c>
      <c r="G27" s="11">
        <v>15</v>
      </c>
      <c r="H27" s="11">
        <v>15</v>
      </c>
      <c r="I27" s="10"/>
    </row>
    <row r="28" spans="1:9" ht="38.450000000000003" customHeight="1">
      <c r="A28" s="32"/>
      <c r="B28" s="34" t="s">
        <v>70</v>
      </c>
      <c r="C28" s="25" t="s">
        <v>71</v>
      </c>
      <c r="D28" s="37" t="s">
        <v>72</v>
      </c>
      <c r="E28" s="39" t="s">
        <v>73</v>
      </c>
      <c r="F28" s="41" t="s">
        <v>74</v>
      </c>
      <c r="G28" s="43">
        <v>10</v>
      </c>
      <c r="H28" s="36">
        <v>9.5</v>
      </c>
      <c r="I28" s="36" t="s">
        <v>75</v>
      </c>
    </row>
    <row r="29" spans="1:9">
      <c r="A29" s="33"/>
      <c r="B29" s="25"/>
      <c r="C29" s="25"/>
      <c r="D29" s="38"/>
      <c r="E29" s="40"/>
      <c r="F29" s="42"/>
      <c r="G29" s="40"/>
      <c r="H29" s="22"/>
      <c r="I29" s="22"/>
    </row>
    <row r="30" spans="1:9" ht="15.95" customHeight="1">
      <c r="A30" s="29" t="s">
        <v>76</v>
      </c>
      <c r="B30" s="29"/>
      <c r="C30" s="29"/>
      <c r="D30" s="29"/>
      <c r="E30" s="29"/>
      <c r="F30" s="29"/>
      <c r="G30" s="16">
        <f>SUM(G17:G29)+G8</f>
        <v>100</v>
      </c>
      <c r="H30" s="18">
        <f>SUM(H17:H29)+I8</f>
        <v>96.512670565302145</v>
      </c>
      <c r="I30" s="5"/>
    </row>
    <row r="31" spans="1:9" ht="153" customHeight="1">
      <c r="A31" s="30" t="s">
        <v>77</v>
      </c>
      <c r="B31" s="31"/>
      <c r="C31" s="31"/>
      <c r="D31" s="31"/>
      <c r="E31" s="31"/>
      <c r="F31" s="31"/>
      <c r="G31" s="31"/>
      <c r="H31" s="31"/>
      <c r="I31" s="31"/>
    </row>
  </sheetData>
  <mergeCells count="49">
    <mergeCell ref="H9:H10"/>
    <mergeCell ref="H15:H16"/>
    <mergeCell ref="H28:H29"/>
    <mergeCell ref="I9:I10"/>
    <mergeCell ref="I15:I16"/>
    <mergeCell ref="I28:I29"/>
    <mergeCell ref="F9:F10"/>
    <mergeCell ref="F15:F16"/>
    <mergeCell ref="F28:F29"/>
    <mergeCell ref="G9:G10"/>
    <mergeCell ref="G15:G16"/>
    <mergeCell ref="G28:G29"/>
    <mergeCell ref="A7:A12"/>
    <mergeCell ref="A13:A14"/>
    <mergeCell ref="A15:A29"/>
    <mergeCell ref="B15:B16"/>
    <mergeCell ref="B17:B25"/>
    <mergeCell ref="B26:B27"/>
    <mergeCell ref="B28:B29"/>
    <mergeCell ref="B9:C10"/>
    <mergeCell ref="F13:I13"/>
    <mergeCell ref="B14:E14"/>
    <mergeCell ref="F14:I14"/>
    <mergeCell ref="A30:F30"/>
    <mergeCell ref="A31:I31"/>
    <mergeCell ref="C15:C16"/>
    <mergeCell ref="C17:C18"/>
    <mergeCell ref="C19:C20"/>
    <mergeCell ref="C21:C22"/>
    <mergeCell ref="C23:C25"/>
    <mergeCell ref="C28:C29"/>
    <mergeCell ref="D15:D16"/>
    <mergeCell ref="D28:D29"/>
    <mergeCell ref="E15:E16"/>
    <mergeCell ref="E28:E29"/>
    <mergeCell ref="B7:C7"/>
    <mergeCell ref="B8:C8"/>
    <mergeCell ref="B11:C11"/>
    <mergeCell ref="B12:C12"/>
    <mergeCell ref="B13:E13"/>
    <mergeCell ref="D9:D10"/>
    <mergeCell ref="E9:E10"/>
    <mergeCell ref="A1:I1"/>
    <mergeCell ref="B4:I4"/>
    <mergeCell ref="B5:E5"/>
    <mergeCell ref="G5:I5"/>
    <mergeCell ref="B6:E6"/>
    <mergeCell ref="G6:I6"/>
    <mergeCell ref="A2:I3"/>
  </mergeCells>
  <phoneticPr fontId="9" type="noConversion"/>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9"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9"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208</cp:lastModifiedBy>
  <cp:lastPrinted>2022-08-22T09:13:15Z</cp:lastPrinted>
  <dcterms:created xsi:type="dcterms:W3CDTF">2022-05-17T03:15:00Z</dcterms:created>
  <dcterms:modified xsi:type="dcterms:W3CDTF">2022-08-22T09:13:37Z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419317DA0CE64D4FB08CF05E3B8BF4D1</vt:lpwstr>
  </property>
  <property fmtid="{D5CDD505-2E9C-101B-9397-08002B2CF9AE}" pid="3" name="KSOProductBuildVer">
    <vt:lpwstr>2052-11.1.0.11744</vt:lpwstr>
  </property>
</Properties>
</file>