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初评25个 @潘 截至2022.05.29\"/>
    </mc:Choice>
  </mc:AlternateContent>
  <xr:revisionPtr revIDLastSave="0" documentId="13_ncr:1_{9F615535-5353-4054-A7DB-CDC25E5394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2" r:id="rId1"/>
  </sheets>
  <definedNames>
    <definedName name="_xlnm.Print_Area" localSheetId="0">项目!$A$1:$K$31</definedName>
    <definedName name="_xlnm.Print_Titles" localSheetId="0">项目!$1:$5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2" l="1"/>
  <c r="F24" i="2"/>
  <c r="K8" i="2"/>
  <c r="H31" i="2"/>
  <c r="G31" i="2"/>
  <c r="J11" i="2"/>
  <c r="J10" i="2"/>
  <c r="J9" i="2"/>
  <c r="H8" i="2"/>
  <c r="J8" i="2" s="1"/>
  <c r="G8" i="2"/>
  <c r="F8" i="2"/>
</calcChain>
</file>

<file path=xl/sharedStrings.xml><?xml version="1.0" encoding="utf-8"?>
<sst xmlns="http://schemas.openxmlformats.org/spreadsheetml/2006/main" count="112" uniqueCount="99">
  <si>
    <t>—</t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</si>
  <si>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</si>
  <si>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</si>
  <si>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设施齐备</t>
  </si>
  <si>
    <t>约2500平米</t>
  </si>
  <si>
    <r>
      <rPr>
        <sz val="11"/>
        <rFont val="宋体"/>
        <family val="3"/>
        <charset val="134"/>
      </rPr>
      <t>新做会议楼屋面防水</t>
    </r>
    <r>
      <rPr>
        <sz val="11"/>
        <rFont val="Times New Roman"/>
        <family val="1"/>
      </rPr>
      <t>2600</t>
    </r>
    <r>
      <rPr>
        <sz val="11"/>
        <rFont val="宋体"/>
        <family val="3"/>
        <charset val="134"/>
      </rPr>
      <t>平米</t>
    </r>
  </si>
  <si>
    <t>约2900平米</t>
  </si>
  <si>
    <r>
      <rPr>
        <sz val="11"/>
        <rFont val="宋体"/>
        <family val="3"/>
        <charset val="134"/>
      </rPr>
      <t>新做宿舍楼屋面防水</t>
    </r>
    <r>
      <rPr>
        <sz val="11"/>
        <rFont val="Times New Roman"/>
        <family val="1"/>
      </rPr>
      <t>3000</t>
    </r>
    <r>
      <rPr>
        <sz val="11"/>
        <rFont val="宋体"/>
        <family val="3"/>
        <charset val="134"/>
      </rPr>
      <t>平米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</si>
  <si>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</si>
  <si>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</si>
  <si>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项目资金
（万元）</t>
    </r>
  </si>
  <si>
    <r>
      <rPr>
        <sz val="11"/>
        <rFont val="宋体"/>
        <family val="3"/>
        <charset val="134"/>
      </rPr>
      <t>年度资金总额：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</si>
  <si>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</si>
  <si>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</si>
  <si>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</si>
  <si>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</si>
  <si>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</si>
  <si>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</si>
  <si>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</si>
  <si>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</si>
  <si>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</si>
  <si>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</si>
  <si>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</si>
  <si>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防洪防汛工程</t>
    </r>
  </si>
  <si>
    <r>
      <rPr>
        <sz val="11"/>
        <rFont val="宋体"/>
        <family val="3"/>
        <charset val="134"/>
      </rPr>
      <t>主管部门</t>
    </r>
    <phoneticPr fontId="4" type="noConversion"/>
  </si>
  <si>
    <r>
      <rPr>
        <sz val="11"/>
        <rFont val="宋体"/>
        <family val="3"/>
        <charset val="134"/>
      </rPr>
      <t>北京市机关事务管理局</t>
    </r>
  </si>
  <si>
    <r>
      <rPr>
        <sz val="11"/>
        <rFont val="宋体"/>
        <family val="3"/>
        <charset val="134"/>
      </rPr>
      <t>宽沟会议中心</t>
    </r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</si>
  <si>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</si>
  <si>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杨凤山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</si>
  <si>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</si>
  <si>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</si>
  <si>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</si>
  <si>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</si>
  <si>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执行率</t>
    </r>
  </si>
  <si>
    <r>
      <rPr>
        <sz val="11"/>
        <rFont val="宋体"/>
        <family val="3"/>
        <charset val="134"/>
      </rPr>
      <t>其中：当年财政拨款</t>
    </r>
  </si>
  <si>
    <r>
      <rPr>
        <sz val="11"/>
        <rFont val="宋体"/>
        <family val="3"/>
        <charset val="134"/>
      </rPr>
      <t>年度
总体
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</si>
  <si>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</si>
  <si>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</si>
  <si>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在雨季到来之际充分做好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全院各区域地下水排放及屋面排水通畅。</t>
    </r>
    <r>
      <rPr>
        <sz val="11"/>
        <rFont val="Times New Roman"/>
        <family val="1"/>
      </rPr>
      <t xml:space="preserve"> 
</t>
    </r>
    <r>
      <rPr>
        <sz val="11"/>
        <rFont val="宋体"/>
        <family val="3"/>
        <charset val="134"/>
      </rPr>
      <t>新建的防洪防汛工程，通过对屋面做防水及设置集水坑等方式，解决夏季积水问题。</t>
    </r>
  </si>
  <si>
    <r>
      <t>1.</t>
    </r>
    <r>
      <rPr>
        <sz val="11"/>
        <rFont val="宋体"/>
        <family val="3"/>
        <charset val="134"/>
      </rPr>
      <t xml:space="preserve">完成西四合院屋面防水及瓦面修复；
</t>
    </r>
    <r>
      <rPr>
        <sz val="11"/>
        <rFont val="Times New Roman"/>
        <family val="1"/>
      </rPr>
      <t>2.</t>
    </r>
    <r>
      <rPr>
        <sz val="11"/>
        <rFont val="宋体"/>
        <family val="3"/>
        <charset val="134"/>
      </rPr>
      <t xml:space="preserve">完成会议楼宿舍楼屋面防水新做；
</t>
    </r>
    <r>
      <rPr>
        <sz val="11"/>
        <rFont val="Times New Roman"/>
        <family val="1"/>
      </rPr>
      <t>3.</t>
    </r>
    <r>
      <rPr>
        <sz val="11"/>
        <rFont val="宋体"/>
        <family val="3"/>
        <charset val="134"/>
      </rPr>
      <t>完成雨水沟、井的修复与加大工程，实现了该区域防洪防漏目标，排除了由此带来的安全隐患。</t>
    </r>
    <phoneticPr fontId="4" type="noConversion"/>
  </si>
  <si>
    <r>
      <rPr>
        <sz val="11"/>
        <rFont val="宋体"/>
        <family val="3"/>
        <charset val="134"/>
      </rPr>
      <t>绩
效
指
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</si>
  <si>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</si>
  <si>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</si>
  <si>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</si>
  <si>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</si>
  <si>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偏差原因分析及改进措施</t>
    </r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</si>
  <si>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</si>
  <si>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各项防汛设备</t>
    </r>
  </si>
  <si>
    <r>
      <rPr>
        <sz val="11"/>
        <rFont val="宋体"/>
        <family val="3"/>
        <charset val="134"/>
      </rPr>
      <t>完成雨水沟、井修复</t>
    </r>
  </si>
  <si>
    <r>
      <rPr>
        <sz val="11"/>
        <rFont val="宋体"/>
        <family val="3"/>
        <charset val="134"/>
      </rPr>
      <t>会议楼屋面做防水</t>
    </r>
  </si>
  <si>
    <r>
      <rPr>
        <sz val="11"/>
        <rFont val="宋体"/>
        <family val="3"/>
        <charset val="134"/>
      </rPr>
      <t>宿舍楼屋面做防水</t>
    </r>
  </si>
  <si>
    <r>
      <rPr>
        <sz val="11"/>
        <rFont val="宋体"/>
        <family val="3"/>
        <charset val="134"/>
      </rPr>
      <t>屋面更换</t>
    </r>
  </si>
  <si>
    <r>
      <rPr>
        <sz val="11"/>
        <rFont val="宋体"/>
        <family val="3"/>
        <charset val="134"/>
      </rPr>
      <t>已完成更换屋面雨水篦子</t>
    </r>
  </si>
  <si>
    <r>
      <rPr>
        <sz val="11"/>
        <rFont val="宋体"/>
        <family val="3"/>
        <charset val="134"/>
      </rPr>
      <t>已完成更换四合院屋面瓦</t>
    </r>
  </si>
  <si>
    <r>
      <rPr>
        <sz val="11"/>
        <rFont val="宋体"/>
        <family val="3"/>
        <charset val="134"/>
      </rPr>
      <t>质量指标</t>
    </r>
  </si>
  <si>
    <r>
      <rPr>
        <sz val="11"/>
        <rFont val="宋体"/>
        <family val="3"/>
        <charset val="134"/>
      </rPr>
      <t>通畅</t>
    </r>
  </si>
  <si>
    <r>
      <rPr>
        <sz val="11"/>
        <rFont val="宋体"/>
        <family val="3"/>
        <charset val="134"/>
      </rPr>
      <t>时效指标</t>
    </r>
  </si>
  <si>
    <r>
      <rPr>
        <sz val="11"/>
        <rFont val="宋体"/>
        <family val="3"/>
        <charset val="134"/>
      </rPr>
      <t>按期完成</t>
    </r>
  </si>
  <si>
    <r>
      <rPr>
        <sz val="11"/>
        <rFont val="宋体"/>
        <family val="3"/>
        <charset val="134"/>
      </rPr>
      <t>达到合格标准</t>
    </r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</si>
  <si>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</si>
  <si>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</si>
  <si>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效益指标</t>
    </r>
  </si>
  <si>
    <r>
      <rPr>
        <sz val="11"/>
        <rFont val="宋体"/>
        <family val="3"/>
        <charset val="134"/>
      </rPr>
      <t>做好各项防汛工程</t>
    </r>
  </si>
  <si>
    <r>
      <rPr>
        <sz val="11"/>
        <rFont val="宋体"/>
        <family val="3"/>
        <charset val="134"/>
      </rPr>
      <t>工程部定期安排人员检查各排水系统</t>
    </r>
    <phoneticPr fontId="4" type="noConversion"/>
  </si>
  <si>
    <r>
      <rPr>
        <sz val="11"/>
        <rFont val="宋体"/>
        <family val="3"/>
        <charset val="134"/>
      </rPr>
      <t>定期安排人员检查</t>
    </r>
    <phoneticPr fontId="4" type="noConversion"/>
  </si>
  <si>
    <r>
      <rPr>
        <sz val="11"/>
        <rFont val="宋体"/>
        <family val="3"/>
        <charset val="134"/>
      </rPr>
      <t>恢复正常排水系统，定期安排人员检测</t>
    </r>
  </si>
  <si>
    <r>
      <rPr>
        <sz val="11"/>
        <rFont val="宋体"/>
        <family val="3"/>
        <charset val="134"/>
      </rPr>
      <t>雨季做好日常巡视工作</t>
    </r>
    <phoneticPr fontId="4" type="noConversion"/>
  </si>
  <si>
    <r>
      <rPr>
        <sz val="11"/>
        <rFont val="宋体"/>
        <family val="3"/>
        <charset val="134"/>
      </rPr>
      <t>做好日常巡视工作</t>
    </r>
    <phoneticPr fontId="4" type="noConversion"/>
  </si>
  <si>
    <r>
      <rPr>
        <sz val="11"/>
        <rFont val="宋体"/>
        <family val="3"/>
        <charset val="134"/>
      </rPr>
      <t>做好日常巡视工作</t>
    </r>
  </si>
  <si>
    <r>
      <rPr>
        <sz val="11"/>
        <rFont val="宋体"/>
        <family val="3"/>
        <charset val="134"/>
      </rPr>
      <t>发现问题及时维修，定期清淤</t>
    </r>
    <phoneticPr fontId="4" type="noConversion"/>
  </si>
  <si>
    <r>
      <rPr>
        <sz val="11"/>
        <rFont val="宋体"/>
        <family val="3"/>
        <charset val="134"/>
      </rPr>
      <t>及时维修，定期清淤</t>
    </r>
    <phoneticPr fontId="4" type="noConversion"/>
  </si>
  <si>
    <r>
      <rPr>
        <sz val="11"/>
        <rFont val="宋体"/>
        <family val="3"/>
        <charset val="134"/>
      </rPr>
      <t>保障汛期正常运营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</si>
  <si>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</si>
  <si>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</si>
  <si>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r>
      <rPr>
        <sz val="11"/>
        <rFont val="宋体"/>
        <family val="3"/>
        <charset val="134"/>
      </rPr>
      <t>客人的满意度</t>
    </r>
    <phoneticPr fontId="4" type="noConversion"/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</si>
  <si>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—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</si>
  <si>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偏差原因分析及改进措施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>中说明偏离目标、不能完成目标的原因及拟采取的措施。</t>
    </r>
  </si>
  <si>
    <r>
      <t>2021</t>
    </r>
    <r>
      <rPr>
        <sz val="11"/>
        <rFont val="宋体"/>
        <family val="3"/>
        <charset val="134"/>
      </rPr>
      <t>年完成</t>
    </r>
    <phoneticPr fontId="4" type="noConversion"/>
  </si>
  <si>
    <r>
      <rPr>
        <sz val="11"/>
        <rFont val="宋体"/>
        <family val="3"/>
        <charset val="134"/>
      </rPr>
      <t>防汛设备设施完成修护数量不够明确</t>
    </r>
    <phoneticPr fontId="4" type="noConversion"/>
  </si>
  <si>
    <r>
      <rPr>
        <sz val="11"/>
        <rFont val="宋体"/>
        <family val="3"/>
        <charset val="134"/>
      </rPr>
      <t>更换雨水篦子</t>
    </r>
    <phoneticPr fontId="4" type="noConversion"/>
  </si>
  <si>
    <r>
      <rPr>
        <sz val="11"/>
        <rFont val="宋体"/>
        <family val="3"/>
        <charset val="134"/>
      </rPr>
      <t>完成更换雨水篦子的数量不够明确</t>
    </r>
    <phoneticPr fontId="4" type="noConversion"/>
  </si>
  <si>
    <r>
      <rPr>
        <sz val="11"/>
        <rFont val="宋体"/>
        <family val="3"/>
        <charset val="134"/>
      </rPr>
      <t>四合院更换破损屋面瓦</t>
    </r>
    <phoneticPr fontId="4" type="noConversion"/>
  </si>
  <si>
    <r>
      <rPr>
        <sz val="11"/>
        <rFont val="宋体"/>
        <family val="3"/>
        <charset val="134"/>
      </rPr>
      <t>更换破损屋面瓦</t>
    </r>
    <phoneticPr fontId="4" type="noConversion"/>
  </si>
  <si>
    <r>
      <rPr>
        <sz val="11"/>
        <rFont val="宋体"/>
        <family val="3"/>
        <charset val="134"/>
      </rPr>
      <t>完成更换破损屋面瓦的数量不够明确</t>
    </r>
    <phoneticPr fontId="4" type="noConversion"/>
  </si>
  <si>
    <r>
      <rPr>
        <sz val="11"/>
        <rFont val="宋体"/>
        <family val="3"/>
        <charset val="134"/>
      </rPr>
      <t>排水通畅</t>
    </r>
    <phoneticPr fontId="4" type="noConversion"/>
  </si>
  <si>
    <r>
      <rPr>
        <sz val="11"/>
        <rFont val="宋体"/>
        <family val="3"/>
        <charset val="134"/>
      </rPr>
      <t>通畅</t>
    </r>
    <phoneticPr fontId="4" type="noConversion"/>
  </si>
  <si>
    <r>
      <rPr>
        <sz val="11"/>
        <rFont val="宋体"/>
        <family val="3"/>
        <charset val="134"/>
      </rPr>
      <t>遇到汛期有效控制</t>
    </r>
    <phoneticPr fontId="4" type="noConversion"/>
  </si>
  <si>
    <r>
      <rPr>
        <sz val="11"/>
        <rFont val="宋体"/>
        <family val="3"/>
        <charset val="134"/>
      </rPr>
      <t>有效控制</t>
    </r>
    <phoneticPr fontId="4" type="noConversion"/>
  </si>
  <si>
    <r>
      <rPr>
        <sz val="11"/>
        <rFont val="宋体"/>
        <family val="3"/>
        <charset val="134"/>
      </rPr>
      <t>汛期有效控制质量达标的量化支撑材料不够充分</t>
    </r>
    <phoneticPr fontId="4" type="noConversion"/>
  </si>
  <si>
    <r>
      <rPr>
        <sz val="11"/>
        <rFont val="宋体"/>
        <family val="3"/>
        <charset val="134"/>
      </rPr>
      <t>各项工作</t>
    </r>
    <r>
      <rPr>
        <sz val="11"/>
        <rFont val="Times New Roman"/>
        <family val="1"/>
      </rPr>
      <t>2021</t>
    </r>
    <r>
      <rPr>
        <sz val="11"/>
        <rFont val="宋体"/>
        <family val="3"/>
        <charset val="134"/>
      </rPr>
      <t>年完成</t>
    </r>
    <phoneticPr fontId="4" type="noConversion"/>
  </si>
  <si>
    <r>
      <rPr>
        <sz val="11"/>
        <rFont val="宋体"/>
        <family val="3"/>
        <charset val="134"/>
      </rPr>
      <t>工程验收达到合格标准</t>
    </r>
    <phoneticPr fontId="4" type="noConversion"/>
  </si>
  <si>
    <r>
      <rPr>
        <sz val="11"/>
        <rFont val="宋体"/>
        <family val="3"/>
        <charset val="134"/>
      </rPr>
      <t>达到合格标准</t>
    </r>
    <phoneticPr fontId="4" type="noConversion"/>
  </si>
  <si>
    <r>
      <rPr>
        <sz val="11"/>
        <rFont val="宋体"/>
        <family val="3"/>
        <charset val="134"/>
      </rPr>
      <t>项目成本控制</t>
    </r>
    <phoneticPr fontId="4" type="noConversion"/>
  </si>
  <si>
    <r>
      <rPr>
        <sz val="11"/>
        <rFont val="宋体"/>
        <family val="3"/>
        <charset val="134"/>
      </rPr>
      <t>反映做好各项防汛工程的效益实现支撑材料不充分</t>
    </r>
    <phoneticPr fontId="4" type="noConversion"/>
  </si>
  <si>
    <r>
      <rPr>
        <sz val="11"/>
        <rFont val="宋体"/>
        <family val="3"/>
        <charset val="134"/>
      </rPr>
      <t>反映雨季做好日常巡视工作的效益实现支撑材料不充分</t>
    </r>
    <phoneticPr fontId="4" type="noConversion"/>
  </si>
  <si>
    <r>
      <rPr>
        <sz val="11"/>
        <rFont val="宋体"/>
        <family val="3"/>
        <charset val="134"/>
      </rPr>
      <t>保障汛期本单位正常运营</t>
    </r>
    <phoneticPr fontId="4" type="noConversion"/>
  </si>
  <si>
    <r>
      <rPr>
        <sz val="11"/>
        <rFont val="宋体"/>
        <family val="3"/>
        <charset val="134"/>
      </rPr>
      <t>正常运营</t>
    </r>
    <phoneticPr fontId="4" type="noConversion"/>
  </si>
  <si>
    <r>
      <rPr>
        <sz val="11"/>
        <rFont val="宋体"/>
        <family val="3"/>
        <charset val="134"/>
      </rPr>
      <t>满意度调查样本及分析的支撑材料不充分</t>
    </r>
    <phoneticPr fontId="4" type="noConversion"/>
  </si>
  <si>
    <t>有待进一步细化量化效益指标实现情况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</si>
</sst>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#,##0.00_ "/>
    <numFmt numFmtId="180" formatCode="0.00_ "/>
  </numFmts>
  <fonts count="13" x14ac:knownFonts="1">
    <font>
      <sz val="11"/>
      <color theme="1"/>
      <name val="等线"/>
      <charset val="134"/>
      <scheme val="minor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微软雅黑 Light"/>
      <family val="2"/>
      <charset val="134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23">
    <xf numFmtId="0" fontId="0" fillId="0" borderId="0" xfId="0">
      <alignment vertical="center"/>
    </xf>
    <xf numFmtId="43" fontId="2" fillId="0" borderId="3" xfId="0" applyNumberFormat="1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9" fontId="2" fillId="0" borderId="1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43" fontId="2" fillId="0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justify" vertical="center"/>
    </xf>
    <xf numFmtId="0" fontId="2" fillId="0" borderId="4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/>
    </xf>
    <xf numFmtId="0" fontId="2" fillId="0" borderId="21" xfId="0" applyFont="1" applyFill="1" applyBorder="1" applyAlignment="1">
      <alignment horizontal="justify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34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176" fontId="2" fillId="0" borderId="4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right" vertical="center"/>
    </xf>
    <xf numFmtId="180" fontId="2" fillId="0" borderId="23" xfId="0" applyNumberFormat="1" applyFont="1" applyFill="1" applyBorder="1" applyAlignment="1">
      <alignment vertical="center"/>
    </xf>
    <xf numFmtId="176" fontId="2" fillId="0" borderId="23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28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justify" vertical="center"/>
    </xf>
    <xf numFmtId="178" fontId="1" fillId="0" borderId="9" xfId="0" applyNumberFormat="1" applyFont="1" applyFill="1" applyBorder="1" applyAlignment="1">
      <alignment horizontal="justify" vertical="center"/>
    </xf>
    <xf numFmtId="178" fontId="2" fillId="0" borderId="20" xfId="0" applyNumberFormat="1" applyFont="1" applyFill="1" applyBorder="1" applyAlignment="1">
      <alignment horizontal="justify" vertical="center"/>
    </xf>
    <xf numFmtId="178" fontId="2" fillId="0" borderId="21" xfId="0" applyNumberFormat="1" applyFont="1" applyFill="1" applyBorder="1" applyAlignment="1">
      <alignment horizontal="justify" vertical="center"/>
    </xf>
    <xf numFmtId="178" fontId="2" fillId="0" borderId="20" xfId="0" applyNumberFormat="1" applyFont="1" applyFill="1" applyBorder="1" applyAlignment="1">
      <alignment horizontal="justify" vertical="center"/>
    </xf>
    <xf numFmtId="178" fontId="2" fillId="0" borderId="21" xfId="0" applyNumberFormat="1" applyFont="1" applyFill="1" applyBorder="1" applyAlignment="1">
      <alignment horizontal="justify" vertical="center"/>
    </xf>
    <xf numFmtId="178" fontId="2" fillId="0" borderId="9" xfId="0" applyNumberFormat="1" applyFont="1" applyFill="1" applyBorder="1" applyAlignment="1">
      <alignment horizontal="justify" vertical="center"/>
    </xf>
    <xf numFmtId="31" fontId="2" fillId="0" borderId="23" xfId="0" applyNumberFormat="1" applyFont="1" applyFill="1" applyBorder="1" applyAlignment="1">
      <alignment horizontal="justify" vertical="center"/>
    </xf>
    <xf numFmtId="179" fontId="2" fillId="0" borderId="23" xfId="0" applyNumberFormat="1" applyFont="1" applyFill="1" applyBorder="1" applyAlignment="1">
      <alignment horizontal="justify" vertical="center"/>
    </xf>
    <xf numFmtId="178" fontId="2" fillId="0" borderId="9" xfId="0" applyNumberFormat="1" applyFont="1" applyFill="1" applyBorder="1" applyAlignment="1">
      <alignment horizontal="justify" vertical="center"/>
    </xf>
    <xf numFmtId="178" fontId="2" fillId="0" borderId="33" xfId="0" applyNumberFormat="1" applyFont="1" applyFill="1" applyBorder="1" applyAlignment="1">
      <alignment horizontal="justify" vertical="center"/>
    </xf>
    <xf numFmtId="178" fontId="2" fillId="0" borderId="34" xfId="0" applyNumberFormat="1" applyFont="1" applyFill="1" applyBorder="1" applyAlignment="1">
      <alignment horizontal="justify" vertical="center"/>
    </xf>
    <xf numFmtId="9" fontId="2" fillId="0" borderId="28" xfId="0" applyNumberFormat="1" applyFont="1" applyFill="1" applyBorder="1" applyAlignment="1">
      <alignment horizontal="center" vertical="center"/>
    </xf>
    <xf numFmtId="178" fontId="2" fillId="0" borderId="35" xfId="0" applyNumberFormat="1" applyFont="1" applyFill="1" applyBorder="1" applyAlignment="1">
      <alignment horizontal="justify" vertical="center"/>
    </xf>
    <xf numFmtId="178" fontId="2" fillId="0" borderId="36" xfId="0" applyNumberFormat="1" applyFont="1" applyFill="1" applyBorder="1" applyAlignment="1">
      <alignment horizontal="justify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justify" vertical="center" wrapText="1"/>
    </xf>
    <xf numFmtId="176" fontId="9" fillId="0" borderId="29" xfId="0" applyNumberFormat="1" applyFont="1" applyFill="1" applyBorder="1" applyAlignment="1">
      <alignment horizontal="center" vertical="center"/>
    </xf>
    <xf numFmtId="180" fontId="9" fillId="0" borderId="37" xfId="0" applyNumberFormat="1" applyFont="1" applyFill="1" applyBorder="1" applyAlignment="1">
      <alignment horizontal="center" vertical="center"/>
    </xf>
    <xf numFmtId="180" fontId="9" fillId="0" borderId="38" xfId="0" applyNumberFormat="1" applyFont="1" applyFill="1" applyBorder="1" applyAlignment="1">
      <alignment horizontal="center" vertical="center"/>
    </xf>
    <xf numFmtId="180" fontId="9" fillId="0" borderId="39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0" xfId="0" applyFont="1" applyBorder="1" applyAlignment="1">
      <alignment horizontal="justify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Fill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justify" vertical="center"/>
    </xf>
    <xf numFmtId="0" fontId="2" fillId="0" borderId="6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2" fillId="0" borderId="2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/>
    </xf>
    <xf numFmtId="177" fontId="2" fillId="0" borderId="3" xfId="0" applyNumberFormat="1" applyFont="1" applyFill="1" applyBorder="1" applyAlignment="1">
      <alignment horizontal="justify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/>
    </xf>
    <xf numFmtId="10" fontId="2" fillId="0" borderId="26" xfId="0" applyNumberFormat="1" applyFont="1" applyFill="1" applyBorder="1" applyAlignment="1">
      <alignment horizontal="justify" vertical="center"/>
    </xf>
    <xf numFmtId="9" fontId="2" fillId="0" borderId="5" xfId="0" applyNumberFormat="1" applyFont="1" applyFill="1" applyBorder="1" applyAlignment="1">
      <alignment horizontal="justify" vertical="center" wrapText="1"/>
    </xf>
    <xf numFmtId="178" fontId="2" fillId="0" borderId="32" xfId="0" applyNumberFormat="1" applyFont="1" applyFill="1" applyBorder="1" applyAlignment="1">
      <alignment horizontal="justify" vertical="center"/>
    </xf>
    <xf numFmtId="0" fontId="2" fillId="0" borderId="6" xfId="0" applyFont="1" applyFill="1" applyBorder="1" applyAlignment="1">
      <alignment horizontal="justify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justify" vertical="center"/>
    </xf>
    <xf numFmtId="178" fontId="2" fillId="0" borderId="13" xfId="0" applyNumberFormat="1" applyFont="1" applyFill="1" applyBorder="1" applyAlignment="1">
      <alignment horizontal="justify" vertical="center"/>
    </xf>
    <xf numFmtId="180" fontId="2" fillId="0" borderId="4" xfId="0" applyNumberFormat="1" applyFont="1" applyFill="1" applyBorder="1" applyAlignment="1">
      <alignment horizontal="center" vertical="center"/>
    </xf>
    <xf numFmtId="180" fontId="2" fillId="0" borderId="12" xfId="0" applyNumberFormat="1" applyFont="1" applyFill="1" applyBorder="1" applyAlignment="1">
      <alignment horizontal="center" vertical="center"/>
    </xf>
    <xf numFmtId="180" fontId="9" fillId="0" borderId="29" xfId="0" applyNumberFormat="1" applyFont="1" applyFill="1" applyBorder="1" applyAlignment="1">
      <alignment horizontal="center" vertical="center"/>
    </xf>
    <xf numFmtId="179" fontId="2" fillId="0" borderId="23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505015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7"/>
  <sheetViews>
    <sheetView showGridLines="0" tabSelected="1" zoomScale="90" zoomScaleNormal="90" workbookViewId="0">
      <pane ySplit="5" topLeftCell="A6" activePane="bottomLeft" state="frozen"/>
      <selection pane="bottomLeft" activeCell="H25" sqref="H25"/>
    </sheetView>
  </sheetViews>
  <sheetFormatPr defaultColWidth="9" defaultRowHeight="18" customHeight="1" x14ac:dyDescent="0.25"/>
  <cols>
    <col min="1" max="1" width="6.6640625" style="11" customWidth="1"/>
    <col min="2" max="2" width="12" style="11" customWidth="1"/>
    <col min="3" max="3" width="12.44140625" style="11" customWidth="1"/>
    <col min="4" max="4" width="37.88671875" style="11" customWidth="1"/>
    <col min="5" max="5" width="31.21875" style="11" customWidth="1"/>
    <col min="6" max="6" width="31" style="79" customWidth="1"/>
    <col min="7" max="8" width="13.77734375" style="11" customWidth="1"/>
    <col min="9" max="11" width="10.77734375" style="11" customWidth="1"/>
    <col min="12" max="12" width="18.77734375" style="11" customWidth="1"/>
    <col min="13" max="16384" width="9" style="11"/>
  </cols>
  <sheetData>
    <row r="1" spans="1:12" s="7" customFormat="1" ht="34.950000000000003" customHeight="1" x14ac:dyDescent="0.25">
      <c r="A1" s="5" t="s">
        <v>20</v>
      </c>
      <c r="B1" s="5"/>
      <c r="C1" s="5"/>
      <c r="D1" s="5"/>
      <c r="E1" s="5"/>
      <c r="F1" s="6"/>
      <c r="G1" s="5"/>
      <c r="H1" s="5"/>
      <c r="I1" s="5"/>
      <c r="J1" s="5"/>
      <c r="K1" s="5"/>
    </row>
    <row r="2" spans="1:12" s="7" customFormat="1" ht="21" x14ac:dyDescent="0.25">
      <c r="A2" s="5" t="s">
        <v>21</v>
      </c>
      <c r="B2" s="5"/>
      <c r="C2" s="5"/>
      <c r="D2" s="5"/>
      <c r="E2" s="5"/>
      <c r="F2" s="6"/>
      <c r="G2" s="5"/>
      <c r="H2" s="5"/>
      <c r="I2" s="5"/>
      <c r="J2" s="5"/>
      <c r="K2" s="5"/>
    </row>
    <row r="3" spans="1:12" ht="15.9" customHeight="1" x14ac:dyDescent="0.25">
      <c r="A3" s="8"/>
      <c r="B3" s="8"/>
      <c r="C3" s="8"/>
      <c r="D3" s="8"/>
      <c r="E3" s="8"/>
      <c r="F3" s="9"/>
      <c r="G3" s="8"/>
      <c r="H3" s="8"/>
      <c r="I3" s="10"/>
      <c r="J3" s="8"/>
      <c r="K3" s="80" t="s">
        <v>22</v>
      </c>
    </row>
    <row r="4" spans="1:12" ht="24.9" customHeight="1" x14ac:dyDescent="0.25">
      <c r="A4" s="12" t="s">
        <v>8</v>
      </c>
      <c r="B4" s="13"/>
      <c r="C4" s="13"/>
      <c r="D4" s="13" t="s">
        <v>23</v>
      </c>
      <c r="E4" s="13"/>
      <c r="F4" s="14"/>
      <c r="G4" s="13"/>
      <c r="H4" s="13"/>
      <c r="I4" s="13"/>
      <c r="J4" s="13"/>
      <c r="K4" s="15"/>
    </row>
    <row r="5" spans="1:12" ht="24.9" customHeight="1" x14ac:dyDescent="0.25">
      <c r="A5" s="29" t="s">
        <v>24</v>
      </c>
      <c r="B5" s="16"/>
      <c r="C5" s="16"/>
      <c r="D5" s="17" t="s">
        <v>25</v>
      </c>
      <c r="E5" s="17"/>
      <c r="F5" s="18"/>
      <c r="G5" s="17"/>
      <c r="H5" s="2" t="s">
        <v>9</v>
      </c>
      <c r="I5" s="30" t="s">
        <v>26</v>
      </c>
      <c r="J5" s="19"/>
      <c r="K5" s="20"/>
    </row>
    <row r="6" spans="1:12" ht="24.9" customHeight="1" x14ac:dyDescent="0.25">
      <c r="A6" s="81" t="s">
        <v>27</v>
      </c>
      <c r="B6" s="21"/>
      <c r="C6" s="21"/>
      <c r="D6" s="82" t="s">
        <v>28</v>
      </c>
      <c r="E6" s="82"/>
      <c r="F6" s="83"/>
      <c r="G6" s="82"/>
      <c r="H6" s="84" t="s">
        <v>29</v>
      </c>
      <c r="I6" s="22">
        <v>69642255</v>
      </c>
      <c r="J6" s="23"/>
      <c r="K6" s="24"/>
    </row>
    <row r="7" spans="1:12" ht="25.05" customHeight="1" x14ac:dyDescent="0.25">
      <c r="A7" s="25" t="s">
        <v>10</v>
      </c>
      <c r="B7" s="13"/>
      <c r="C7" s="13"/>
      <c r="D7" s="26"/>
      <c r="E7" s="27"/>
      <c r="F7" s="85" t="s">
        <v>30</v>
      </c>
      <c r="G7" s="85" t="s">
        <v>31</v>
      </c>
      <c r="H7" s="85" t="s">
        <v>32</v>
      </c>
      <c r="I7" s="85" t="s">
        <v>1</v>
      </c>
      <c r="J7" s="85" t="s">
        <v>33</v>
      </c>
      <c r="K7" s="28" t="s">
        <v>2</v>
      </c>
    </row>
    <row r="8" spans="1:12" ht="19.95" customHeight="1" x14ac:dyDescent="0.25">
      <c r="A8" s="29"/>
      <c r="B8" s="16"/>
      <c r="C8" s="16"/>
      <c r="D8" s="30" t="s">
        <v>11</v>
      </c>
      <c r="E8" s="31"/>
      <c r="F8" s="32">
        <f>F9+F10+F11</f>
        <v>310</v>
      </c>
      <c r="G8" s="33">
        <f>G9+G10+G11</f>
        <v>310</v>
      </c>
      <c r="H8" s="33">
        <f>H9+H10+H11</f>
        <v>310</v>
      </c>
      <c r="I8" s="34">
        <v>10</v>
      </c>
      <c r="J8" s="35">
        <f>H8/G8</f>
        <v>1</v>
      </c>
      <c r="K8" s="36">
        <f>I8*J8</f>
        <v>10</v>
      </c>
    </row>
    <row r="9" spans="1:12" ht="19.95" customHeight="1" x14ac:dyDescent="0.25">
      <c r="A9" s="29"/>
      <c r="B9" s="16"/>
      <c r="C9" s="16"/>
      <c r="D9" s="30" t="s">
        <v>34</v>
      </c>
      <c r="E9" s="31"/>
      <c r="F9" s="32">
        <v>310</v>
      </c>
      <c r="G9" s="32">
        <v>310</v>
      </c>
      <c r="H9" s="33">
        <v>310</v>
      </c>
      <c r="I9" s="34" t="s">
        <v>0</v>
      </c>
      <c r="J9" s="35">
        <f t="shared" ref="J9:J11" si="0">H9/G9</f>
        <v>1</v>
      </c>
      <c r="K9" s="37" t="s">
        <v>0</v>
      </c>
    </row>
    <row r="10" spans="1:12" ht="19.95" customHeight="1" x14ac:dyDescent="0.25">
      <c r="A10" s="29"/>
      <c r="B10" s="16"/>
      <c r="C10" s="16"/>
      <c r="D10" s="30" t="s">
        <v>12</v>
      </c>
      <c r="E10" s="31"/>
      <c r="F10" s="32"/>
      <c r="G10" s="33"/>
      <c r="H10" s="33">
        <v>0</v>
      </c>
      <c r="I10" s="34" t="s">
        <v>0</v>
      </c>
      <c r="J10" s="35" t="e">
        <f t="shared" si="0"/>
        <v>#DIV/0!</v>
      </c>
      <c r="K10" s="37" t="s">
        <v>0</v>
      </c>
    </row>
    <row r="11" spans="1:12" ht="19.95" customHeight="1" x14ac:dyDescent="0.25">
      <c r="A11" s="38"/>
      <c r="B11" s="39"/>
      <c r="C11" s="39"/>
      <c r="D11" s="40" t="s">
        <v>13</v>
      </c>
      <c r="E11" s="41"/>
      <c r="F11" s="42"/>
      <c r="G11" s="43"/>
      <c r="H11" s="43">
        <v>0</v>
      </c>
      <c r="I11" s="44" t="s">
        <v>0</v>
      </c>
      <c r="J11" s="35" t="e">
        <f t="shared" si="0"/>
        <v>#DIV/0!</v>
      </c>
      <c r="K11" s="45" t="s">
        <v>0</v>
      </c>
    </row>
    <row r="12" spans="1:12" ht="18" customHeight="1" x14ac:dyDescent="0.25">
      <c r="A12" s="86" t="s">
        <v>35</v>
      </c>
      <c r="B12" s="87" t="s">
        <v>36</v>
      </c>
      <c r="C12" s="46"/>
      <c r="D12" s="46"/>
      <c r="E12" s="47"/>
      <c r="F12" s="88" t="s">
        <v>37</v>
      </c>
      <c r="G12" s="46"/>
      <c r="H12" s="46"/>
      <c r="I12" s="46"/>
      <c r="J12" s="46"/>
      <c r="K12" s="47"/>
    </row>
    <row r="13" spans="1:12" ht="79.95" customHeight="1" x14ac:dyDescent="0.25">
      <c r="A13" s="89"/>
      <c r="B13" s="90" t="s">
        <v>38</v>
      </c>
      <c r="C13" s="91"/>
      <c r="D13" s="91"/>
      <c r="E13" s="92"/>
      <c r="F13" s="93" t="s">
        <v>39</v>
      </c>
      <c r="G13" s="91"/>
      <c r="H13" s="91"/>
      <c r="I13" s="91"/>
      <c r="J13" s="91"/>
      <c r="K13" s="92"/>
    </row>
    <row r="14" spans="1:12" s="48" customFormat="1" ht="25.05" customHeight="1" x14ac:dyDescent="0.25">
      <c r="A14" s="94" t="s">
        <v>40</v>
      </c>
      <c r="B14" s="2" t="s">
        <v>14</v>
      </c>
      <c r="C14" s="2" t="s">
        <v>41</v>
      </c>
      <c r="D14" s="2" t="s">
        <v>42</v>
      </c>
      <c r="E14" s="95" t="s">
        <v>43</v>
      </c>
      <c r="F14" s="96" t="s">
        <v>44</v>
      </c>
      <c r="G14" s="2" t="s">
        <v>1</v>
      </c>
      <c r="H14" s="3" t="s">
        <v>2</v>
      </c>
      <c r="I14" s="97" t="s">
        <v>45</v>
      </c>
      <c r="J14" s="98"/>
      <c r="K14" s="99"/>
      <c r="L14" s="100"/>
    </row>
    <row r="15" spans="1:12" ht="34.950000000000003" customHeight="1" x14ac:dyDescent="0.25">
      <c r="A15" s="101"/>
      <c r="B15" s="49" t="s">
        <v>15</v>
      </c>
      <c r="C15" s="21" t="s">
        <v>46</v>
      </c>
      <c r="D15" s="102" t="s">
        <v>47</v>
      </c>
      <c r="E15" s="50" t="s">
        <v>3</v>
      </c>
      <c r="F15" s="103" t="s">
        <v>48</v>
      </c>
      <c r="G15" s="34">
        <v>2</v>
      </c>
      <c r="H15" s="119">
        <v>1.5</v>
      </c>
      <c r="I15" s="56" t="s">
        <v>78</v>
      </c>
      <c r="J15" s="52"/>
      <c r="K15" s="53"/>
    </row>
    <row r="16" spans="1:12" ht="19.95" customHeight="1" x14ac:dyDescent="0.25">
      <c r="A16" s="101"/>
      <c r="B16" s="49"/>
      <c r="C16" s="104"/>
      <c r="D16" s="102" t="s">
        <v>49</v>
      </c>
      <c r="E16" s="50" t="s">
        <v>4</v>
      </c>
      <c r="F16" s="103" t="s">
        <v>5</v>
      </c>
      <c r="G16" s="34">
        <v>2</v>
      </c>
      <c r="H16" s="119">
        <v>2</v>
      </c>
      <c r="I16" s="59"/>
      <c r="J16" s="54"/>
      <c r="K16" s="55"/>
    </row>
    <row r="17" spans="1:11" ht="19.95" customHeight="1" x14ac:dyDescent="0.25">
      <c r="A17" s="101"/>
      <c r="B17" s="49"/>
      <c r="C17" s="104"/>
      <c r="D17" s="102" t="s">
        <v>50</v>
      </c>
      <c r="E17" s="50" t="s">
        <v>6</v>
      </c>
      <c r="F17" s="103" t="s">
        <v>7</v>
      </c>
      <c r="G17" s="34">
        <v>2</v>
      </c>
      <c r="H17" s="119">
        <v>2</v>
      </c>
      <c r="I17" s="56"/>
      <c r="J17" s="52"/>
      <c r="K17" s="53"/>
    </row>
    <row r="18" spans="1:11" ht="34.950000000000003" customHeight="1" x14ac:dyDescent="0.25">
      <c r="A18" s="101"/>
      <c r="B18" s="16"/>
      <c r="C18" s="105"/>
      <c r="D18" s="102" t="s">
        <v>79</v>
      </c>
      <c r="E18" s="50" t="s">
        <v>51</v>
      </c>
      <c r="F18" s="106" t="s">
        <v>52</v>
      </c>
      <c r="G18" s="34">
        <v>2</v>
      </c>
      <c r="H18" s="119">
        <v>1.5</v>
      </c>
      <c r="I18" s="56" t="s">
        <v>80</v>
      </c>
      <c r="J18" s="52"/>
      <c r="K18" s="53"/>
    </row>
    <row r="19" spans="1:11" ht="34.950000000000003" customHeight="1" x14ac:dyDescent="0.25">
      <c r="A19" s="101"/>
      <c r="B19" s="16"/>
      <c r="C19" s="105"/>
      <c r="D19" s="102" t="s">
        <v>81</v>
      </c>
      <c r="E19" s="50" t="s">
        <v>82</v>
      </c>
      <c r="F19" s="106" t="s">
        <v>53</v>
      </c>
      <c r="G19" s="34">
        <v>2</v>
      </c>
      <c r="H19" s="119">
        <v>1.5</v>
      </c>
      <c r="I19" s="56" t="s">
        <v>83</v>
      </c>
      <c r="J19" s="52"/>
      <c r="K19" s="53"/>
    </row>
    <row r="20" spans="1:11" ht="19.95" customHeight="1" x14ac:dyDescent="0.25">
      <c r="A20" s="101"/>
      <c r="B20" s="16"/>
      <c r="C20" s="21" t="s">
        <v>54</v>
      </c>
      <c r="D20" s="102" t="s">
        <v>84</v>
      </c>
      <c r="E20" s="50" t="s">
        <v>55</v>
      </c>
      <c r="F20" s="106" t="s">
        <v>85</v>
      </c>
      <c r="G20" s="34">
        <v>8</v>
      </c>
      <c r="H20" s="119">
        <v>8</v>
      </c>
      <c r="I20" s="56"/>
      <c r="J20" s="52"/>
      <c r="K20" s="53"/>
    </row>
    <row r="21" spans="1:11" ht="34.950000000000003" customHeight="1" x14ac:dyDescent="0.25">
      <c r="A21" s="101"/>
      <c r="B21" s="16"/>
      <c r="C21" s="104"/>
      <c r="D21" s="102" t="s">
        <v>86</v>
      </c>
      <c r="E21" s="50" t="s">
        <v>87</v>
      </c>
      <c r="F21" s="106" t="s">
        <v>87</v>
      </c>
      <c r="G21" s="34">
        <v>7</v>
      </c>
      <c r="H21" s="119">
        <v>5.5</v>
      </c>
      <c r="I21" s="56" t="s">
        <v>88</v>
      </c>
      <c r="J21" s="52"/>
      <c r="K21" s="53"/>
    </row>
    <row r="22" spans="1:11" ht="19.95" customHeight="1" x14ac:dyDescent="0.25">
      <c r="A22" s="101"/>
      <c r="B22" s="16"/>
      <c r="C22" s="21" t="s">
        <v>56</v>
      </c>
      <c r="D22" s="102" t="s">
        <v>89</v>
      </c>
      <c r="E22" s="57" t="s">
        <v>77</v>
      </c>
      <c r="F22" s="106" t="s">
        <v>57</v>
      </c>
      <c r="G22" s="34">
        <v>8</v>
      </c>
      <c r="H22" s="119">
        <v>8</v>
      </c>
      <c r="I22" s="56"/>
      <c r="J22" s="52"/>
      <c r="K22" s="53"/>
    </row>
    <row r="23" spans="1:11" ht="19.95" customHeight="1" x14ac:dyDescent="0.25">
      <c r="A23" s="101"/>
      <c r="B23" s="16"/>
      <c r="C23" s="104"/>
      <c r="D23" s="102" t="s">
        <v>90</v>
      </c>
      <c r="E23" s="58" t="s">
        <v>91</v>
      </c>
      <c r="F23" s="106" t="s">
        <v>58</v>
      </c>
      <c r="G23" s="34">
        <v>7</v>
      </c>
      <c r="H23" s="119">
        <v>7</v>
      </c>
      <c r="I23" s="59"/>
      <c r="J23" s="54"/>
      <c r="K23" s="55"/>
    </row>
    <row r="24" spans="1:11" ht="19.95" customHeight="1" x14ac:dyDescent="0.25">
      <c r="A24" s="101"/>
      <c r="B24" s="16"/>
      <c r="C24" s="2" t="s">
        <v>59</v>
      </c>
      <c r="D24" s="8" t="s">
        <v>92</v>
      </c>
      <c r="E24" s="122">
        <f>F8</f>
        <v>310</v>
      </c>
      <c r="F24" s="1">
        <f>H8</f>
        <v>310</v>
      </c>
      <c r="G24" s="34">
        <v>10</v>
      </c>
      <c r="H24" s="119">
        <v>10</v>
      </c>
      <c r="I24" s="56"/>
      <c r="J24" s="52"/>
      <c r="K24" s="53"/>
    </row>
    <row r="25" spans="1:11" ht="34.950000000000003" customHeight="1" x14ac:dyDescent="0.25">
      <c r="A25" s="101"/>
      <c r="B25" s="107" t="s">
        <v>60</v>
      </c>
      <c r="C25" s="21" t="s">
        <v>61</v>
      </c>
      <c r="D25" s="102" t="s">
        <v>62</v>
      </c>
      <c r="E25" s="50" t="s">
        <v>62</v>
      </c>
      <c r="F25" s="103" t="s">
        <v>62</v>
      </c>
      <c r="G25" s="34">
        <v>6</v>
      </c>
      <c r="H25" s="119">
        <v>3.5</v>
      </c>
      <c r="I25" s="56" t="s">
        <v>93</v>
      </c>
      <c r="J25" s="52"/>
      <c r="K25" s="53"/>
    </row>
    <row r="26" spans="1:11" ht="34.950000000000003" customHeight="1" x14ac:dyDescent="0.25">
      <c r="A26" s="101"/>
      <c r="B26" s="108"/>
      <c r="C26" s="104"/>
      <c r="D26" s="109" t="s">
        <v>63</v>
      </c>
      <c r="E26" s="110" t="s">
        <v>64</v>
      </c>
      <c r="F26" s="111" t="s">
        <v>65</v>
      </c>
      <c r="G26" s="34">
        <v>6</v>
      </c>
      <c r="H26" s="119">
        <v>5.5</v>
      </c>
      <c r="I26" s="51" t="s">
        <v>98</v>
      </c>
      <c r="J26" s="52"/>
      <c r="K26" s="53"/>
    </row>
    <row r="27" spans="1:11" ht="34.950000000000003" customHeight="1" x14ac:dyDescent="0.25">
      <c r="A27" s="101"/>
      <c r="B27" s="108"/>
      <c r="C27" s="104"/>
      <c r="D27" s="113" t="s">
        <v>66</v>
      </c>
      <c r="E27" s="110" t="s">
        <v>67</v>
      </c>
      <c r="F27" s="111" t="s">
        <v>68</v>
      </c>
      <c r="G27" s="34">
        <v>6</v>
      </c>
      <c r="H27" s="119">
        <v>3.5</v>
      </c>
      <c r="I27" s="56" t="s">
        <v>94</v>
      </c>
      <c r="J27" s="52"/>
      <c r="K27" s="53"/>
    </row>
    <row r="28" spans="1:11" ht="34.950000000000003" customHeight="1" x14ac:dyDescent="0.25">
      <c r="A28" s="101"/>
      <c r="B28" s="108"/>
      <c r="C28" s="104"/>
      <c r="D28" s="109" t="s">
        <v>69</v>
      </c>
      <c r="E28" s="110" t="s">
        <v>70</v>
      </c>
      <c r="F28" s="111" t="s">
        <v>70</v>
      </c>
      <c r="G28" s="34">
        <v>6</v>
      </c>
      <c r="H28" s="119">
        <v>5.5</v>
      </c>
      <c r="I28" s="51" t="s">
        <v>98</v>
      </c>
      <c r="J28" s="52"/>
      <c r="K28" s="53"/>
    </row>
    <row r="29" spans="1:11" ht="24" customHeight="1" x14ac:dyDescent="0.25">
      <c r="A29" s="101"/>
      <c r="B29" s="108"/>
      <c r="C29" s="104"/>
      <c r="D29" s="109" t="s">
        <v>95</v>
      </c>
      <c r="E29" s="110" t="s">
        <v>96</v>
      </c>
      <c r="F29" s="111" t="s">
        <v>71</v>
      </c>
      <c r="G29" s="34">
        <v>6</v>
      </c>
      <c r="H29" s="119">
        <v>6</v>
      </c>
      <c r="I29" s="112"/>
      <c r="J29" s="60"/>
      <c r="K29" s="61"/>
    </row>
    <row r="30" spans="1:11" ht="34.950000000000003" customHeight="1" x14ac:dyDescent="0.25">
      <c r="A30" s="114"/>
      <c r="B30" s="115" t="s">
        <v>72</v>
      </c>
      <c r="C30" s="116" t="s">
        <v>73</v>
      </c>
      <c r="D30" s="117" t="s">
        <v>74</v>
      </c>
      <c r="E30" s="62">
        <v>0.9</v>
      </c>
      <c r="F30" s="4">
        <v>0.9</v>
      </c>
      <c r="G30" s="44">
        <v>10</v>
      </c>
      <c r="H30" s="120">
        <v>7</v>
      </c>
      <c r="I30" s="118" t="s">
        <v>97</v>
      </c>
      <c r="J30" s="63"/>
      <c r="K30" s="64"/>
    </row>
    <row r="31" spans="1:11" s="72" customFormat="1" ht="20.100000000000001" customHeight="1" x14ac:dyDescent="0.25">
      <c r="A31" s="65" t="s">
        <v>16</v>
      </c>
      <c r="B31" s="66"/>
      <c r="C31" s="66"/>
      <c r="D31" s="66"/>
      <c r="E31" s="66"/>
      <c r="F31" s="67"/>
      <c r="G31" s="68">
        <f>SUM(G15:G30)+I8</f>
        <v>100</v>
      </c>
      <c r="H31" s="121">
        <f>SUM(H15:H30)+K8</f>
        <v>88</v>
      </c>
      <c r="I31" s="69" t="s">
        <v>0</v>
      </c>
      <c r="J31" s="70"/>
      <c r="K31" s="71"/>
    </row>
    <row r="32" spans="1:11" ht="9.9" customHeight="1" x14ac:dyDescent="0.25">
      <c r="A32" s="73"/>
      <c r="B32" s="73"/>
      <c r="C32" s="73"/>
      <c r="D32" s="73"/>
      <c r="E32" s="73"/>
      <c r="F32" s="74"/>
      <c r="G32" s="73"/>
      <c r="H32" s="73"/>
      <c r="I32" s="73"/>
      <c r="J32" s="73"/>
      <c r="K32" s="73"/>
    </row>
    <row r="33" spans="1:11" s="75" customFormat="1" ht="18" hidden="1" customHeight="1" x14ac:dyDescent="0.25">
      <c r="A33" s="75" t="s">
        <v>17</v>
      </c>
      <c r="F33" s="76"/>
    </row>
    <row r="34" spans="1:11" s="75" customFormat="1" ht="16.05" hidden="1" customHeight="1" x14ac:dyDescent="0.25">
      <c r="A34" s="77" t="s">
        <v>18</v>
      </c>
      <c r="B34" s="77"/>
      <c r="C34" s="77"/>
      <c r="D34" s="77"/>
      <c r="E34" s="77"/>
      <c r="F34" s="78"/>
      <c r="G34" s="77"/>
      <c r="H34" s="77"/>
      <c r="I34" s="77"/>
      <c r="J34" s="77"/>
      <c r="K34" s="77"/>
    </row>
    <row r="35" spans="1:11" s="75" customFormat="1" ht="60" hidden="1" customHeight="1" x14ac:dyDescent="0.25">
      <c r="A35" s="77" t="s">
        <v>75</v>
      </c>
      <c r="B35" s="77"/>
      <c r="C35" s="77"/>
      <c r="D35" s="77"/>
      <c r="E35" s="77"/>
      <c r="F35" s="78"/>
      <c r="G35" s="77"/>
      <c r="H35" s="77"/>
      <c r="I35" s="77"/>
      <c r="J35" s="77"/>
      <c r="K35" s="77"/>
    </row>
    <row r="36" spans="1:11" s="75" customFormat="1" ht="16.05" hidden="1" customHeight="1" x14ac:dyDescent="0.25">
      <c r="A36" s="77" t="s">
        <v>76</v>
      </c>
      <c r="B36" s="77"/>
      <c r="C36" s="77"/>
      <c r="D36" s="77"/>
      <c r="E36" s="77"/>
      <c r="F36" s="78"/>
      <c r="G36" s="77"/>
      <c r="H36" s="77"/>
      <c r="I36" s="77"/>
      <c r="J36" s="77"/>
      <c r="K36" s="77"/>
    </row>
    <row r="37" spans="1:11" s="75" customFormat="1" ht="16.05" hidden="1" customHeight="1" x14ac:dyDescent="0.25">
      <c r="A37" s="77" t="s">
        <v>19</v>
      </c>
      <c r="B37" s="77"/>
      <c r="C37" s="77"/>
      <c r="D37" s="77"/>
      <c r="E37" s="77"/>
      <c r="F37" s="78"/>
      <c r="G37" s="77"/>
      <c r="H37" s="77"/>
      <c r="I37" s="77"/>
      <c r="J37" s="77"/>
      <c r="K37" s="77"/>
    </row>
  </sheetData>
  <mergeCells count="48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B13:E13"/>
    <mergeCell ref="F13:K13"/>
    <mergeCell ref="I14:K14"/>
    <mergeCell ref="I15:K15"/>
    <mergeCell ref="I17:K17"/>
    <mergeCell ref="I31:K31"/>
    <mergeCell ref="I18:K18"/>
    <mergeCell ref="I19:K19"/>
    <mergeCell ref="I20:K20"/>
    <mergeCell ref="I21:K21"/>
    <mergeCell ref="I22:K22"/>
    <mergeCell ref="I26:K26"/>
    <mergeCell ref="I27:K27"/>
    <mergeCell ref="I28:K28"/>
    <mergeCell ref="A34:K34"/>
    <mergeCell ref="A35:K35"/>
    <mergeCell ref="A36:K36"/>
    <mergeCell ref="A37:K37"/>
    <mergeCell ref="A12:A13"/>
    <mergeCell ref="A14:A30"/>
    <mergeCell ref="B15:B24"/>
    <mergeCell ref="B25:B29"/>
    <mergeCell ref="C15:C17"/>
    <mergeCell ref="C20:C21"/>
    <mergeCell ref="C22:C23"/>
    <mergeCell ref="C25:C29"/>
    <mergeCell ref="I24:K24"/>
    <mergeCell ref="I25:K25"/>
    <mergeCell ref="I30:K30"/>
    <mergeCell ref="A31:F31"/>
  </mergeCells>
  <phoneticPr fontId="4" type="noConversion"/>
  <printOptions horizontalCentered="1"/>
  <pageMargins left="0.39370078740157483" right="0.39370078740157483" top="0.98425196850393704" bottom="0.59055118110236227" header="0.31496062992125984" footer="0.31496062992125984"/>
  <pageSetup paperSize="9" scale="54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2022-05-29T14:41:42Z</cp:lastPrinted>
  <dcterms:created xsi:type="dcterms:W3CDTF">2020-06-07T15:45:00Z</dcterms:created>
  <dcterms:modified xsi:type="dcterms:W3CDTF">2022-05-29T15:12:13Z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