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排污系统升级改造" sheetId="3" r:id="rId1"/>
  </sheets>
  <definedNames>
    <definedName name="_xlnm.Print_Area" localSheetId="0">排污系统升级改造!$A$1:$K$27</definedName>
    <definedName name="_xlnm.Print_Titles" localSheetId="0">排污系统升级改造!$1:$5</definedName>
  </definedNames>
  <calcPr calcId="144525"/>
</workbook>
</file>

<file path=xl/sharedStrings.xml><?xml version="1.0" encoding="utf-8"?>
<sst xmlns="http://schemas.openxmlformats.org/spreadsheetml/2006/main" count="94" uniqueCount="82">
  <si>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</si>
  <si>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</si>
  <si>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</si>
  <si>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</si>
  <si>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排污系统升级改造</t>
  </si>
  <si>
    <t>主管部门</t>
  </si>
  <si>
    <r>
      <rPr>
        <sz val="11"/>
        <rFont val="宋体"/>
        <charset val="134"/>
      </rPr>
      <t>北京市机关事务管理局</t>
    </r>
  </si>
  <si>
    <r>
      <rPr>
        <sz val="11"/>
        <rFont val="宋体"/>
        <charset val="134"/>
      </rPr>
      <t>实施单位：</t>
    </r>
  </si>
  <si>
    <r>
      <rPr>
        <sz val="11"/>
        <rFont val="宋体"/>
        <charset val="134"/>
      </rPr>
      <t>宽沟会议中心</t>
    </r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</si>
  <si>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</si>
  <si>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李季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</si>
  <si>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</si>
  <si>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</si>
  <si>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</si>
  <si>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</si>
  <si>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</si>
  <si>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</si>
  <si>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</si>
  <si>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</si>
  <si>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</si>
  <si>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</si>
  <si>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</si>
  <si>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</si>
  <si>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</si>
  <si>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</si>
  <si>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</si>
  <si>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</si>
  <si>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通过对排污系统的升级改造，达到中水再利用。对污水处理站进行改造，采用适用于中小型污水处理的</t>
    </r>
    <r>
      <rPr>
        <sz val="11"/>
        <rFont val="Times New Roman"/>
        <charset val="134"/>
      </rPr>
      <t>SBR</t>
    </r>
    <r>
      <rPr>
        <sz val="11"/>
        <rFont val="宋体"/>
        <charset val="134"/>
      </rPr>
      <t>新工艺；处理过程采用</t>
    </r>
    <r>
      <rPr>
        <sz val="11"/>
        <rFont val="Times New Roman"/>
        <charset val="134"/>
      </rPr>
      <t>PLC</t>
    </r>
    <r>
      <rPr>
        <sz val="11"/>
        <rFont val="宋体"/>
        <charset val="134"/>
      </rPr>
      <t>控制技术，全自动运行；构筑物及设备全部埋设在地下，所有地下设备装卸简便；处理能力可灵活调整，只需要调整运行程序软件即可改变处理水量，满足不同用水需求。</t>
    </r>
  </si>
  <si>
    <r>
      <rPr>
        <sz val="11"/>
        <rFont val="宋体"/>
        <charset val="134"/>
      </rPr>
      <t>完成污水处理站设备及管道更换，过滤材料更新，反应池清理和全自动控制系统的升级改造。使整个系统运转正常，污水处理达到一级</t>
    </r>
    <r>
      <rPr>
        <sz val="11"/>
        <rFont val="Times New Roman"/>
        <charset val="134"/>
      </rPr>
      <t>A</t>
    </r>
    <r>
      <rPr>
        <sz val="11"/>
        <rFont val="宋体"/>
        <charset val="134"/>
      </rPr>
      <t>标准。</t>
    </r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</si>
  <si>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</si>
  <si>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</si>
  <si>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</si>
  <si>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</si>
  <si>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</si>
  <si>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</si>
  <si>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</si>
  <si>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</si>
  <si>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</si>
  <si>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调节池至</t>
    </r>
    <r>
      <rPr>
        <sz val="11"/>
        <rFont val="Times New Roman"/>
        <charset val="134"/>
      </rPr>
      <t>SBR</t>
    </r>
    <r>
      <rPr>
        <sz val="11"/>
        <rFont val="宋体"/>
        <charset val="134"/>
      </rPr>
      <t>反应池进水泵三用一备</t>
    </r>
  </si>
  <si>
    <r>
      <rPr>
        <sz val="11"/>
        <rFont val="宋体"/>
        <charset val="134"/>
      </rPr>
      <t>调节池至</t>
    </r>
    <r>
      <rPr>
        <sz val="11"/>
        <rFont val="Times New Roman"/>
        <charset val="134"/>
      </rPr>
      <t>SBR</t>
    </r>
    <r>
      <rPr>
        <sz val="11"/>
        <rFont val="宋体"/>
        <charset val="134"/>
      </rPr>
      <t>反应池进水泵全部更换</t>
    </r>
  </si>
  <si>
    <t>反映完成更换设备数量情况不够明晰</t>
  </si>
  <si>
    <r>
      <rPr>
        <sz val="11"/>
        <rFont val="宋体"/>
        <charset val="134"/>
      </rPr>
      <t>砂滤碳滤进水泵两用一备</t>
    </r>
  </si>
  <si>
    <t>砂滤碳滤进水泵两用一备</t>
  </si>
  <si>
    <t>砂滤碳滤进水泵全部更换</t>
  </si>
  <si>
    <t>同上</t>
  </si>
  <si>
    <r>
      <rPr>
        <sz val="11"/>
        <rFont val="宋体"/>
        <charset val="134"/>
      </rPr>
      <t>鼓风机四用一备等设备</t>
    </r>
  </si>
  <si>
    <t>鼓风机四用一备等设备</t>
  </si>
  <si>
    <t>鼓风机等设备全部更换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</si>
  <si>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</si>
  <si>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完成各项工作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</si>
  <si>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</si>
  <si>
    <t>完成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</si>
  <si>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</si>
  <si>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</si>
  <si>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</si>
  <si>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</si>
  <si>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每日对运行设备进行巡查</t>
  </si>
  <si>
    <t>每日巡查</t>
  </si>
  <si>
    <t>通过现场及远程监控对设备进行巡查</t>
  </si>
  <si>
    <t>发现异常或事故隐患及时排除</t>
  </si>
  <si>
    <r>
      <rPr>
        <sz val="11"/>
        <rFont val="宋体"/>
        <charset val="134"/>
      </rPr>
      <t>及时排除</t>
    </r>
  </si>
  <si>
    <t>进水泵、鼓风机及其他电器设备应按照操作规程日常维护检修</t>
  </si>
  <si>
    <t>日常维护检修</t>
  </si>
  <si>
    <t>进水泵、鼓风机及其他电器设备应按照操作规程</t>
  </si>
  <si>
    <t>清理格栅截留的大块儿杂物</t>
  </si>
  <si>
    <r>
      <rPr>
        <sz val="11"/>
        <rFont val="宋体"/>
        <charset val="134"/>
      </rPr>
      <t>约</t>
    </r>
    <r>
      <rPr>
        <sz val="11"/>
        <rFont val="Times New Roman"/>
        <charset val="134"/>
      </rPr>
      <t>3-8</t>
    </r>
    <r>
      <rPr>
        <sz val="11"/>
        <rFont val="宋体"/>
        <charset val="134"/>
      </rPr>
      <t>天一次</t>
    </r>
  </si>
  <si>
    <r>
      <rPr>
        <sz val="11"/>
        <rFont val="宋体"/>
        <charset val="134"/>
      </rPr>
      <t>约</t>
    </r>
    <r>
      <rPr>
        <sz val="11"/>
        <rFont val="Times New Roman"/>
        <charset val="134"/>
      </rPr>
      <t>3-8</t>
    </r>
    <r>
      <rPr>
        <sz val="11"/>
        <rFont val="宋体"/>
        <charset val="134"/>
      </rPr>
      <t>天清理格栅</t>
    </r>
  </si>
  <si>
    <t>每月排泥一次</t>
  </si>
  <si>
    <r>
      <rPr>
        <sz val="11"/>
        <rFont val="宋体"/>
        <charset val="134"/>
      </rPr>
      <t>一次</t>
    </r>
  </si>
  <si>
    <t>项目的实施改善周边环境</t>
  </si>
  <si>
    <t>改善周边环境</t>
  </si>
  <si>
    <t>效果较好，改善周边环境</t>
  </si>
  <si>
    <t>反映改善周边环境的效益实现情况支撑材料不充分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</si>
  <si>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</si>
  <si>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满意度指标</t>
    </r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</si>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</sst>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178" formatCode="0.00_ "/>
    <numFmt numFmtId="179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46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1" fillId="0" borderId="4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0" borderId="4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3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7" fillId="0" borderId="3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23" fillId="28" borderId="4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0" fillId="18" borderId="40" applyNumberFormat="false" applyAlignment="false" applyProtection="false">
      <alignment vertical="center"/>
    </xf>
    <xf numFmtId="0" fontId="25" fillId="28" borderId="44" applyNumberFormat="false" applyAlignment="false" applyProtection="false">
      <alignment vertical="center"/>
    </xf>
    <xf numFmtId="0" fontId="21" fillId="19" borderId="41" applyNumberFormat="false" applyAlignment="false" applyProtection="false">
      <alignment vertical="center"/>
    </xf>
    <xf numFmtId="0" fontId="26" fillId="0" borderId="45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9" borderId="38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8" fillId="0" borderId="0"/>
    <xf numFmtId="0" fontId="7" fillId="6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justify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justify" vertical="center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vertical="center" wrapText="true"/>
    </xf>
    <xf numFmtId="0" fontId="2" fillId="0" borderId="6" xfId="0" applyFont="true" applyFill="true" applyBorder="true" applyAlignment="true">
      <alignment vertical="center" wrapText="true"/>
    </xf>
    <xf numFmtId="9" fontId="2" fillId="0" borderId="6" xfId="0" applyNumberFormat="true" applyFont="true" applyFill="true" applyBorder="true" applyAlignment="true">
      <alignment horizontal="justify" vertical="center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179" fontId="6" fillId="0" borderId="3" xfId="0" applyNumberFormat="true" applyFont="true" applyFill="true" applyBorder="true" applyAlignment="true">
      <alignment horizontal="justify" vertical="center" wrapText="true"/>
    </xf>
    <xf numFmtId="178" fontId="2" fillId="0" borderId="4" xfId="0" applyNumberFormat="true" applyFont="true" applyFill="true" applyBorder="true" applyAlignment="true">
      <alignment horizontal="center" vertical="center"/>
    </xf>
    <xf numFmtId="9" fontId="2" fillId="0" borderId="28" xfId="0" applyNumberFormat="true" applyFont="true" applyFill="true" applyBorder="true" applyAlignment="true">
      <alignment horizontal="justify" vertical="center"/>
    </xf>
    <xf numFmtId="9" fontId="6" fillId="0" borderId="3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horizontal="justify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0" fontId="6" fillId="0" borderId="28" xfId="0" applyFont="true" applyFill="true" applyBorder="true" applyAlignment="true">
      <alignment horizontal="justify" vertical="center"/>
    </xf>
    <xf numFmtId="0" fontId="2" fillId="0" borderId="29" xfId="0" applyFont="true" applyFill="true" applyBorder="true" applyAlignment="true">
      <alignment horizontal="justify" vertical="center"/>
    </xf>
    <xf numFmtId="179" fontId="6" fillId="0" borderId="5" xfId="0" applyNumberFormat="true" applyFont="true" applyFill="true" applyBorder="true" applyAlignment="true">
      <alignment horizontal="justify" vertical="center" wrapText="true"/>
    </xf>
    <xf numFmtId="10" fontId="6" fillId="0" borderId="29" xfId="0" applyNumberFormat="true" applyFont="true" applyFill="true" applyBorder="true" applyAlignment="true">
      <alignment horizontal="justify" vertical="center"/>
    </xf>
    <xf numFmtId="9" fontId="6" fillId="0" borderId="5" xfId="0" applyNumberFormat="true" applyFont="true" applyFill="true" applyBorder="true" applyAlignment="true">
      <alignment horizontal="justify" vertical="center" wrapText="true"/>
    </xf>
    <xf numFmtId="10" fontId="2" fillId="0" borderId="29" xfId="0" applyNumberFormat="true" applyFont="true" applyFill="true" applyBorder="true" applyAlignment="true">
      <alignment horizontal="justify" vertical="center"/>
    </xf>
    <xf numFmtId="178" fontId="2" fillId="0" borderId="6" xfId="0" applyNumberFormat="true" applyFont="true" applyFill="true" applyBorder="true" applyAlignment="true">
      <alignment horizontal="center" vertical="center"/>
    </xf>
    <xf numFmtId="9" fontId="2" fillId="0" borderId="29" xfId="0" applyNumberFormat="true" applyFont="true" applyFill="true" applyBorder="true" applyAlignment="true">
      <alignment horizontal="center" vertical="center"/>
    </xf>
    <xf numFmtId="9" fontId="2" fillId="0" borderId="5" xfId="0" applyNumberFormat="true" applyFont="true" applyFill="true" applyBorder="true" applyAlignment="true">
      <alignment horizontal="center" vertical="center" wrapText="true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178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178" fontId="2" fillId="0" borderId="0" xfId="0" applyNumberFormat="true" applyFont="true" applyFill="true" applyAlignment="true">
      <alignment vertical="center"/>
    </xf>
    <xf numFmtId="43" fontId="2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30" xfId="0" applyFont="true" applyFill="true" applyBorder="true" applyAlignment="true">
      <alignment horizontal="center" vertical="center" wrapText="true"/>
    </xf>
    <xf numFmtId="177" fontId="2" fillId="0" borderId="4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Fill="true" applyBorder="true" applyAlignment="true">
      <alignment horizontal="right" vertical="center"/>
    </xf>
    <xf numFmtId="178" fontId="2" fillId="0" borderId="28" xfId="0" applyNumberFormat="true" applyFont="true" applyFill="true" applyBorder="true" applyAlignment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77" fontId="2" fillId="0" borderId="34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6" fontId="6" fillId="0" borderId="8" xfId="0" applyNumberFormat="true" applyFont="true" applyFill="true" applyBorder="true" applyAlignment="true">
      <alignment horizontal="justify" vertical="center"/>
    </xf>
    <xf numFmtId="176" fontId="6" fillId="0" borderId="15" xfId="0" applyNumberFormat="true" applyFont="true" applyFill="true" applyBorder="true" applyAlignment="true">
      <alignment horizontal="justify" vertical="center"/>
    </xf>
    <xf numFmtId="176" fontId="6" fillId="0" borderId="26" xfId="0" applyNumberFormat="true" applyFont="true" applyFill="true" applyBorder="true" applyAlignment="true">
      <alignment horizontal="justify" vertical="center"/>
    </xf>
    <xf numFmtId="176" fontId="2" fillId="0" borderId="8" xfId="0" applyNumberFormat="true" applyFont="true" applyFill="true" applyBorder="true" applyAlignment="true">
      <alignment horizontal="justify" vertical="center"/>
    </xf>
    <xf numFmtId="176" fontId="2" fillId="0" borderId="15" xfId="0" applyNumberFormat="true" applyFont="true" applyFill="true" applyBorder="true" applyAlignment="true">
      <alignment horizontal="justify" vertical="center"/>
    </xf>
    <xf numFmtId="176" fontId="2" fillId="0" borderId="26" xfId="0" applyNumberFormat="true" applyFont="true" applyFill="true" applyBorder="true" applyAlignment="true">
      <alignment horizontal="justify" vertical="center"/>
    </xf>
    <xf numFmtId="176" fontId="6" fillId="0" borderId="8" xfId="0" applyNumberFormat="true" applyFont="true" applyBorder="true" applyAlignment="true">
      <alignment horizontal="justify" vertical="center"/>
    </xf>
    <xf numFmtId="176" fontId="2" fillId="0" borderId="15" xfId="0" applyNumberFormat="true" applyFont="true" applyBorder="true" applyAlignment="true">
      <alignment horizontal="justify" vertical="center"/>
    </xf>
    <xf numFmtId="176" fontId="2" fillId="0" borderId="26" xfId="0" applyNumberFormat="true" applyFont="true" applyBorder="true" applyAlignment="true">
      <alignment horizontal="justify" vertical="center"/>
    </xf>
    <xf numFmtId="176" fontId="6" fillId="0" borderId="31" xfId="0" applyNumberFormat="true" applyFont="true" applyFill="true" applyBorder="true" applyAlignment="true">
      <alignment horizontal="justify" vertical="center"/>
    </xf>
    <xf numFmtId="176" fontId="2" fillId="0" borderId="32" xfId="0" applyNumberFormat="true" applyFont="true" applyFill="true" applyBorder="true" applyAlignment="true">
      <alignment horizontal="justify" vertical="center"/>
    </xf>
    <xf numFmtId="176" fontId="2" fillId="0" borderId="33" xfId="0" applyNumberFormat="true" applyFont="true" applyFill="true" applyBorder="true" applyAlignment="true">
      <alignment horizontal="justify" vertical="center"/>
    </xf>
    <xf numFmtId="178" fontId="3" fillId="0" borderId="35" xfId="0" applyNumberFormat="true" applyFont="true" applyFill="true" applyBorder="true" applyAlignment="true">
      <alignment horizontal="center" vertical="center"/>
    </xf>
    <xf numFmtId="178" fontId="3" fillId="0" borderId="36" xfId="0" applyNumberFormat="true" applyFont="true" applyFill="true" applyBorder="true" applyAlignment="true">
      <alignment horizontal="center" vertical="center"/>
    </xf>
    <xf numFmtId="178" fontId="3" fillId="0" borderId="37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82981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6"/>
  <sheetViews>
    <sheetView showGridLines="0" tabSelected="1" zoomScale="90" zoomScaleNormal="90" workbookViewId="0">
      <pane ySplit="5" topLeftCell="A16" activePane="bottomLeft" state="frozen"/>
      <selection/>
      <selection pane="bottomLeft" activeCell="D39" sqref="D39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34.4416666666667" style="5" customWidth="true"/>
    <col min="5" max="5" width="29.2166666666667" style="5" customWidth="true"/>
    <col min="6" max="6" width="33.5583333333333" style="6" customWidth="true"/>
    <col min="7" max="8" width="13.775" style="5" customWidth="true"/>
    <col min="9" max="11" width="10.775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5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5"/>
      <c r="G2" s="7"/>
      <c r="H2" s="7"/>
      <c r="I2" s="7"/>
      <c r="J2" s="7"/>
      <c r="K2" s="7"/>
    </row>
    <row r="3" ht="15.9" customHeight="true" spans="9:11">
      <c r="I3" s="83"/>
      <c r="K3" s="84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6"/>
      <c r="G4" s="9"/>
      <c r="H4" s="9"/>
      <c r="I4" s="9"/>
      <c r="J4" s="9"/>
      <c r="K4" s="85"/>
    </row>
    <row r="5" ht="24.9" customHeight="true" spans="1:11">
      <c r="A5" s="11" t="s">
        <v>5</v>
      </c>
      <c r="B5" s="12"/>
      <c r="C5" s="12"/>
      <c r="D5" s="12" t="s">
        <v>6</v>
      </c>
      <c r="E5" s="12"/>
      <c r="F5" s="31"/>
      <c r="G5" s="12"/>
      <c r="H5" s="12" t="s">
        <v>7</v>
      </c>
      <c r="I5" s="19" t="s">
        <v>8</v>
      </c>
      <c r="J5" s="86"/>
      <c r="K5" s="87"/>
    </row>
    <row r="6" ht="24.9" customHeight="true" spans="1:11">
      <c r="A6" s="13" t="s">
        <v>9</v>
      </c>
      <c r="B6" s="14"/>
      <c r="C6" s="14"/>
      <c r="D6" s="15" t="s">
        <v>10</v>
      </c>
      <c r="E6" s="15"/>
      <c r="F6" s="47"/>
      <c r="G6" s="15"/>
      <c r="H6" s="14" t="s">
        <v>11</v>
      </c>
      <c r="I6" s="88"/>
      <c r="J6" s="89"/>
      <c r="K6" s="90"/>
    </row>
    <row r="7" ht="25.05" customHeight="true" spans="1:11">
      <c r="A7" s="16" t="s">
        <v>12</v>
      </c>
      <c r="B7" s="9"/>
      <c r="C7" s="9"/>
      <c r="D7" s="17"/>
      <c r="E7" s="48"/>
      <c r="F7" s="49" t="s">
        <v>13</v>
      </c>
      <c r="G7" s="49" t="s">
        <v>14</v>
      </c>
      <c r="H7" s="49" t="s">
        <v>15</v>
      </c>
      <c r="I7" s="49" t="s">
        <v>16</v>
      </c>
      <c r="J7" s="91" t="s">
        <v>17</v>
      </c>
      <c r="K7" s="92" t="s">
        <v>18</v>
      </c>
    </row>
    <row r="8" ht="19.95" customHeight="true" spans="1:11">
      <c r="A8" s="18"/>
      <c r="B8" s="12"/>
      <c r="C8" s="12"/>
      <c r="D8" s="19" t="s">
        <v>19</v>
      </c>
      <c r="E8" s="50"/>
      <c r="F8" s="51">
        <f t="shared" ref="F8:H8" si="0">F9+F10+F11</f>
        <v>360</v>
      </c>
      <c r="G8" s="52">
        <f t="shared" si="0"/>
        <v>360</v>
      </c>
      <c r="H8" s="52">
        <f t="shared" si="0"/>
        <v>360</v>
      </c>
      <c r="I8" s="93">
        <v>10</v>
      </c>
      <c r="J8" s="94">
        <f t="shared" ref="J8:J11" si="1">H8/G8</f>
        <v>1</v>
      </c>
      <c r="K8" s="95">
        <f>I8*J8</f>
        <v>10</v>
      </c>
    </row>
    <row r="9" ht="19.95" customHeight="true" spans="1:11">
      <c r="A9" s="18"/>
      <c r="B9" s="12"/>
      <c r="C9" s="12"/>
      <c r="D9" s="19" t="s">
        <v>20</v>
      </c>
      <c r="E9" s="50"/>
      <c r="F9" s="51">
        <v>360</v>
      </c>
      <c r="G9" s="51">
        <v>360</v>
      </c>
      <c r="H9" s="52">
        <v>360</v>
      </c>
      <c r="I9" s="93" t="s">
        <v>21</v>
      </c>
      <c r="J9" s="94">
        <f t="shared" si="1"/>
        <v>1</v>
      </c>
      <c r="K9" s="96" t="s">
        <v>21</v>
      </c>
    </row>
    <row r="10" ht="19.95" customHeight="true" spans="1:11">
      <c r="A10" s="18"/>
      <c r="B10" s="12"/>
      <c r="C10" s="12"/>
      <c r="D10" s="19" t="s">
        <v>22</v>
      </c>
      <c r="E10" s="50"/>
      <c r="F10" s="51"/>
      <c r="G10" s="52"/>
      <c r="H10" s="52">
        <v>0</v>
      </c>
      <c r="I10" s="93" t="s">
        <v>21</v>
      </c>
      <c r="J10" s="94" t="e">
        <f t="shared" si="1"/>
        <v>#DIV/0!</v>
      </c>
      <c r="K10" s="96" t="s">
        <v>21</v>
      </c>
    </row>
    <row r="11" ht="19.95" customHeight="true" spans="1:11">
      <c r="A11" s="20"/>
      <c r="B11" s="21"/>
      <c r="C11" s="21"/>
      <c r="D11" s="22" t="s">
        <v>23</v>
      </c>
      <c r="E11" s="53"/>
      <c r="F11" s="54"/>
      <c r="G11" s="55"/>
      <c r="H11" s="55">
        <v>0</v>
      </c>
      <c r="I11" s="97" t="s">
        <v>21</v>
      </c>
      <c r="J11" s="94" t="e">
        <f t="shared" si="1"/>
        <v>#DIV/0!</v>
      </c>
      <c r="K11" s="98" t="s">
        <v>21</v>
      </c>
    </row>
    <row r="12" ht="25.05" customHeight="true" spans="1:11">
      <c r="A12" s="23" t="s">
        <v>24</v>
      </c>
      <c r="B12" s="24" t="s">
        <v>25</v>
      </c>
      <c r="C12" s="25"/>
      <c r="D12" s="25"/>
      <c r="E12" s="56"/>
      <c r="F12" s="57" t="s">
        <v>26</v>
      </c>
      <c r="G12" s="25"/>
      <c r="H12" s="25"/>
      <c r="I12" s="25"/>
      <c r="J12" s="25"/>
      <c r="K12" s="56"/>
    </row>
    <row r="13" ht="64.95" customHeight="true" spans="1:11">
      <c r="A13" s="26"/>
      <c r="B13" s="27" t="s">
        <v>27</v>
      </c>
      <c r="C13" s="28"/>
      <c r="D13" s="28"/>
      <c r="E13" s="58"/>
      <c r="F13" s="59" t="s">
        <v>28</v>
      </c>
      <c r="G13" s="28"/>
      <c r="H13" s="28"/>
      <c r="I13" s="28"/>
      <c r="J13" s="28"/>
      <c r="K13" s="58"/>
    </row>
    <row r="14" s="2" customFormat="true" ht="25.05" customHeight="true" spans="1:12">
      <c r="A14" s="29" t="s">
        <v>29</v>
      </c>
      <c r="B14" s="12" t="s">
        <v>30</v>
      </c>
      <c r="C14" s="12" t="s">
        <v>31</v>
      </c>
      <c r="D14" s="12" t="s">
        <v>32</v>
      </c>
      <c r="E14" s="60" t="s">
        <v>33</v>
      </c>
      <c r="F14" s="61" t="s">
        <v>34</v>
      </c>
      <c r="G14" s="12" t="s">
        <v>16</v>
      </c>
      <c r="H14" s="31" t="s">
        <v>18</v>
      </c>
      <c r="I14" s="99" t="s">
        <v>35</v>
      </c>
      <c r="J14" s="100"/>
      <c r="K14" s="101"/>
      <c r="L14" s="102"/>
    </row>
    <row r="15" ht="46.95" customHeight="true" spans="1:11">
      <c r="A15" s="30"/>
      <c r="B15" s="31" t="s">
        <v>36</v>
      </c>
      <c r="C15" s="14" t="s">
        <v>37</v>
      </c>
      <c r="D15" s="32" t="s">
        <v>38</v>
      </c>
      <c r="E15" s="34" t="s">
        <v>38</v>
      </c>
      <c r="F15" s="62" t="s">
        <v>39</v>
      </c>
      <c r="G15" s="63">
        <v>9</v>
      </c>
      <c r="H15" s="63">
        <v>8.5</v>
      </c>
      <c r="I15" s="103" t="s">
        <v>40</v>
      </c>
      <c r="J15" s="104"/>
      <c r="K15" s="105"/>
    </row>
    <row r="16" ht="46.95" customHeight="true" spans="1:11">
      <c r="A16" s="30"/>
      <c r="B16" s="31"/>
      <c r="C16" s="33"/>
      <c r="D16" s="32" t="s">
        <v>41</v>
      </c>
      <c r="E16" s="34" t="s">
        <v>42</v>
      </c>
      <c r="F16" s="62" t="s">
        <v>43</v>
      </c>
      <c r="G16" s="63">
        <v>8</v>
      </c>
      <c r="H16" s="63">
        <v>7.5</v>
      </c>
      <c r="I16" s="103" t="s">
        <v>44</v>
      </c>
      <c r="J16" s="104"/>
      <c r="K16" s="105"/>
    </row>
    <row r="17" ht="46.95" customHeight="true" spans="1:11">
      <c r="A17" s="30"/>
      <c r="B17" s="31"/>
      <c r="C17" s="33"/>
      <c r="D17" s="32" t="s">
        <v>45</v>
      </c>
      <c r="E17" s="34" t="s">
        <v>46</v>
      </c>
      <c r="F17" s="62" t="s">
        <v>47</v>
      </c>
      <c r="G17" s="63">
        <v>8</v>
      </c>
      <c r="H17" s="63">
        <v>7.5</v>
      </c>
      <c r="I17" s="103" t="s">
        <v>44</v>
      </c>
      <c r="J17" s="104"/>
      <c r="K17" s="105"/>
    </row>
    <row r="18" ht="34.05" customHeight="true" spans="1:11">
      <c r="A18" s="30"/>
      <c r="B18" s="12"/>
      <c r="C18" s="14" t="s">
        <v>48</v>
      </c>
      <c r="D18" s="32" t="s">
        <v>49</v>
      </c>
      <c r="E18" s="64" t="s">
        <v>50</v>
      </c>
      <c r="F18" s="65" t="s">
        <v>51</v>
      </c>
      <c r="G18" s="63">
        <v>15</v>
      </c>
      <c r="H18" s="63">
        <v>15</v>
      </c>
      <c r="I18" s="106"/>
      <c r="J18" s="107"/>
      <c r="K18" s="108"/>
    </row>
    <row r="19" ht="31.05" customHeight="true" spans="1:11">
      <c r="A19" s="30"/>
      <c r="B19" s="12"/>
      <c r="C19" s="14" t="s">
        <v>52</v>
      </c>
      <c r="D19" s="34" t="s">
        <v>53</v>
      </c>
      <c r="E19" s="66">
        <f>F8</f>
        <v>360</v>
      </c>
      <c r="F19" s="67">
        <f>H8</f>
        <v>360</v>
      </c>
      <c r="G19" s="63">
        <v>10</v>
      </c>
      <c r="H19" s="63">
        <v>10</v>
      </c>
      <c r="I19" s="106"/>
      <c r="J19" s="107"/>
      <c r="K19" s="108"/>
    </row>
    <row r="20" ht="34.95" customHeight="true" spans="1:11">
      <c r="A20" s="30"/>
      <c r="B20" s="35" t="s">
        <v>54</v>
      </c>
      <c r="C20" s="14" t="s">
        <v>55</v>
      </c>
      <c r="D20" s="34" t="s">
        <v>56</v>
      </c>
      <c r="E20" s="68" t="s">
        <v>57</v>
      </c>
      <c r="F20" s="62" t="s">
        <v>58</v>
      </c>
      <c r="G20" s="63">
        <v>0.5</v>
      </c>
      <c r="H20" s="63">
        <v>0.5</v>
      </c>
      <c r="I20" s="109"/>
      <c r="J20" s="110"/>
      <c r="K20" s="111"/>
    </row>
    <row r="21" ht="34.95" customHeight="true" spans="1:11">
      <c r="A21" s="30"/>
      <c r="B21" s="36"/>
      <c r="C21" s="33"/>
      <c r="D21" s="37" t="s">
        <v>59</v>
      </c>
      <c r="E21" s="69" t="s">
        <v>60</v>
      </c>
      <c r="F21" s="70" t="s">
        <v>59</v>
      </c>
      <c r="G21" s="63">
        <v>0.5</v>
      </c>
      <c r="H21" s="63">
        <v>0.5</v>
      </c>
      <c r="I21" s="109"/>
      <c r="J21" s="110"/>
      <c r="K21" s="111"/>
    </row>
    <row r="22" ht="45" customHeight="true" spans="1:11">
      <c r="A22" s="30"/>
      <c r="B22" s="36"/>
      <c r="C22" s="33"/>
      <c r="D22" s="37" t="s">
        <v>61</v>
      </c>
      <c r="E22" s="71" t="s">
        <v>62</v>
      </c>
      <c r="F22" s="72" t="s">
        <v>63</v>
      </c>
      <c r="G22" s="63">
        <v>0.5</v>
      </c>
      <c r="H22" s="63">
        <v>0.5</v>
      </c>
      <c r="I22" s="112"/>
      <c r="J22" s="113"/>
      <c r="K22" s="114"/>
    </row>
    <row r="23" ht="19.95" customHeight="true" spans="1:11">
      <c r="A23" s="30"/>
      <c r="B23" s="38"/>
      <c r="C23" s="36"/>
      <c r="D23" s="37" t="s">
        <v>64</v>
      </c>
      <c r="E23" s="71" t="s">
        <v>65</v>
      </c>
      <c r="F23" s="72" t="s">
        <v>66</v>
      </c>
      <c r="G23" s="63">
        <v>0.5</v>
      </c>
      <c r="H23" s="63">
        <v>0.5</v>
      </c>
      <c r="I23" s="103"/>
      <c r="J23" s="107"/>
      <c r="K23" s="108"/>
    </row>
    <row r="24" ht="19.95" customHeight="true" spans="1:11">
      <c r="A24" s="30"/>
      <c r="B24" s="38"/>
      <c r="C24" s="36"/>
      <c r="D24" s="37" t="s">
        <v>67</v>
      </c>
      <c r="E24" s="73" t="s">
        <v>68</v>
      </c>
      <c r="F24" s="72" t="s">
        <v>67</v>
      </c>
      <c r="G24" s="63">
        <v>0.5</v>
      </c>
      <c r="H24" s="63">
        <v>0.5</v>
      </c>
      <c r="I24" s="103"/>
      <c r="J24" s="107"/>
      <c r="K24" s="108"/>
    </row>
    <row r="25" ht="34.95" customHeight="true" spans="1:11">
      <c r="A25" s="30"/>
      <c r="B25" s="38"/>
      <c r="C25" s="36"/>
      <c r="D25" s="37" t="s">
        <v>69</v>
      </c>
      <c r="E25" s="71" t="s">
        <v>70</v>
      </c>
      <c r="F25" s="72" t="s">
        <v>71</v>
      </c>
      <c r="G25" s="63">
        <v>27</v>
      </c>
      <c r="H25" s="74">
        <v>17.5</v>
      </c>
      <c r="I25" s="103" t="s">
        <v>72</v>
      </c>
      <c r="J25" s="107"/>
      <c r="K25" s="108"/>
    </row>
    <row r="26" ht="34.95" customHeight="true" spans="1:11">
      <c r="A26" s="30"/>
      <c r="B26" s="39" t="s">
        <v>73</v>
      </c>
      <c r="C26" s="35" t="s">
        <v>74</v>
      </c>
      <c r="D26" s="40">
        <v>0.9</v>
      </c>
      <c r="E26" s="75">
        <v>0.9</v>
      </c>
      <c r="F26" s="76">
        <v>0.9</v>
      </c>
      <c r="G26" s="74">
        <v>10</v>
      </c>
      <c r="H26" s="74">
        <v>7</v>
      </c>
      <c r="I26" s="112" t="s">
        <v>75</v>
      </c>
      <c r="J26" s="113"/>
      <c r="K26" s="114"/>
    </row>
    <row r="27" s="3" customFormat="true" ht="20.1" customHeight="true" spans="1:11">
      <c r="A27" s="41" t="s">
        <v>76</v>
      </c>
      <c r="B27" s="42"/>
      <c r="C27" s="42"/>
      <c r="D27" s="42"/>
      <c r="E27" s="42"/>
      <c r="F27" s="77"/>
      <c r="G27" s="78">
        <f>SUM(G15:G26)+I8</f>
        <v>99.5</v>
      </c>
      <c r="H27" s="79">
        <f>SUM(H15:H26)+K8</f>
        <v>85.5</v>
      </c>
      <c r="I27" s="115" t="s">
        <v>21</v>
      </c>
      <c r="J27" s="116"/>
      <c r="K27" s="117"/>
    </row>
    <row r="28" ht="9.9" customHeight="true" spans="1:11">
      <c r="A28" s="43"/>
      <c r="B28" s="43"/>
      <c r="C28" s="43"/>
      <c r="D28" s="43"/>
      <c r="E28" s="43"/>
      <c r="F28" s="80"/>
      <c r="G28" s="43"/>
      <c r="H28" s="43"/>
      <c r="I28" s="43"/>
      <c r="J28" s="43"/>
      <c r="K28" s="43"/>
    </row>
    <row r="29" s="4" customFormat="true" hidden="true" customHeight="true" spans="1:6">
      <c r="A29" s="4" t="s">
        <v>77</v>
      </c>
      <c r="F29" s="81"/>
    </row>
    <row r="30" s="4" customFormat="true" ht="16.05" hidden="true" customHeight="true" spans="1:11">
      <c r="A30" s="44" t="s">
        <v>78</v>
      </c>
      <c r="B30" s="44"/>
      <c r="C30" s="44"/>
      <c r="D30" s="44"/>
      <c r="E30" s="44"/>
      <c r="F30" s="81"/>
      <c r="G30" s="44"/>
      <c r="H30" s="44"/>
      <c r="I30" s="44"/>
      <c r="J30" s="44"/>
      <c r="K30" s="44"/>
    </row>
    <row r="31" s="4" customFormat="true" ht="60" hidden="true" customHeight="true" spans="1:11">
      <c r="A31" s="44" t="s">
        <v>79</v>
      </c>
      <c r="B31" s="44"/>
      <c r="C31" s="44"/>
      <c r="D31" s="44"/>
      <c r="E31" s="44"/>
      <c r="F31" s="81"/>
      <c r="G31" s="44"/>
      <c r="H31" s="44"/>
      <c r="I31" s="44"/>
      <c r="J31" s="44"/>
      <c r="K31" s="44"/>
    </row>
    <row r="32" s="4" customFormat="true" ht="16.05" hidden="true" customHeight="true" spans="1:11">
      <c r="A32" s="44" t="s">
        <v>80</v>
      </c>
      <c r="B32" s="44"/>
      <c r="C32" s="44"/>
      <c r="D32" s="44"/>
      <c r="E32" s="44"/>
      <c r="F32" s="81"/>
      <c r="G32" s="44"/>
      <c r="H32" s="44"/>
      <c r="I32" s="44"/>
      <c r="J32" s="44"/>
      <c r="K32" s="44"/>
    </row>
    <row r="33" s="4" customFormat="true" ht="16.05" hidden="true" customHeight="true" spans="1:11">
      <c r="A33" s="44" t="s">
        <v>81</v>
      </c>
      <c r="B33" s="44"/>
      <c r="C33" s="44"/>
      <c r="D33" s="44"/>
      <c r="E33" s="44"/>
      <c r="F33" s="81"/>
      <c r="G33" s="44"/>
      <c r="H33" s="44"/>
      <c r="I33" s="44"/>
      <c r="J33" s="44"/>
      <c r="K33" s="44"/>
    </row>
    <row r="36" customHeight="true" spans="8:8">
      <c r="H36" s="82"/>
    </row>
  </sheetData>
  <mergeCells count="4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A30:K30"/>
    <mergeCell ref="A31:K31"/>
    <mergeCell ref="A32:K32"/>
    <mergeCell ref="A33:K33"/>
    <mergeCell ref="A12:A13"/>
    <mergeCell ref="A14:A26"/>
    <mergeCell ref="B15:B19"/>
    <mergeCell ref="B20:B22"/>
    <mergeCell ref="C15:C17"/>
    <mergeCell ref="C20:C22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排污系统升级改造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2022-05-30T08:38:00Z</cp:lastPrinted>
  <dcterms:modified xsi:type="dcterms:W3CDTF">2022-08-24T17:56:29Z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