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排污系统升级改造" sheetId="3" r:id="rId1"/>
  </sheets>
  <definedNames>
    <definedName name="_xlnm.Print_Area" localSheetId="0">排污系统升级改造!$A$1:$K$24</definedName>
    <definedName name="_xlnm.Print_Titles" localSheetId="0">排污系统升级改造!$1:$5</definedName>
  </definedNames>
  <calcPr calcId="144525"/>
</workbook>
</file>

<file path=xl/sharedStrings.xml><?xml version="1.0" encoding="utf-8"?>
<sst xmlns="http://schemas.openxmlformats.org/spreadsheetml/2006/main" count="88" uniqueCount="70">
  <si>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</si>
  <si>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</si>
  <si>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</si>
  <si>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</si>
  <si>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东交民巷服务中心设备设施运行维护及能源消耗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</si>
  <si>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</si>
  <si>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</si>
  <si>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</si>
  <si>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北京市机关事务管理局东交民巷服务中心</t>
  </si>
  <si>
    <r>
      <rPr>
        <sz val="11"/>
        <rFont val="宋体"/>
        <charset val="134"/>
      </rPr>
      <t>项目负责人</t>
    </r>
  </si>
  <si>
    <t>李立国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</si>
  <si>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</si>
  <si>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</si>
  <si>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</si>
  <si>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</si>
  <si>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</si>
  <si>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</si>
  <si>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</si>
  <si>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</si>
  <si>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</si>
  <si>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</si>
  <si>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</si>
  <si>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</si>
  <si>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</si>
  <si>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</si>
  <si>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</si>
  <si>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</si>
  <si>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Times New Roman"/>
        <charset val="134"/>
      </rPr>
      <t>1.</t>
    </r>
    <r>
      <rPr>
        <sz val="11"/>
        <rFont val="宋体"/>
        <charset val="134"/>
      </rPr>
      <t>通过开展大型设备设施日常运行维护，中心各项能源及弱电线路消耗维修等工作，确保中心设备设施处于正常运行状态。</t>
    </r>
    <r>
      <rPr>
        <sz val="11"/>
        <rFont val="Times New Roman"/>
        <charset val="134"/>
      </rPr>
      <t xml:space="preserve">
2.</t>
    </r>
    <r>
      <rPr>
        <sz val="11"/>
        <rFont val="宋体"/>
        <charset val="134"/>
      </rPr>
      <t>通过水、电、天然气不间断保障，及冬季供暖、日常邮寄的正常服务，保障东交民巷服务中心平稳、安全、有序运行，各项履职工作顺利开展。</t>
    </r>
  </si>
  <si>
    <t>基本完成大型设备设施日常运行维护，中心各项能源及弱电线路消耗维修等工作；水、电、天然气不间断保障，及冬季供暖、日常邮寄的正常服务，保障东交民巷服务中心平稳、安全、有序运行，各项履职工作顺利开展，确保中心设备设施处于正常运行状态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</si>
  <si>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</si>
  <si>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</si>
  <si>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</si>
  <si>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</si>
  <si>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</si>
  <si>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</si>
  <si>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</si>
  <si>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</si>
  <si>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</si>
  <si>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完成大型设备设施维修</t>
  </si>
  <si>
    <t>17台</t>
  </si>
  <si>
    <t>其它设备设施日常运行维护保障</t>
  </si>
  <si>
    <t>9台</t>
  </si>
  <si>
    <t>完成中心各项能源、弱电线路消耗维修</t>
  </si>
  <si>
    <t>完成了中心各项能源、弱电线路消耗维修</t>
  </si>
  <si>
    <t>维护设备设施的数量及正常运转状况监控管理有待进一步加强</t>
  </si>
  <si>
    <t>完成日常运行保障工作（包括水、电、天然气、冬季取暖、日常邮寄服务等）</t>
  </si>
  <si>
    <t>5类</t>
  </si>
  <si>
    <t>质量指标</t>
  </si>
  <si>
    <t>符合东交民巷服务中心各项业务工作需求及各项工作标准</t>
  </si>
  <si>
    <t>各项工作具体质量水平有待进一步提升</t>
  </si>
  <si>
    <r>
      <rPr>
        <sz val="11"/>
        <rFont val="宋体"/>
        <charset val="134"/>
      </rPr>
      <t>时效指标</t>
    </r>
  </si>
  <si>
    <t>2021年12月31日前完成各项工作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</si>
  <si>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日前完成了各项工作</t>
    </r>
  </si>
  <si>
    <r>
      <rPr>
        <sz val="11"/>
        <rFont val="宋体"/>
        <charset val="134"/>
      </rPr>
      <t>成本指标</t>
    </r>
  </si>
  <si>
    <t>项目成本控制在244.35万元以内</t>
  </si>
  <si>
    <r>
      <rPr>
        <sz val="11"/>
        <rFont val="宋体"/>
        <charset val="134"/>
      </rPr>
      <t>244.3</t>
    </r>
    <r>
      <rPr>
        <sz val="11"/>
        <rFont val="宋体"/>
        <charset val="134"/>
      </rPr>
      <t>5</t>
    </r>
    <r>
      <rPr>
        <sz val="11"/>
        <rFont val="宋体"/>
        <charset val="134"/>
      </rPr>
      <t>万元</t>
    </r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</si>
  <si>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</si>
  <si>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</si>
  <si>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确保东交民巷服务中心设备设施处于正常运行状态，</t>
  </si>
  <si>
    <t>东交民巷服务中心设备设施始终处于正常运行状态，</t>
  </si>
  <si>
    <t>支撑效益指标完成的量化分析支撑材料不充分</t>
  </si>
  <si>
    <t>保障中心日常工作的顺利开展开</t>
  </si>
  <si>
    <t>有效完成全年的服务保障任务</t>
  </si>
  <si>
    <t>有效完成了全年的服务保障任务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</si>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</sst>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_ "/>
    <numFmt numFmtId="42" formatCode="_ &quot;￥&quot;* #,##0_ ;_ &quot;￥&quot;* \-#,##0_ ;_ &quot;￥&quot;* &quot;-&quot;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0" fillId="0" borderId="3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3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1" fillId="0" borderId="3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6" fillId="28" borderId="4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2" fillId="25" borderId="43" applyNumberFormat="false" applyAlignment="false" applyProtection="false">
      <alignment vertical="center"/>
    </xf>
    <xf numFmtId="0" fontId="24" fillId="28" borderId="44" applyNumberFormat="false" applyAlignment="false" applyProtection="false">
      <alignment vertical="center"/>
    </xf>
    <xf numFmtId="0" fontId="18" fillId="22" borderId="42" applyNumberFormat="false" applyAlignment="false" applyProtection="false">
      <alignment vertical="center"/>
    </xf>
    <xf numFmtId="0" fontId="16" fillId="0" borderId="41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0" fillId="30" borderId="45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7" fillId="0" borderId="0"/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6" fillId="0" borderId="6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justify" vertical="center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6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29" xfId="0" applyFont="true" applyFill="true" applyBorder="true" applyAlignment="true">
      <alignment horizontal="justify" vertical="center"/>
    </xf>
    <xf numFmtId="0" fontId="6" fillId="0" borderId="29" xfId="0" applyFont="true" applyFill="true" applyBorder="true" applyAlignment="true">
      <alignment horizontal="justify" vertical="center"/>
    </xf>
    <xf numFmtId="176" fontId="2" fillId="0" borderId="4" xfId="0" applyNumberFormat="true" applyFont="true" applyFill="true" applyBorder="true" applyAlignment="true">
      <alignment horizontal="center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6" fontId="3" fillId="0" borderId="19" xfId="0" applyNumberFormat="true" applyFont="true" applyFill="true" applyBorder="true" applyAlignment="true">
      <alignment horizontal="center" vertical="center"/>
    </xf>
    <xf numFmtId="177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2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6" fillId="0" borderId="8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center" vertical="center"/>
    </xf>
    <xf numFmtId="0" fontId="2" fillId="0" borderId="26" xfId="0" applyFont="true" applyFill="true" applyBorder="true" applyAlignment="true">
      <alignment horizontal="center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2" fillId="0" borderId="30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7" fontId="2" fillId="0" borderId="28" xfId="0" applyNumberFormat="true" applyFont="true" applyFill="true" applyBorder="true" applyAlignment="true">
      <alignment vertical="center"/>
    </xf>
    <xf numFmtId="176" fontId="2" fillId="0" borderId="28" xfId="0" applyNumberFormat="true" applyFont="true" applyFill="true" applyBorder="true" applyAlignment="true">
      <alignment horizontal="center" vertical="center"/>
    </xf>
    <xf numFmtId="176" fontId="2" fillId="0" borderId="10" xfId="0" applyNumberFormat="true" applyFont="true" applyFill="true" applyBorder="true" applyAlignment="true">
      <alignment horizontal="center" vertical="center"/>
    </xf>
    <xf numFmtId="176" fontId="2" fillId="0" borderId="34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178" fontId="6" fillId="0" borderId="8" xfId="0" applyNumberFormat="true" applyFont="true" applyFill="true" applyBorder="true" applyAlignment="true">
      <alignment horizontal="justify" vertical="center"/>
    </xf>
    <xf numFmtId="178" fontId="6" fillId="0" borderId="15" xfId="0" applyNumberFormat="true" applyFont="true" applyFill="true" applyBorder="true" applyAlignment="true">
      <alignment horizontal="justify" vertical="center"/>
    </xf>
    <xf numFmtId="178" fontId="6" fillId="0" borderId="26" xfId="0" applyNumberFormat="true" applyFont="true" applyFill="true" applyBorder="true" applyAlignment="true">
      <alignment horizontal="justify" vertical="center"/>
    </xf>
    <xf numFmtId="178" fontId="2" fillId="0" borderId="8" xfId="0" applyNumberFormat="true" applyFont="true" applyFill="true" applyBorder="true" applyAlignment="true">
      <alignment horizontal="justify" vertical="center"/>
    </xf>
    <xf numFmtId="178" fontId="2" fillId="0" borderId="15" xfId="0" applyNumberFormat="true" applyFont="true" applyFill="true" applyBorder="true" applyAlignment="true">
      <alignment horizontal="justify" vertical="center"/>
    </xf>
    <xf numFmtId="178" fontId="2" fillId="0" borderId="26" xfId="0" applyNumberFormat="true" applyFont="true" applyFill="true" applyBorder="true" applyAlignment="true">
      <alignment horizontal="justify" vertical="center"/>
    </xf>
    <xf numFmtId="178" fontId="6" fillId="0" borderId="8" xfId="0" applyNumberFormat="true" applyFont="true" applyBorder="true" applyAlignment="true">
      <alignment horizontal="justify" vertical="center"/>
    </xf>
    <xf numFmtId="178" fontId="2" fillId="0" borderId="15" xfId="0" applyNumberFormat="true" applyFont="true" applyBorder="true" applyAlignment="true">
      <alignment horizontal="justify" vertical="center"/>
    </xf>
    <xf numFmtId="178" fontId="2" fillId="0" borderId="26" xfId="0" applyNumberFormat="true" applyFont="true" applyBorder="true" applyAlignment="true">
      <alignment horizontal="justify" vertical="center"/>
    </xf>
    <xf numFmtId="177" fontId="3" fillId="0" borderId="35" xfId="0" applyNumberFormat="true" applyFont="true" applyFill="true" applyBorder="true" applyAlignment="true">
      <alignment horizontal="center" vertical="center"/>
    </xf>
    <xf numFmtId="177" fontId="3" fillId="0" borderId="36" xfId="0" applyNumberFormat="true" applyFont="true" applyFill="true" applyBorder="true" applyAlignment="true">
      <alignment horizontal="center" vertical="center"/>
    </xf>
    <xf numFmtId="177" fontId="3" fillId="0" borderId="37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532066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0"/>
  <sheetViews>
    <sheetView showGridLines="0" tabSelected="1" zoomScale="90" zoomScaleNormal="90" workbookViewId="0">
      <pane ySplit="5" topLeftCell="A10" activePane="bottomLeft" state="frozen"/>
      <selection/>
      <selection pane="bottomLeft" activeCell="D34" sqref="D34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40.8833333333333" style="5" customWidth="true"/>
    <col min="5" max="5" width="29.2166666666667" style="5" customWidth="true"/>
    <col min="6" max="6" width="33.4416666666667" style="6" customWidth="true"/>
    <col min="7" max="8" width="13.775" style="5" customWidth="true"/>
    <col min="9" max="10" width="10.775" style="5" customWidth="true"/>
    <col min="11" max="11" width="28.3333333333333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3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3"/>
      <c r="G2" s="7"/>
      <c r="H2" s="7"/>
      <c r="I2" s="7"/>
      <c r="J2" s="7"/>
      <c r="K2" s="7"/>
    </row>
    <row r="3" ht="15.9" customHeight="true" spans="9:11">
      <c r="I3" s="69"/>
      <c r="K3" s="70" t="s">
        <v>2</v>
      </c>
    </row>
    <row r="4" ht="24.9" customHeight="true" spans="1:11">
      <c r="A4" s="8" t="s">
        <v>3</v>
      </c>
      <c r="B4" s="9"/>
      <c r="C4" s="9"/>
      <c r="D4" s="10" t="s">
        <v>4</v>
      </c>
      <c r="E4" s="9"/>
      <c r="F4" s="44"/>
      <c r="G4" s="9"/>
      <c r="H4" s="9"/>
      <c r="I4" s="9"/>
      <c r="J4" s="9"/>
      <c r="K4" s="71"/>
    </row>
    <row r="5" ht="24.9" customHeight="true" spans="1:11">
      <c r="A5" s="11" t="s">
        <v>5</v>
      </c>
      <c r="B5" s="12"/>
      <c r="C5" s="12"/>
      <c r="D5" s="13" t="s">
        <v>6</v>
      </c>
      <c r="E5" s="12"/>
      <c r="F5" s="32"/>
      <c r="G5" s="12"/>
      <c r="H5" s="12" t="s">
        <v>7</v>
      </c>
      <c r="I5" s="72" t="s">
        <v>8</v>
      </c>
      <c r="J5" s="73"/>
      <c r="K5" s="74"/>
    </row>
    <row r="6" ht="24.9" customHeight="true" spans="1:11">
      <c r="A6" s="14" t="s">
        <v>9</v>
      </c>
      <c r="B6" s="15"/>
      <c r="C6" s="15"/>
      <c r="D6" s="16" t="s">
        <v>10</v>
      </c>
      <c r="E6" s="15"/>
      <c r="F6" s="45"/>
      <c r="G6" s="15"/>
      <c r="H6" s="15" t="s">
        <v>11</v>
      </c>
      <c r="I6" s="75">
        <v>85174965</v>
      </c>
      <c r="J6" s="76"/>
      <c r="K6" s="77"/>
    </row>
    <row r="7" ht="25.2" customHeight="true" spans="1:11">
      <c r="A7" s="17" t="s">
        <v>12</v>
      </c>
      <c r="B7" s="9"/>
      <c r="C7" s="9"/>
      <c r="D7" s="18"/>
      <c r="E7" s="46"/>
      <c r="F7" s="47" t="s">
        <v>13</v>
      </c>
      <c r="G7" s="47" t="s">
        <v>14</v>
      </c>
      <c r="H7" s="47" t="s">
        <v>15</v>
      </c>
      <c r="I7" s="47" t="s">
        <v>16</v>
      </c>
      <c r="J7" s="78" t="s">
        <v>17</v>
      </c>
      <c r="K7" s="79" t="s">
        <v>18</v>
      </c>
    </row>
    <row r="8" ht="19.95" customHeight="true" spans="1:11">
      <c r="A8" s="19"/>
      <c r="B8" s="12"/>
      <c r="C8" s="12"/>
      <c r="D8" s="20" t="s">
        <v>19</v>
      </c>
      <c r="E8" s="48"/>
      <c r="F8" s="49">
        <f t="shared" ref="F8:H8" si="0">F9+F10+F11</f>
        <v>244.35</v>
      </c>
      <c r="G8" s="50">
        <f t="shared" si="0"/>
        <v>244.35</v>
      </c>
      <c r="H8" s="50">
        <f t="shared" si="0"/>
        <v>244.35</v>
      </c>
      <c r="I8" s="62">
        <v>10</v>
      </c>
      <c r="J8" s="80">
        <f t="shared" ref="J8:J11" si="1">H8/G8</f>
        <v>1</v>
      </c>
      <c r="K8" s="81">
        <f>I8*J8</f>
        <v>10</v>
      </c>
    </row>
    <row r="9" ht="19.95" customHeight="true" spans="1:11">
      <c r="A9" s="19"/>
      <c r="B9" s="12"/>
      <c r="C9" s="12"/>
      <c r="D9" s="20" t="s">
        <v>20</v>
      </c>
      <c r="E9" s="48"/>
      <c r="F9" s="49">
        <v>244.35</v>
      </c>
      <c r="G9" s="49">
        <v>244.35</v>
      </c>
      <c r="H9" s="50">
        <v>244.35</v>
      </c>
      <c r="I9" s="62" t="s">
        <v>21</v>
      </c>
      <c r="J9" s="80">
        <f t="shared" si="1"/>
        <v>1</v>
      </c>
      <c r="K9" s="82" t="s">
        <v>21</v>
      </c>
    </row>
    <row r="10" ht="19.95" customHeight="true" spans="1:11">
      <c r="A10" s="19"/>
      <c r="B10" s="12"/>
      <c r="C10" s="12"/>
      <c r="D10" s="20" t="s">
        <v>22</v>
      </c>
      <c r="E10" s="48"/>
      <c r="F10" s="49"/>
      <c r="G10" s="50"/>
      <c r="H10" s="50">
        <v>0</v>
      </c>
      <c r="I10" s="62" t="s">
        <v>21</v>
      </c>
      <c r="J10" s="80" t="e">
        <f t="shared" si="1"/>
        <v>#DIV/0!</v>
      </c>
      <c r="K10" s="82" t="s">
        <v>21</v>
      </c>
    </row>
    <row r="11" ht="19.95" customHeight="true" spans="1:11">
      <c r="A11" s="21"/>
      <c r="B11" s="22"/>
      <c r="C11" s="22"/>
      <c r="D11" s="23" t="s">
        <v>23</v>
      </c>
      <c r="E11" s="51"/>
      <c r="F11" s="52"/>
      <c r="G11" s="53"/>
      <c r="H11" s="53">
        <v>0</v>
      </c>
      <c r="I11" s="83" t="s">
        <v>21</v>
      </c>
      <c r="J11" s="80" t="e">
        <f t="shared" si="1"/>
        <v>#DIV/0!</v>
      </c>
      <c r="K11" s="84" t="s">
        <v>21</v>
      </c>
    </row>
    <row r="12" ht="25.2" customHeight="true" spans="1:11">
      <c r="A12" s="24" t="s">
        <v>24</v>
      </c>
      <c r="B12" s="25" t="s">
        <v>25</v>
      </c>
      <c r="C12" s="26"/>
      <c r="D12" s="26"/>
      <c r="E12" s="54"/>
      <c r="F12" s="55" t="s">
        <v>26</v>
      </c>
      <c r="G12" s="26"/>
      <c r="H12" s="26"/>
      <c r="I12" s="26"/>
      <c r="J12" s="26"/>
      <c r="K12" s="54"/>
    </row>
    <row r="13" ht="90" customHeight="true" spans="1:11">
      <c r="A13" s="27"/>
      <c r="B13" s="28" t="s">
        <v>27</v>
      </c>
      <c r="C13" s="29"/>
      <c r="D13" s="29"/>
      <c r="E13" s="56"/>
      <c r="F13" s="57" t="s">
        <v>28</v>
      </c>
      <c r="G13" s="29"/>
      <c r="H13" s="29"/>
      <c r="I13" s="29"/>
      <c r="J13" s="29"/>
      <c r="K13" s="56"/>
    </row>
    <row r="14" s="2" customFormat="true" ht="25.2" customHeight="true" spans="1:12">
      <c r="A14" s="30" t="s">
        <v>29</v>
      </c>
      <c r="B14" s="12" t="s">
        <v>30</v>
      </c>
      <c r="C14" s="12" t="s">
        <v>31</v>
      </c>
      <c r="D14" s="12" t="s">
        <v>32</v>
      </c>
      <c r="E14" s="58" t="s">
        <v>33</v>
      </c>
      <c r="F14" s="59" t="s">
        <v>34</v>
      </c>
      <c r="G14" s="12" t="s">
        <v>16</v>
      </c>
      <c r="H14" s="32" t="s">
        <v>18</v>
      </c>
      <c r="I14" s="85" t="s">
        <v>35</v>
      </c>
      <c r="J14" s="86"/>
      <c r="K14" s="87"/>
      <c r="L14" s="88"/>
    </row>
    <row r="15" ht="19.95" customHeight="true" spans="1:11">
      <c r="A15" s="31"/>
      <c r="B15" s="32" t="s">
        <v>36</v>
      </c>
      <c r="C15" s="15" t="s">
        <v>37</v>
      </c>
      <c r="D15" s="33" t="s">
        <v>38</v>
      </c>
      <c r="E15" s="60" t="s">
        <v>39</v>
      </c>
      <c r="F15" s="61" t="s">
        <v>39</v>
      </c>
      <c r="G15" s="62">
        <v>3</v>
      </c>
      <c r="H15" s="63">
        <v>3</v>
      </c>
      <c r="I15" s="89"/>
      <c r="J15" s="90"/>
      <c r="K15" s="91"/>
    </row>
    <row r="16" ht="19.95" customHeight="true" spans="1:11">
      <c r="A16" s="31"/>
      <c r="B16" s="32"/>
      <c r="C16" s="34"/>
      <c r="D16" s="33" t="s">
        <v>40</v>
      </c>
      <c r="E16" s="60" t="s">
        <v>41</v>
      </c>
      <c r="F16" s="61" t="s">
        <v>41</v>
      </c>
      <c r="G16" s="62">
        <v>3</v>
      </c>
      <c r="H16" s="63">
        <v>3</v>
      </c>
      <c r="I16" s="89"/>
      <c r="J16" s="90"/>
      <c r="K16" s="91"/>
    </row>
    <row r="17" ht="38.1" customHeight="true" spans="1:11">
      <c r="A17" s="31"/>
      <c r="B17" s="32"/>
      <c r="C17" s="34"/>
      <c r="D17" s="33" t="s">
        <v>42</v>
      </c>
      <c r="E17" s="60" t="s">
        <v>42</v>
      </c>
      <c r="F17" s="61" t="s">
        <v>43</v>
      </c>
      <c r="G17" s="62">
        <v>2</v>
      </c>
      <c r="H17" s="63">
        <v>1</v>
      </c>
      <c r="I17" s="89" t="s">
        <v>44</v>
      </c>
      <c r="J17" s="90"/>
      <c r="K17" s="91"/>
    </row>
    <row r="18" ht="38.1" customHeight="true" spans="1:11">
      <c r="A18" s="31"/>
      <c r="B18" s="32"/>
      <c r="C18" s="34"/>
      <c r="D18" s="33" t="s">
        <v>45</v>
      </c>
      <c r="E18" s="60" t="s">
        <v>46</v>
      </c>
      <c r="F18" s="61" t="s">
        <v>46</v>
      </c>
      <c r="G18" s="62">
        <v>2</v>
      </c>
      <c r="H18" s="63">
        <v>2</v>
      </c>
      <c r="I18" s="89"/>
      <c r="J18" s="90"/>
      <c r="K18" s="91"/>
    </row>
    <row r="19" ht="33.9" customHeight="true" spans="1:11">
      <c r="A19" s="31"/>
      <c r="B19" s="32"/>
      <c r="C19" s="15" t="s">
        <v>47</v>
      </c>
      <c r="D19" s="35" t="s">
        <v>48</v>
      </c>
      <c r="E19" s="60" t="s">
        <v>48</v>
      </c>
      <c r="F19" s="61" t="s">
        <v>48</v>
      </c>
      <c r="G19" s="62">
        <v>15</v>
      </c>
      <c r="H19" s="63">
        <v>13</v>
      </c>
      <c r="I19" s="89" t="s">
        <v>49</v>
      </c>
      <c r="J19" s="90"/>
      <c r="K19" s="91"/>
    </row>
    <row r="20" ht="19.95" customHeight="true" spans="1:11">
      <c r="A20" s="31"/>
      <c r="B20" s="12"/>
      <c r="C20" s="15" t="s">
        <v>50</v>
      </c>
      <c r="D20" s="35" t="s">
        <v>51</v>
      </c>
      <c r="E20" s="60" t="s">
        <v>51</v>
      </c>
      <c r="F20" s="61" t="s">
        <v>52</v>
      </c>
      <c r="G20" s="62">
        <v>15</v>
      </c>
      <c r="H20" s="63">
        <v>15</v>
      </c>
      <c r="I20" s="92"/>
      <c r="J20" s="93"/>
      <c r="K20" s="94"/>
    </row>
    <row r="21" ht="19.95" customHeight="true" spans="1:11">
      <c r="A21" s="31"/>
      <c r="B21" s="12"/>
      <c r="C21" s="15" t="s">
        <v>53</v>
      </c>
      <c r="D21" s="33" t="s">
        <v>54</v>
      </c>
      <c r="E21" s="60" t="s">
        <v>54</v>
      </c>
      <c r="F21" s="61" t="s">
        <v>55</v>
      </c>
      <c r="G21" s="62">
        <v>10</v>
      </c>
      <c r="H21" s="63">
        <v>10</v>
      </c>
      <c r="I21" s="92"/>
      <c r="J21" s="93"/>
      <c r="K21" s="94"/>
    </row>
    <row r="22" ht="30.9" customHeight="true" spans="1:11">
      <c r="A22" s="31"/>
      <c r="B22" s="36" t="s">
        <v>56</v>
      </c>
      <c r="C22" s="15" t="s">
        <v>57</v>
      </c>
      <c r="D22" s="33" t="s">
        <v>58</v>
      </c>
      <c r="E22" s="60" t="s">
        <v>58</v>
      </c>
      <c r="F22" s="61" t="s">
        <v>59</v>
      </c>
      <c r="G22" s="62">
        <v>20</v>
      </c>
      <c r="H22" s="63">
        <v>15</v>
      </c>
      <c r="I22" s="95" t="s">
        <v>60</v>
      </c>
      <c r="J22" s="96"/>
      <c r="K22" s="97"/>
    </row>
    <row r="23" ht="19.95" customHeight="true" spans="1:11">
      <c r="A23" s="31"/>
      <c r="B23" s="37"/>
      <c r="C23" s="34"/>
      <c r="D23" s="38" t="s">
        <v>61</v>
      </c>
      <c r="E23" s="60" t="s">
        <v>62</v>
      </c>
      <c r="F23" s="61" t="s">
        <v>63</v>
      </c>
      <c r="G23" s="62">
        <v>20</v>
      </c>
      <c r="H23" s="63">
        <v>15</v>
      </c>
      <c r="I23" s="95" t="s">
        <v>60</v>
      </c>
      <c r="J23" s="96"/>
      <c r="K23" s="97"/>
    </row>
    <row r="24" s="3" customFormat="true" ht="20.1" customHeight="true" spans="1:11">
      <c r="A24" s="39" t="s">
        <v>64</v>
      </c>
      <c r="B24" s="40"/>
      <c r="C24" s="40"/>
      <c r="D24" s="40"/>
      <c r="E24" s="40"/>
      <c r="F24" s="64"/>
      <c r="G24" s="65">
        <f>SUM(G15:G23)+I8</f>
        <v>100</v>
      </c>
      <c r="H24" s="66">
        <f>SUM(H15:H23)+K8</f>
        <v>87</v>
      </c>
      <c r="I24" s="98" t="s">
        <v>21</v>
      </c>
      <c r="J24" s="99"/>
      <c r="K24" s="100"/>
    </row>
    <row r="25" ht="9.9" customHeight="true" spans="1:11">
      <c r="A25" s="41"/>
      <c r="B25" s="41"/>
      <c r="C25" s="41"/>
      <c r="D25" s="41"/>
      <c r="E25" s="41"/>
      <c r="F25" s="67"/>
      <c r="G25" s="41"/>
      <c r="H25" s="41"/>
      <c r="I25" s="41"/>
      <c r="J25" s="41"/>
      <c r="K25" s="41"/>
    </row>
    <row r="26" s="4" customFormat="true" hidden="true" customHeight="true" spans="1:6">
      <c r="A26" s="4" t="s">
        <v>65</v>
      </c>
      <c r="F26" s="68"/>
    </row>
    <row r="27" s="4" customFormat="true" ht="16.2" hidden="true" customHeight="true" spans="1:11">
      <c r="A27" s="42" t="s">
        <v>66</v>
      </c>
      <c r="B27" s="42"/>
      <c r="C27" s="42"/>
      <c r="D27" s="42"/>
      <c r="E27" s="42"/>
      <c r="F27" s="68"/>
      <c r="G27" s="42"/>
      <c r="H27" s="42"/>
      <c r="I27" s="42"/>
      <c r="J27" s="42"/>
      <c r="K27" s="42"/>
    </row>
    <row r="28" s="4" customFormat="true" ht="60" hidden="true" customHeight="true" spans="1:11">
      <c r="A28" s="42" t="s">
        <v>67</v>
      </c>
      <c r="B28" s="42"/>
      <c r="C28" s="42"/>
      <c r="D28" s="42"/>
      <c r="E28" s="42"/>
      <c r="F28" s="68"/>
      <c r="G28" s="42"/>
      <c r="H28" s="42"/>
      <c r="I28" s="42"/>
      <c r="J28" s="42"/>
      <c r="K28" s="42"/>
    </row>
    <row r="29" s="4" customFormat="true" ht="16.2" hidden="true" customHeight="true" spans="1:11">
      <c r="A29" s="42" t="s">
        <v>68</v>
      </c>
      <c r="B29" s="42"/>
      <c r="C29" s="42"/>
      <c r="D29" s="42"/>
      <c r="E29" s="42"/>
      <c r="F29" s="68"/>
      <c r="G29" s="42"/>
      <c r="H29" s="42"/>
      <c r="I29" s="42"/>
      <c r="J29" s="42"/>
      <c r="K29" s="42"/>
    </row>
    <row r="30" s="4" customFormat="true" ht="16.2" hidden="true" customHeight="true" spans="1:11">
      <c r="A30" s="42" t="s">
        <v>69</v>
      </c>
      <c r="B30" s="42"/>
      <c r="C30" s="42"/>
      <c r="D30" s="42"/>
      <c r="E30" s="42"/>
      <c r="F30" s="68"/>
      <c r="G30" s="42"/>
      <c r="H30" s="42"/>
      <c r="I30" s="42"/>
      <c r="J30" s="42"/>
      <c r="K30" s="42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9:K19"/>
    <mergeCell ref="I20:K20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1"/>
    <mergeCell ref="B22:B23"/>
    <mergeCell ref="C15:C18"/>
    <mergeCell ref="C22:C23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56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排污系统升级改造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2022-05-30T00:38:00Z</cp:lastPrinted>
  <dcterms:modified xsi:type="dcterms:W3CDTF">2022-08-24T16:31:26Z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