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25个 @潘 截至2022.05.29\"/>
    </mc:Choice>
  </mc:AlternateContent>
  <xr:revisionPtr revIDLastSave="0" documentId="13_ncr:1_{F06D7918-D4E6-4466-AB0D-D46A5EB4C1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能源经费" sheetId="2" r:id="rId1"/>
  </sheets>
  <definedNames>
    <definedName name="_xlnm.Print_Area" localSheetId="0">能源经费!$A$1:$K$28</definedName>
    <definedName name="_xlnm.Print_Titles" localSheetId="0">能源经费!$1:$5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H28" i="2"/>
  <c r="G28" i="2"/>
  <c r="J11" i="2"/>
  <c r="J10" i="2"/>
  <c r="J9" i="2"/>
  <c r="J8" i="2"/>
  <c r="H8" i="2"/>
  <c r="G8" i="2"/>
  <c r="F8" i="2"/>
</calcChain>
</file>

<file path=xl/sharedStrings.xml><?xml version="1.0" encoding="utf-8"?>
<sst xmlns="http://schemas.openxmlformats.org/spreadsheetml/2006/main" count="95" uniqueCount="84">
  <si>
    <t>项目支出绩效自评表</t>
  </si>
  <si>
    <t>金额单位：万元</t>
  </si>
  <si>
    <t>能源经费</t>
  </si>
  <si>
    <t>北京市机关事务管理局</t>
  </si>
  <si>
    <t>宽沟会议中心</t>
  </si>
  <si>
    <t>项目负责人</t>
  </si>
  <si>
    <t>杨凤山</t>
  </si>
  <si>
    <t>联系电话</t>
  </si>
  <si>
    <t>年初预算数</t>
  </si>
  <si>
    <t>全年预算数</t>
  </si>
  <si>
    <t>全年执行数</t>
  </si>
  <si>
    <t>分值</t>
  </si>
  <si>
    <t>执行率</t>
  </si>
  <si>
    <t>其中：当年财政拨款</t>
  </si>
  <si>
    <t>—</t>
  </si>
  <si>
    <t>年度
总体
目标</t>
  </si>
  <si>
    <t>预期目标</t>
  </si>
  <si>
    <t>实际完成情况</t>
  </si>
  <si>
    <t xml:space="preserve">完成北京宽沟会议中心办公用电保障、专用材料购置等工作，保障北京宽沟会议中心接待和经营工作的顺利开展。       </t>
  </si>
  <si>
    <t>实施了合同能源管理模式，采用新技术与人工智能远程控制等手段发挥了资金的最大价值，效果良好物超所值。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</si>
  <si>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</si>
  <si>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</si>
  <si>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</si>
  <si>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</si>
  <si>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</si>
  <si>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</si>
  <si>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</si>
  <si>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</si>
  <si>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</si>
  <si>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宽沟会议中心电费</t>
  </si>
  <si>
    <t>完成购置</t>
  </si>
  <si>
    <t>液化石油气</t>
  </si>
  <si>
    <t>质量指标</t>
  </si>
  <si>
    <t>各项业务工作需求及宽沟各项工作</t>
  </si>
  <si>
    <t>符合标准</t>
  </si>
  <si>
    <t>各项业务工作绿色达标</t>
  </si>
  <si>
    <t>全年度未发生因水电燃料费供应导致的停工、误工情况</t>
  </si>
  <si>
    <t>全年无因水电燃料导致停工、务工情况</t>
  </si>
  <si>
    <t>无因电、燃气能源问题影响工作情况</t>
  </si>
  <si>
    <t>时效指标</t>
  </si>
  <si>
    <t>购置费用</t>
  </si>
  <si>
    <t>按时支付</t>
  </si>
  <si>
    <t>按时支付电费、燃气费</t>
  </si>
  <si>
    <t>完成采购工作</t>
  </si>
  <si>
    <t>2020年12月31日前</t>
  </si>
  <si>
    <t>成本指标</t>
  </si>
  <si>
    <t>效益指标</t>
  </si>
  <si>
    <t>通过专项材料购置，保障本单位日常工作的顺利开展，做到专款专用</t>
  </si>
  <si>
    <t>保障本单位接待、经营工作顺利开展</t>
  </si>
  <si>
    <t>同上</t>
  </si>
  <si>
    <t>服务对象
满意度指标</t>
  </si>
  <si>
    <t>＞90%</t>
  </si>
  <si>
    <t>主管部门</t>
    <phoneticPr fontId="4" type="noConversion"/>
  </si>
  <si>
    <t>采购的材料完成进场验收</t>
    <phoneticPr fontId="4" type="noConversion"/>
  </si>
  <si>
    <t>完成进场验收</t>
    <phoneticPr fontId="4" type="noConversion"/>
  </si>
  <si>
    <t>质量指标达标数据细化量化程度不充分</t>
    <phoneticPr fontId="4" type="noConversion"/>
  </si>
  <si>
    <t>办公用电成本控制</t>
    <phoneticPr fontId="4" type="noConversion"/>
  </si>
  <si>
    <t>300万元以内</t>
    <phoneticPr fontId="4" type="noConversion"/>
  </si>
  <si>
    <t>用燃料费成本控制</t>
    <phoneticPr fontId="4" type="noConversion"/>
  </si>
  <si>
    <t>700万元以内</t>
    <phoneticPr fontId="4" type="noConversion"/>
  </si>
  <si>
    <t>服务对象满意度</t>
    <phoneticPr fontId="4" type="noConversion"/>
  </si>
  <si>
    <t>满意度调查样本及分析的支撑材料不充分</t>
    <phoneticPr fontId="4" type="noConversion"/>
  </si>
  <si>
    <t>保障单位工作正常运转</t>
    <phoneticPr fontId="4" type="noConversion"/>
  </si>
  <si>
    <t>通过专项材料购置，保障本单位日常工作的顺利开展</t>
    <phoneticPr fontId="4" type="noConversion"/>
  </si>
  <si>
    <t>保障本单位日常工作的顺利开展</t>
    <phoneticPr fontId="4" type="noConversion"/>
  </si>
  <si>
    <t>反映效益指标实现情况的细化量化支撑材料不充分</t>
    <phoneticPr fontId="4" type="noConversion"/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</si>
  <si>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</si>
  <si>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</si>
  <si>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</si>
  <si>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</si>
  <si>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</si>
  <si>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</si>
  <si>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</si>
  <si>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</si>
  <si>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</si>
  <si>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供电稳定率</t>
    </r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</si>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</sst>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.0_ "/>
    <numFmt numFmtId="177" formatCode="0_ "/>
    <numFmt numFmtId="178" formatCode="0_);[Red]\(0\)"/>
    <numFmt numFmtId="179" formatCode="0.00_ "/>
  </numFmts>
  <fonts count="13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8">
    <xf numFmtId="0" fontId="0" fillId="0" borderId="0" xfId="0">
      <alignment vertical="center"/>
    </xf>
    <xf numFmtId="9" fontId="1" fillId="0" borderId="3" xfId="0" applyNumberFormat="1" applyFont="1" applyFill="1" applyBorder="1" applyAlignment="1">
      <alignment horizontal="justify" vertical="center" wrapText="1"/>
    </xf>
    <xf numFmtId="43" fontId="1" fillId="0" borderId="3" xfId="0" applyNumberFormat="1" applyFont="1" applyFill="1" applyBorder="1" applyAlignment="1">
      <alignment horizontal="justify" vertical="center" wrapText="1"/>
    </xf>
    <xf numFmtId="178" fontId="1" fillId="0" borderId="3" xfId="0" applyNumberFormat="1" applyFont="1" applyFill="1" applyBorder="1" applyAlignment="1">
      <alignment horizontal="justify" vertical="center" wrapText="1"/>
    </xf>
    <xf numFmtId="9" fontId="1" fillId="0" borderId="5" xfId="0" applyNumberFormat="1" applyFont="1" applyFill="1" applyBorder="1" applyAlignment="1">
      <alignment horizontal="justify" vertical="center" wrapText="1"/>
    </xf>
    <xf numFmtId="10" fontId="1" fillId="0" borderId="28" xfId="0" applyNumberFormat="1" applyFont="1" applyFill="1" applyBorder="1" applyAlignment="1">
      <alignment horizontal="justify" vertical="center"/>
    </xf>
    <xf numFmtId="9" fontId="2" fillId="0" borderId="11" xfId="0" applyNumberFormat="1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justify" vertical="center"/>
    </xf>
    <xf numFmtId="176" fontId="2" fillId="0" borderId="20" xfId="0" applyNumberFormat="1" applyFont="1" applyBorder="1" applyAlignment="1">
      <alignment horizontal="justify" vertical="center"/>
    </xf>
    <xf numFmtId="176" fontId="2" fillId="0" borderId="21" xfId="0" applyNumberFormat="1" applyFont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right" vertical="center" wrapText="1"/>
    </xf>
    <xf numFmtId="176" fontId="1" fillId="0" borderId="13" xfId="0" applyNumberFormat="1" applyFont="1" applyFill="1" applyBorder="1" applyAlignment="1">
      <alignment horizontal="justify" vertical="center"/>
    </xf>
    <xf numFmtId="176" fontId="2" fillId="0" borderId="35" xfId="0" applyNumberFormat="1" applyFont="1" applyFill="1" applyBorder="1" applyAlignment="1">
      <alignment horizontal="justify" vertical="center"/>
    </xf>
    <xf numFmtId="176" fontId="2" fillId="0" borderId="36" xfId="0" applyNumberFormat="1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177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9" fontId="2" fillId="0" borderId="23" xfId="0" applyNumberFormat="1" applyFont="1" applyFill="1" applyBorder="1" applyAlignment="1">
      <alignment vertical="center"/>
    </xf>
    <xf numFmtId="177" fontId="2" fillId="0" borderId="2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177" fontId="2" fillId="0" borderId="12" xfId="0" applyNumberFormat="1" applyFont="1" applyFill="1" applyBorder="1" applyAlignment="1">
      <alignment horizontal="center" vertical="center"/>
    </xf>
    <xf numFmtId="177" fontId="2" fillId="0" borderId="28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/>
    </xf>
    <xf numFmtId="0" fontId="1" fillId="0" borderId="23" xfId="0" applyFont="1" applyFill="1" applyBorder="1" applyAlignment="1">
      <alignment horizontal="justify" vertical="center"/>
    </xf>
    <xf numFmtId="179" fontId="2" fillId="0" borderId="4" xfId="0" applyNumberFormat="1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justify" vertical="center"/>
    </xf>
    <xf numFmtId="176" fontId="2" fillId="0" borderId="20" xfId="0" applyNumberFormat="1" applyFont="1" applyFill="1" applyBorder="1" applyAlignment="1">
      <alignment horizontal="justify" vertical="center"/>
    </xf>
    <xf numFmtId="176" fontId="2" fillId="0" borderId="21" xfId="0" applyNumberFormat="1" applyFont="1" applyFill="1" applyBorder="1" applyAlignment="1">
      <alignment horizontal="justify" vertical="center"/>
    </xf>
    <xf numFmtId="0" fontId="2" fillId="0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justify" vertical="center"/>
    </xf>
    <xf numFmtId="176" fontId="2" fillId="0" borderId="20" xfId="0" applyNumberFormat="1" applyFont="1" applyFill="1" applyBorder="1" applyAlignment="1">
      <alignment horizontal="justify" vertical="center"/>
    </xf>
    <xf numFmtId="176" fontId="2" fillId="0" borderId="21" xfId="0" applyNumberFormat="1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9" fontId="2" fillId="0" borderId="23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justify" vertical="center"/>
    </xf>
    <xf numFmtId="31" fontId="1" fillId="0" borderId="23" xfId="0" applyNumberFormat="1" applyFont="1" applyFill="1" applyBorder="1" applyAlignment="1">
      <alignment horizontal="justify" vertical="center"/>
    </xf>
    <xf numFmtId="176" fontId="2" fillId="0" borderId="9" xfId="0" applyNumberFormat="1" applyFont="1" applyFill="1" applyBorder="1" applyAlignment="1">
      <alignment horizontal="justify" vertical="center"/>
    </xf>
    <xf numFmtId="31" fontId="2" fillId="0" borderId="23" xfId="0" applyNumberFormat="1" applyFont="1" applyFill="1" applyBorder="1" applyAlignment="1">
      <alignment horizontal="justify" vertical="center"/>
    </xf>
    <xf numFmtId="0" fontId="2" fillId="0" borderId="4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center"/>
    </xf>
    <xf numFmtId="10" fontId="1" fillId="0" borderId="26" xfId="0" applyNumberFormat="1" applyFont="1" applyFill="1" applyBorder="1" applyAlignment="1">
      <alignment horizontal="justify" vertical="center"/>
    </xf>
    <xf numFmtId="176" fontId="1" fillId="0" borderId="32" xfId="0" applyNumberFormat="1" applyFont="1" applyFill="1" applyBorder="1" applyAlignment="1">
      <alignment horizontal="justify" vertical="center"/>
    </xf>
    <xf numFmtId="176" fontId="2" fillId="0" borderId="33" xfId="0" applyNumberFormat="1" applyFont="1" applyFill="1" applyBorder="1" applyAlignment="1">
      <alignment horizontal="justify" vertical="center"/>
    </xf>
    <xf numFmtId="176" fontId="2" fillId="0" borderId="34" xfId="0" applyNumberFormat="1" applyFont="1" applyFill="1" applyBorder="1" applyAlignment="1">
      <alignment horizontal="justify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justify" vertical="center"/>
    </xf>
    <xf numFmtId="179" fontId="2" fillId="0" borderId="12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177" fontId="9" fillId="0" borderId="29" xfId="0" applyNumberFormat="1" applyFont="1" applyFill="1" applyBorder="1" applyAlignment="1">
      <alignment horizontal="center" vertical="center"/>
    </xf>
    <xf numFmtId="179" fontId="9" fillId="0" borderId="29" xfId="0" applyNumberFormat="1" applyFont="1" applyFill="1" applyBorder="1" applyAlignment="1">
      <alignment horizontal="center" vertical="center"/>
    </xf>
    <xf numFmtId="179" fontId="9" fillId="0" borderId="37" xfId="0" applyNumberFormat="1" applyFont="1" applyFill="1" applyBorder="1" applyAlignment="1">
      <alignment horizontal="center" vertical="center"/>
    </xf>
    <xf numFmtId="179" fontId="9" fillId="0" borderId="38" xfId="0" applyNumberFormat="1" applyFont="1" applyFill="1" applyBorder="1" applyAlignment="1">
      <alignment horizontal="center" vertical="center"/>
    </xf>
    <xf numFmtId="179" fontId="9" fillId="0" borderId="39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justify" vertical="center" wrapText="1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justify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05015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5"/>
  <sheetViews>
    <sheetView showGridLines="0" tabSelected="1" zoomScale="90" zoomScaleNormal="90" workbookViewId="0">
      <pane ySplit="5" topLeftCell="A6" activePane="bottomLeft" state="frozen"/>
      <selection pane="bottomLeft" activeCell="H39" sqref="H39"/>
    </sheetView>
  </sheetViews>
  <sheetFormatPr defaultColWidth="9" defaultRowHeight="18" customHeight="1" x14ac:dyDescent="0.25"/>
  <cols>
    <col min="1" max="1" width="6.6640625" style="29" customWidth="1"/>
    <col min="2" max="2" width="12" style="29" customWidth="1"/>
    <col min="3" max="3" width="12.44140625" style="29" customWidth="1"/>
    <col min="4" max="4" width="35.33203125" style="29" customWidth="1"/>
    <col min="5" max="5" width="31.21875" style="29" customWidth="1"/>
    <col min="6" max="6" width="38.6640625" style="30" customWidth="1"/>
    <col min="7" max="8" width="13.77734375" style="29" customWidth="1"/>
    <col min="9" max="11" width="10.77734375" style="29" customWidth="1"/>
    <col min="12" max="12" width="18.77734375" style="29" customWidth="1"/>
    <col min="13" max="16384" width="9" style="29"/>
  </cols>
  <sheetData>
    <row r="1" spans="1:12" s="27" customFormat="1" ht="34.950000000000003" customHeight="1" x14ac:dyDescent="0.25">
      <c r="A1" s="24" t="s">
        <v>0</v>
      </c>
      <c r="B1" s="25"/>
      <c r="C1" s="25"/>
      <c r="D1" s="25"/>
      <c r="E1" s="25"/>
      <c r="F1" s="26"/>
      <c r="G1" s="25"/>
      <c r="H1" s="25"/>
      <c r="I1" s="25"/>
      <c r="J1" s="25"/>
      <c r="K1" s="25"/>
    </row>
    <row r="2" spans="1:12" s="27" customFormat="1" ht="21" x14ac:dyDescent="0.25">
      <c r="A2" s="28" t="s">
        <v>66</v>
      </c>
      <c r="B2" s="25"/>
      <c r="C2" s="25"/>
      <c r="D2" s="25"/>
      <c r="E2" s="25"/>
      <c r="F2" s="26"/>
      <c r="G2" s="25"/>
      <c r="H2" s="25"/>
      <c r="I2" s="25"/>
      <c r="J2" s="25"/>
      <c r="K2" s="25"/>
    </row>
    <row r="3" spans="1:12" ht="15.9" customHeight="1" x14ac:dyDescent="0.25">
      <c r="I3" s="31"/>
      <c r="K3" s="32" t="s">
        <v>1</v>
      </c>
    </row>
    <row r="4" spans="1:12" ht="24.9" customHeight="1" x14ac:dyDescent="0.25">
      <c r="A4" s="33" t="s">
        <v>67</v>
      </c>
      <c r="B4" s="34"/>
      <c r="C4" s="34"/>
      <c r="D4" s="35" t="s">
        <v>2</v>
      </c>
      <c r="E4" s="34"/>
      <c r="F4" s="36"/>
      <c r="G4" s="34"/>
      <c r="H4" s="34"/>
      <c r="I4" s="34"/>
      <c r="J4" s="34"/>
      <c r="K4" s="37"/>
    </row>
    <row r="5" spans="1:12" ht="24.9" customHeight="1" x14ac:dyDescent="0.25">
      <c r="A5" s="38" t="s">
        <v>52</v>
      </c>
      <c r="B5" s="39"/>
      <c r="C5" s="39"/>
      <c r="D5" s="40" t="s">
        <v>3</v>
      </c>
      <c r="E5" s="39"/>
      <c r="F5" s="41"/>
      <c r="G5" s="39"/>
      <c r="H5" s="10" t="s">
        <v>68</v>
      </c>
      <c r="I5" s="42" t="s">
        <v>4</v>
      </c>
      <c r="J5" s="43"/>
      <c r="K5" s="44"/>
    </row>
    <row r="6" spans="1:12" ht="24.9" customHeight="1" x14ac:dyDescent="0.25">
      <c r="A6" s="45" t="s">
        <v>5</v>
      </c>
      <c r="B6" s="46"/>
      <c r="C6" s="46"/>
      <c r="D6" s="47" t="s">
        <v>6</v>
      </c>
      <c r="E6" s="47"/>
      <c r="F6" s="48"/>
      <c r="G6" s="47"/>
      <c r="H6" s="49" t="s">
        <v>7</v>
      </c>
      <c r="I6" s="50">
        <v>69642255</v>
      </c>
      <c r="J6" s="51"/>
      <c r="K6" s="52"/>
    </row>
    <row r="7" spans="1:12" ht="25.05" customHeight="1" x14ac:dyDescent="0.25">
      <c r="A7" s="53" t="s">
        <v>69</v>
      </c>
      <c r="B7" s="34"/>
      <c r="C7" s="34"/>
      <c r="D7" s="54"/>
      <c r="E7" s="55"/>
      <c r="F7" s="56" t="s">
        <v>8</v>
      </c>
      <c r="G7" s="56" t="s">
        <v>9</v>
      </c>
      <c r="H7" s="56" t="s">
        <v>10</v>
      </c>
      <c r="I7" s="56" t="s">
        <v>11</v>
      </c>
      <c r="J7" s="56" t="s">
        <v>12</v>
      </c>
      <c r="K7" s="57" t="s">
        <v>26</v>
      </c>
    </row>
    <row r="8" spans="1:12" ht="19.95" customHeight="1" x14ac:dyDescent="0.25">
      <c r="A8" s="58"/>
      <c r="B8" s="39"/>
      <c r="C8" s="39"/>
      <c r="D8" s="59" t="s">
        <v>70</v>
      </c>
      <c r="E8" s="60"/>
      <c r="F8" s="61">
        <f>F9+F10+F11</f>
        <v>1000</v>
      </c>
      <c r="G8" s="62">
        <f>G9+G10+G11</f>
        <v>1000</v>
      </c>
      <c r="H8" s="62">
        <f>H9+H10+H11</f>
        <v>1000</v>
      </c>
      <c r="I8" s="63">
        <v>10</v>
      </c>
      <c r="J8" s="64">
        <f>H8/G8</f>
        <v>1</v>
      </c>
      <c r="K8" s="65">
        <f>I8*J8</f>
        <v>10</v>
      </c>
    </row>
    <row r="9" spans="1:12" ht="19.95" customHeight="1" x14ac:dyDescent="0.25">
      <c r="A9" s="58"/>
      <c r="B9" s="39"/>
      <c r="C9" s="39"/>
      <c r="D9" s="42" t="s">
        <v>13</v>
      </c>
      <c r="E9" s="60"/>
      <c r="F9" s="61">
        <v>1000</v>
      </c>
      <c r="G9" s="61">
        <v>1000</v>
      </c>
      <c r="H9" s="62">
        <v>1000</v>
      </c>
      <c r="I9" s="63" t="s">
        <v>14</v>
      </c>
      <c r="J9" s="64">
        <f t="shared" ref="J9:J11" si="0">H9/G9</f>
        <v>1</v>
      </c>
      <c r="K9" s="66" t="s">
        <v>14</v>
      </c>
    </row>
    <row r="10" spans="1:12" ht="19.95" customHeight="1" x14ac:dyDescent="0.25">
      <c r="A10" s="58"/>
      <c r="B10" s="39"/>
      <c r="C10" s="39"/>
      <c r="D10" s="59" t="s">
        <v>71</v>
      </c>
      <c r="E10" s="60"/>
      <c r="F10" s="61"/>
      <c r="G10" s="62"/>
      <c r="H10" s="62">
        <v>0</v>
      </c>
      <c r="I10" s="63" t="s">
        <v>14</v>
      </c>
      <c r="J10" s="64" t="e">
        <f t="shared" si="0"/>
        <v>#DIV/0!</v>
      </c>
      <c r="K10" s="66" t="s">
        <v>14</v>
      </c>
    </row>
    <row r="11" spans="1:12" ht="19.95" customHeight="1" x14ac:dyDescent="0.25">
      <c r="A11" s="67"/>
      <c r="B11" s="68"/>
      <c r="C11" s="68"/>
      <c r="D11" s="69" t="s">
        <v>72</v>
      </c>
      <c r="E11" s="70"/>
      <c r="F11" s="71"/>
      <c r="G11" s="72"/>
      <c r="H11" s="72">
        <v>0</v>
      </c>
      <c r="I11" s="73" t="s">
        <v>14</v>
      </c>
      <c r="J11" s="64" t="e">
        <f t="shared" si="0"/>
        <v>#DIV/0!</v>
      </c>
      <c r="K11" s="74" t="s">
        <v>14</v>
      </c>
    </row>
    <row r="12" spans="1:12" ht="18" customHeight="1" x14ac:dyDescent="0.25">
      <c r="A12" s="75" t="s">
        <v>15</v>
      </c>
      <c r="B12" s="76" t="s">
        <v>16</v>
      </c>
      <c r="C12" s="77"/>
      <c r="D12" s="77"/>
      <c r="E12" s="78"/>
      <c r="F12" s="79" t="s">
        <v>17</v>
      </c>
      <c r="G12" s="80"/>
      <c r="H12" s="80"/>
      <c r="I12" s="80"/>
      <c r="J12" s="80"/>
      <c r="K12" s="81"/>
    </row>
    <row r="13" spans="1:12" ht="70.05" customHeight="1" x14ac:dyDescent="0.25">
      <c r="A13" s="82"/>
      <c r="B13" s="83" t="s">
        <v>18</v>
      </c>
      <c r="C13" s="84"/>
      <c r="D13" s="84"/>
      <c r="E13" s="85"/>
      <c r="F13" s="86" t="s">
        <v>19</v>
      </c>
      <c r="G13" s="84"/>
      <c r="H13" s="84"/>
      <c r="I13" s="84"/>
      <c r="J13" s="84"/>
      <c r="K13" s="85"/>
    </row>
    <row r="14" spans="1:12" s="89" customFormat="1" ht="25.05" customHeight="1" x14ac:dyDescent="0.25">
      <c r="A14" s="87" t="s">
        <v>20</v>
      </c>
      <c r="B14" s="10" t="s">
        <v>73</v>
      </c>
      <c r="C14" s="7" t="s">
        <v>21</v>
      </c>
      <c r="D14" s="7" t="s">
        <v>22</v>
      </c>
      <c r="E14" s="8" t="s">
        <v>23</v>
      </c>
      <c r="F14" s="9" t="s">
        <v>24</v>
      </c>
      <c r="G14" s="10" t="s">
        <v>25</v>
      </c>
      <c r="H14" s="11" t="s">
        <v>26</v>
      </c>
      <c r="I14" s="12" t="s">
        <v>27</v>
      </c>
      <c r="J14" s="13"/>
      <c r="K14" s="14"/>
      <c r="L14" s="88"/>
    </row>
    <row r="15" spans="1:12" ht="19.95" customHeight="1" x14ac:dyDescent="0.25">
      <c r="A15" s="90"/>
      <c r="B15" s="91" t="s">
        <v>74</v>
      </c>
      <c r="C15" s="92" t="s">
        <v>28</v>
      </c>
      <c r="D15" s="93" t="s">
        <v>29</v>
      </c>
      <c r="E15" s="94" t="s">
        <v>30</v>
      </c>
      <c r="F15" s="15">
        <v>300</v>
      </c>
      <c r="G15" s="63">
        <v>5</v>
      </c>
      <c r="H15" s="95">
        <v>5</v>
      </c>
      <c r="I15" s="96"/>
      <c r="J15" s="97"/>
      <c r="K15" s="98"/>
    </row>
    <row r="16" spans="1:12" ht="19.95" customHeight="1" x14ac:dyDescent="0.25">
      <c r="A16" s="90"/>
      <c r="B16" s="99"/>
      <c r="C16" s="100"/>
      <c r="D16" s="93" t="s">
        <v>31</v>
      </c>
      <c r="E16" s="94" t="s">
        <v>30</v>
      </c>
      <c r="F16" s="15">
        <v>700</v>
      </c>
      <c r="G16" s="63">
        <v>5</v>
      </c>
      <c r="H16" s="95">
        <v>5</v>
      </c>
      <c r="I16" s="101"/>
      <c r="J16" s="102"/>
      <c r="K16" s="103"/>
    </row>
    <row r="17" spans="1:11" ht="30" customHeight="1" x14ac:dyDescent="0.25">
      <c r="A17" s="90"/>
      <c r="B17" s="99"/>
      <c r="C17" s="92" t="s">
        <v>32</v>
      </c>
      <c r="D17" s="104" t="s">
        <v>75</v>
      </c>
      <c r="E17" s="105">
        <v>1</v>
      </c>
      <c r="F17" s="16">
        <v>1</v>
      </c>
      <c r="G17" s="63">
        <v>5</v>
      </c>
      <c r="H17" s="95">
        <v>5</v>
      </c>
      <c r="I17" s="106"/>
      <c r="J17" s="97"/>
      <c r="K17" s="98"/>
    </row>
    <row r="18" spans="1:11" ht="34.049999999999997" customHeight="1" x14ac:dyDescent="0.25">
      <c r="A18" s="90"/>
      <c r="B18" s="99"/>
      <c r="C18" s="100"/>
      <c r="D18" s="93" t="s">
        <v>33</v>
      </c>
      <c r="E18" s="107" t="s">
        <v>34</v>
      </c>
      <c r="F18" s="1" t="s">
        <v>35</v>
      </c>
      <c r="G18" s="63">
        <v>4</v>
      </c>
      <c r="H18" s="95">
        <v>2.5</v>
      </c>
      <c r="I18" s="17" t="s">
        <v>55</v>
      </c>
      <c r="J18" s="18"/>
      <c r="K18" s="19"/>
    </row>
    <row r="19" spans="1:11" ht="34.049999999999997" customHeight="1" x14ac:dyDescent="0.25">
      <c r="A19" s="90"/>
      <c r="B19" s="99"/>
      <c r="C19" s="100"/>
      <c r="D19" s="93" t="s">
        <v>53</v>
      </c>
      <c r="E19" s="107" t="s">
        <v>54</v>
      </c>
      <c r="F19" s="1" t="s">
        <v>54</v>
      </c>
      <c r="G19" s="63">
        <v>3</v>
      </c>
      <c r="H19" s="95">
        <v>3</v>
      </c>
      <c r="I19" s="108"/>
      <c r="J19" s="102"/>
      <c r="K19" s="103"/>
    </row>
    <row r="20" spans="1:11" ht="34.049999999999997" customHeight="1" x14ac:dyDescent="0.25">
      <c r="A20" s="90"/>
      <c r="B20" s="99"/>
      <c r="C20" s="100"/>
      <c r="D20" s="93" t="s">
        <v>36</v>
      </c>
      <c r="E20" s="107" t="s">
        <v>37</v>
      </c>
      <c r="F20" s="1" t="s">
        <v>38</v>
      </c>
      <c r="G20" s="63">
        <v>3</v>
      </c>
      <c r="H20" s="95">
        <v>3</v>
      </c>
      <c r="I20" s="108"/>
      <c r="J20" s="102"/>
      <c r="K20" s="103"/>
    </row>
    <row r="21" spans="1:11" ht="34.049999999999997" customHeight="1" x14ac:dyDescent="0.25">
      <c r="A21" s="90"/>
      <c r="B21" s="99"/>
      <c r="C21" s="92" t="s">
        <v>39</v>
      </c>
      <c r="D21" s="93" t="s">
        <v>40</v>
      </c>
      <c r="E21" s="109" t="s">
        <v>41</v>
      </c>
      <c r="F21" s="1" t="s">
        <v>42</v>
      </c>
      <c r="G21" s="63">
        <v>8</v>
      </c>
      <c r="H21" s="95">
        <v>8</v>
      </c>
      <c r="I21" s="106"/>
      <c r="J21" s="97"/>
      <c r="K21" s="98"/>
    </row>
    <row r="22" spans="1:11" ht="31.05" customHeight="1" x14ac:dyDescent="0.25">
      <c r="A22" s="90"/>
      <c r="B22" s="99"/>
      <c r="C22" s="100"/>
      <c r="D22" s="93" t="s">
        <v>43</v>
      </c>
      <c r="E22" s="109" t="s">
        <v>44</v>
      </c>
      <c r="F22" s="2" t="s">
        <v>43</v>
      </c>
      <c r="G22" s="63">
        <v>7</v>
      </c>
      <c r="H22" s="95">
        <v>7</v>
      </c>
      <c r="I22" s="108"/>
      <c r="J22" s="102"/>
      <c r="K22" s="103"/>
    </row>
    <row r="23" spans="1:11" ht="31.05" customHeight="1" x14ac:dyDescent="0.25">
      <c r="A23" s="90"/>
      <c r="B23" s="99"/>
      <c r="C23" s="92" t="s">
        <v>45</v>
      </c>
      <c r="D23" s="93" t="s">
        <v>56</v>
      </c>
      <c r="E23" s="93" t="s">
        <v>57</v>
      </c>
      <c r="F23" s="20">
        <v>300</v>
      </c>
      <c r="G23" s="63">
        <v>5</v>
      </c>
      <c r="H23" s="95">
        <v>5</v>
      </c>
      <c r="I23" s="106"/>
      <c r="J23" s="97"/>
      <c r="K23" s="98"/>
    </row>
    <row r="24" spans="1:11" ht="30" customHeight="1" x14ac:dyDescent="0.25">
      <c r="A24" s="90"/>
      <c r="B24" s="110"/>
      <c r="C24" s="100"/>
      <c r="D24" s="93" t="s">
        <v>58</v>
      </c>
      <c r="E24" s="93" t="s">
        <v>59</v>
      </c>
      <c r="F24" s="20">
        <v>700</v>
      </c>
      <c r="G24" s="63">
        <v>5</v>
      </c>
      <c r="H24" s="95">
        <v>5</v>
      </c>
      <c r="I24" s="101"/>
      <c r="J24" s="102"/>
      <c r="K24" s="103"/>
    </row>
    <row r="25" spans="1:11" ht="34.950000000000003" customHeight="1" x14ac:dyDescent="0.25">
      <c r="A25" s="90"/>
      <c r="B25" s="111" t="s">
        <v>76</v>
      </c>
      <c r="C25" s="92" t="s">
        <v>46</v>
      </c>
      <c r="D25" s="93" t="s">
        <v>63</v>
      </c>
      <c r="E25" s="94" t="s">
        <v>64</v>
      </c>
      <c r="F25" s="3" t="s">
        <v>47</v>
      </c>
      <c r="G25" s="63">
        <v>15</v>
      </c>
      <c r="H25" s="95">
        <v>10</v>
      </c>
      <c r="I25" s="96" t="s">
        <v>65</v>
      </c>
      <c r="J25" s="97"/>
      <c r="K25" s="98"/>
    </row>
    <row r="26" spans="1:11" ht="34.950000000000003" customHeight="1" x14ac:dyDescent="0.25">
      <c r="A26" s="90"/>
      <c r="B26" s="112"/>
      <c r="C26" s="100"/>
      <c r="D26" s="113" t="s">
        <v>48</v>
      </c>
      <c r="E26" s="114" t="s">
        <v>62</v>
      </c>
      <c r="F26" s="4" t="s">
        <v>62</v>
      </c>
      <c r="G26" s="63">
        <v>15</v>
      </c>
      <c r="H26" s="95">
        <v>10</v>
      </c>
      <c r="I26" s="115" t="s">
        <v>49</v>
      </c>
      <c r="J26" s="116"/>
      <c r="K26" s="117"/>
    </row>
    <row r="27" spans="1:11" ht="34.950000000000003" customHeight="1" x14ac:dyDescent="0.25">
      <c r="A27" s="118"/>
      <c r="B27" s="119" t="s">
        <v>77</v>
      </c>
      <c r="C27" s="120" t="s">
        <v>50</v>
      </c>
      <c r="D27" s="121" t="s">
        <v>60</v>
      </c>
      <c r="E27" s="5" t="s">
        <v>51</v>
      </c>
      <c r="F27" s="6">
        <v>0.95</v>
      </c>
      <c r="G27" s="73">
        <v>10</v>
      </c>
      <c r="H27" s="122">
        <v>7</v>
      </c>
      <c r="I27" s="21" t="s">
        <v>61</v>
      </c>
      <c r="J27" s="22"/>
      <c r="K27" s="23"/>
    </row>
    <row r="28" spans="1:11" s="131" customFormat="1" ht="20.100000000000001" customHeight="1" x14ac:dyDescent="0.25">
      <c r="A28" s="123" t="s">
        <v>78</v>
      </c>
      <c r="B28" s="124"/>
      <c r="C28" s="124"/>
      <c r="D28" s="124"/>
      <c r="E28" s="124"/>
      <c r="F28" s="125"/>
      <c r="G28" s="126">
        <f>SUM(G15:G27)+I8</f>
        <v>100</v>
      </c>
      <c r="H28" s="127">
        <f>SUM(H15:H27)+K8</f>
        <v>85.5</v>
      </c>
      <c r="I28" s="128" t="s">
        <v>14</v>
      </c>
      <c r="J28" s="129"/>
      <c r="K28" s="130"/>
    </row>
    <row r="29" spans="1:11" ht="9.9" customHeight="1" x14ac:dyDescent="0.25">
      <c r="A29" s="132"/>
      <c r="B29" s="132"/>
      <c r="C29" s="132"/>
      <c r="D29" s="132"/>
      <c r="E29" s="132"/>
      <c r="F29" s="133"/>
      <c r="G29" s="132"/>
      <c r="H29" s="132"/>
      <c r="I29" s="132"/>
      <c r="J29" s="132"/>
      <c r="K29" s="132"/>
    </row>
    <row r="30" spans="1:11" s="134" customFormat="1" ht="18" hidden="1" customHeight="1" x14ac:dyDescent="0.25">
      <c r="A30" s="134" t="s">
        <v>79</v>
      </c>
      <c r="F30" s="135"/>
    </row>
    <row r="31" spans="1:11" s="134" customFormat="1" ht="16.05" hidden="1" customHeight="1" x14ac:dyDescent="0.25">
      <c r="A31" s="136" t="s">
        <v>80</v>
      </c>
      <c r="B31" s="136"/>
      <c r="C31" s="136"/>
      <c r="D31" s="136"/>
      <c r="E31" s="136"/>
      <c r="F31" s="137"/>
      <c r="G31" s="136"/>
      <c r="H31" s="136"/>
      <c r="I31" s="136"/>
      <c r="J31" s="136"/>
      <c r="K31" s="136"/>
    </row>
    <row r="32" spans="1:11" s="134" customFormat="1" ht="60" hidden="1" customHeight="1" x14ac:dyDescent="0.25">
      <c r="A32" s="136" t="s">
        <v>81</v>
      </c>
      <c r="B32" s="136"/>
      <c r="C32" s="136"/>
      <c r="D32" s="136"/>
      <c r="E32" s="136"/>
      <c r="F32" s="137"/>
      <c r="G32" s="136"/>
      <c r="H32" s="136"/>
      <c r="I32" s="136"/>
      <c r="J32" s="136"/>
      <c r="K32" s="136"/>
    </row>
    <row r="33" spans="1:11" s="134" customFormat="1" ht="16.05" hidden="1" customHeight="1" x14ac:dyDescent="0.25">
      <c r="A33" s="136" t="s">
        <v>82</v>
      </c>
      <c r="B33" s="136"/>
      <c r="C33" s="136"/>
      <c r="D33" s="136"/>
      <c r="E33" s="136"/>
      <c r="F33" s="137"/>
      <c r="G33" s="136"/>
      <c r="H33" s="136"/>
      <c r="I33" s="136"/>
      <c r="J33" s="136"/>
      <c r="K33" s="136"/>
    </row>
    <row r="34" spans="1:11" s="134" customFormat="1" ht="16.05" hidden="1" customHeight="1" x14ac:dyDescent="0.25">
      <c r="A34" s="136" t="s">
        <v>83</v>
      </c>
      <c r="B34" s="136"/>
      <c r="C34" s="136"/>
      <c r="D34" s="136"/>
      <c r="E34" s="136"/>
      <c r="F34" s="137"/>
      <c r="G34" s="136"/>
      <c r="H34" s="136"/>
      <c r="I34" s="136"/>
      <c r="J34" s="136"/>
      <c r="K34" s="136"/>
    </row>
    <row r="35" spans="1:11" ht="18" hidden="1" customHeight="1" x14ac:dyDescent="0.25"/>
  </sheetData>
  <mergeCells count="43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21:K21"/>
    <mergeCell ref="I23:K23"/>
    <mergeCell ref="I25:K25"/>
    <mergeCell ref="I27:K27"/>
    <mergeCell ref="B13:E13"/>
    <mergeCell ref="F13:K13"/>
    <mergeCell ref="I14:K14"/>
    <mergeCell ref="I15:K15"/>
    <mergeCell ref="I17:K17"/>
    <mergeCell ref="B15:B24"/>
    <mergeCell ref="A34:K34"/>
    <mergeCell ref="A12:A13"/>
    <mergeCell ref="A14:A27"/>
    <mergeCell ref="B25:B26"/>
    <mergeCell ref="C15:C16"/>
    <mergeCell ref="C17:C20"/>
    <mergeCell ref="C21:C22"/>
    <mergeCell ref="C23:C24"/>
    <mergeCell ref="C25:C26"/>
    <mergeCell ref="A28:F28"/>
    <mergeCell ref="I28:K28"/>
    <mergeCell ref="A31:K31"/>
    <mergeCell ref="A32:K32"/>
    <mergeCell ref="A33:K33"/>
    <mergeCell ref="I18:K18"/>
  </mergeCells>
  <phoneticPr fontId="4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能源经费</vt:lpstr>
      <vt:lpstr>能源经费!Print_Area</vt:lpstr>
      <vt:lpstr>能源经费!Print_Titles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2022-05-28T10:20:13Z</cp:lastPrinted>
  <dcterms:created xsi:type="dcterms:W3CDTF">2020-06-07T15:45:00Z</dcterms:created>
  <dcterms:modified xsi:type="dcterms:W3CDTF">2022-05-29T16:14:00Z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