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项目!$A$1:$K$24</definedName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<sst xmlns="http://schemas.openxmlformats.org/spreadsheetml/2006/main" count="87" uniqueCount="75">
  <si>
    <t>项目支出绩效目标自评表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</si>
  <si>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</si>
  <si>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</si>
  <si>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</si>
  <si>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市机关事务局劳务派遣驾驶员购买服务经费</t>
  </si>
  <si>
    <t>主管部门</t>
  </si>
  <si>
    <t>北京市机关事务管理局</t>
  </si>
  <si>
    <t>实施单位：</t>
  </si>
  <si>
    <t>北京市机关事务管理局本级事业</t>
  </si>
  <si>
    <t>项目负责人</t>
  </si>
  <si>
    <t>韩文忠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</si>
  <si>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</si>
  <si>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</si>
  <si>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</si>
  <si>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</si>
  <si>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</si>
  <si>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</si>
  <si>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</si>
  <si>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</si>
  <si>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</si>
  <si>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</si>
  <si>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</si>
  <si>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</si>
  <si>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</si>
  <si>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</si>
  <si>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</si>
  <si>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</si>
  <si>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根据市委、市人大常委会、市政协、市政府机关履职需要，通过外聘相应数量的劳务派遣驾驶员，为四大机关提供公务用车司勤服务。</t>
  </si>
  <si>
    <t>按照年度计划确定的外聘劳务派遣驾驶员数量，为市委、市人大常委会、市政协、市政府机关提供公务用车司勤服务保障，完成项目预期目标。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</si>
  <si>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</si>
  <si>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</si>
  <si>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</si>
  <si>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</si>
  <si>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</si>
  <si>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</si>
  <si>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</si>
  <si>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</si>
  <si>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</si>
  <si>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通过政府购买服务方式聘用劳务派遣驾驶员</t>
  </si>
  <si>
    <r>
      <t>180</t>
    </r>
    <r>
      <rPr>
        <sz val="11"/>
        <rFont val="宋体"/>
        <charset val="134"/>
      </rPr>
      <t>名</t>
    </r>
  </si>
  <si>
    <r>
      <t>167</t>
    </r>
    <r>
      <rPr>
        <sz val="11"/>
        <rFont val="宋体"/>
        <charset val="134"/>
      </rPr>
      <t>名</t>
    </r>
  </si>
  <si>
    <r>
      <t>财政批复项目预算中的聘用劳务派遣驾驶员人数为</t>
    </r>
    <r>
      <rPr>
        <sz val="11"/>
        <rFont val="Times New Roman"/>
        <charset val="134"/>
      </rPr>
      <t>167</t>
    </r>
    <r>
      <rPr>
        <sz val="11"/>
        <rFont val="宋体"/>
        <charset val="134"/>
      </rPr>
      <t>名。</t>
    </r>
  </si>
  <si>
    <t>质量指标</t>
  </si>
  <si>
    <t>司机驾龄</t>
  </si>
  <si>
    <r>
      <t>5</t>
    </r>
    <r>
      <rPr>
        <sz val="11"/>
        <rFont val="宋体"/>
        <charset val="134"/>
      </rPr>
      <t>年以上</t>
    </r>
  </si>
  <si>
    <r>
      <t>5</t>
    </r>
    <r>
      <rPr>
        <sz val="11"/>
        <rFont val="宋体"/>
        <charset val="134"/>
      </rPr>
      <t>年以上</t>
    </r>
  </si>
  <si>
    <t>司机诚信记录</t>
  </si>
  <si>
    <t>优良</t>
  </si>
  <si>
    <t>安全驾驶</t>
  </si>
  <si>
    <t>无重大交通事故发生</t>
  </si>
  <si>
    <t>时效指标</t>
  </si>
  <si>
    <r>
      <t>2021</t>
    </r>
    <r>
      <rPr>
        <sz val="11"/>
        <rFont val="宋体"/>
        <charset val="134"/>
      </rPr>
      <t>年全年购买服务</t>
    </r>
  </si>
  <si>
    <r>
      <t>2021</t>
    </r>
    <r>
      <rPr>
        <sz val="11"/>
        <rFont val="宋体"/>
        <charset val="134"/>
      </rPr>
      <t>年全年</t>
    </r>
  </si>
  <si>
    <t>按合同约定支付服务费</t>
  </si>
  <si>
    <t>合同约定支付</t>
  </si>
  <si>
    <t>按合同约定如期支付</t>
  </si>
  <si>
    <t>成本指标</t>
  </si>
  <si>
    <r>
      <t>项目预算控制数</t>
    </r>
    <r>
      <rPr>
        <sz val="11"/>
        <rFont val="Times New Roman"/>
        <charset val="134"/>
      </rPr>
      <t>2327</t>
    </r>
    <r>
      <rPr>
        <sz val="11"/>
        <rFont val="宋体"/>
        <charset val="134"/>
      </rPr>
      <t>万元</t>
    </r>
  </si>
  <si>
    <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</si>
  <si>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</si>
  <si>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为四大机关提供及时、便捷、高效的公务用车服务</t>
  </si>
  <si>
    <t>提供及时、便捷、高效的公务用车服务</t>
  </si>
  <si>
    <t>及时、便捷、高效</t>
  </si>
  <si>
    <t>效益指标的量化分析支撑材料不充分</t>
  </si>
  <si>
    <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</si>
  <si>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</si>
  <si>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服务单位投诉率</t>
  </si>
  <si>
    <t>零</t>
  </si>
  <si>
    <t>满意度调查样本及分析的量化分析支撑材料不充分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</si>
  <si>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</si>
  <si>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</si>
  <si>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</si>
  <si>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</si>
  <si>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偏差原因分析及改进措施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</si>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</sst>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_ "/>
    <numFmt numFmtId="178" formatCode="0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 style="hair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6" fillId="0" borderId="4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4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0" fillId="0" borderId="4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3" fillId="23" borderId="4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5" fillId="25" borderId="42" applyNumberFormat="false" applyAlignment="false" applyProtection="false">
      <alignment vertical="center"/>
    </xf>
    <xf numFmtId="0" fontId="27" fillId="23" borderId="43" applyNumberFormat="false" applyAlignment="false" applyProtection="false">
      <alignment vertical="center"/>
    </xf>
    <xf numFmtId="0" fontId="28" fillId="28" borderId="44" applyNumberFormat="false" applyAlignment="false" applyProtection="false">
      <alignment vertical="center"/>
    </xf>
    <xf numFmtId="0" fontId="30" fillId="0" borderId="45" applyNumberFormat="false" applyFill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0" fillId="8" borderId="3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9" fillId="29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0" borderId="0"/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2" fillId="0" borderId="1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2" fillId="0" borderId="18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justify" vertical="center"/>
    </xf>
    <xf numFmtId="0" fontId="8" fillId="0" borderId="4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justify" vertical="center"/>
    </xf>
    <xf numFmtId="0" fontId="10" fillId="0" borderId="19" xfId="0" applyFont="true" applyFill="true" applyBorder="true" applyAlignment="true">
      <alignment horizontal="center" vertical="center"/>
    </xf>
    <xf numFmtId="0" fontId="3" fillId="0" borderId="20" xfId="0" applyFont="true" applyFill="true" applyBorder="true" applyAlignment="true">
      <alignment horizontal="center" vertical="center"/>
    </xf>
    <xf numFmtId="0" fontId="2" fillId="0" borderId="21" xfId="0" applyFont="true" applyBorder="true">
      <alignment vertical="center"/>
    </xf>
    <xf numFmtId="0" fontId="4" fillId="0" borderId="0" xfId="0" applyFont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4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3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0" fontId="2" fillId="0" borderId="2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2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justify" vertical="center" wrapText="true"/>
    </xf>
    <xf numFmtId="0" fontId="8" fillId="0" borderId="29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9" fillId="0" borderId="4" xfId="0" applyFont="true" applyFill="true" applyBorder="true" applyAlignment="true">
      <alignment horizontal="center" vertical="center"/>
    </xf>
    <xf numFmtId="0" fontId="2" fillId="0" borderId="29" xfId="0" applyFont="true" applyFill="true" applyBorder="true" applyAlignment="true">
      <alignment horizontal="justify" vertical="center"/>
    </xf>
    <xf numFmtId="49" fontId="2" fillId="0" borderId="3" xfId="0" applyNumberFormat="true" applyFont="true" applyFill="true" applyBorder="true" applyAlignment="true">
      <alignment horizontal="center" vertical="center" wrapText="true"/>
    </xf>
    <xf numFmtId="178" fontId="2" fillId="0" borderId="6" xfId="0" applyNumberFormat="true" applyFont="true" applyFill="true" applyBorder="true" applyAlignment="true">
      <alignment horizontal="center" vertical="center"/>
    </xf>
    <xf numFmtId="176" fontId="2" fillId="0" borderId="4" xfId="0" applyNumberFormat="true" applyFont="true" applyFill="true" applyBorder="true" applyAlignment="true">
      <alignment horizontal="center" vertical="center"/>
    </xf>
    <xf numFmtId="178" fontId="2" fillId="0" borderId="4" xfId="0" applyNumberFormat="true" applyFont="true" applyFill="true" applyBorder="true" applyAlignment="true">
      <alignment horizontal="center" vertical="center"/>
    </xf>
    <xf numFmtId="0" fontId="8" fillId="0" borderId="29" xfId="0" applyFont="true" applyFill="true" applyBorder="true" applyAlignment="true">
      <alignment horizontal="justify" vertical="center"/>
    </xf>
    <xf numFmtId="0" fontId="9" fillId="0" borderId="29" xfId="0" applyFont="true" applyFill="true" applyBorder="true" applyAlignment="true">
      <alignment horizontal="justify" vertical="center"/>
    </xf>
    <xf numFmtId="0" fontId="9" fillId="0" borderId="8" xfId="0" applyFont="true" applyFill="true" applyBorder="true" applyAlignment="true">
      <alignment horizontal="justify" vertical="center"/>
    </xf>
    <xf numFmtId="49" fontId="2" fillId="0" borderId="3" xfId="0" applyNumberFormat="true" applyFont="true" applyFill="true" applyBorder="true" applyAlignment="true">
      <alignment horizontal="justify" vertical="center" wrapText="true"/>
    </xf>
    <xf numFmtId="49" fontId="9" fillId="0" borderId="3" xfId="0" applyNumberFormat="true" applyFont="true" applyFill="true" applyBorder="true" applyAlignment="true">
      <alignment horizontal="justify" vertical="center" wrapText="true"/>
    </xf>
    <xf numFmtId="43" fontId="2" fillId="0" borderId="29" xfId="0" applyNumberFormat="true" applyFont="true" applyFill="true" applyBorder="true" applyAlignment="true">
      <alignment horizontal="justify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9" fontId="9" fillId="0" borderId="3" xfId="0" applyNumberFormat="true" applyFont="true" applyFill="true" applyBorder="true" applyAlignment="true">
      <alignment horizontal="justify" vertical="center" wrapText="true"/>
    </xf>
    <xf numFmtId="10" fontId="9" fillId="0" borderId="30" xfId="0" applyNumberFormat="true" applyFont="true" applyFill="true" applyBorder="true" applyAlignment="true">
      <alignment horizontal="center" vertical="center"/>
    </xf>
    <xf numFmtId="9" fontId="8" fillId="0" borderId="5" xfId="0" applyNumberFormat="true" applyFont="true" applyFill="true" applyBorder="true" applyAlignment="true">
      <alignment horizontal="center" vertical="center" wrapText="true"/>
    </xf>
    <xf numFmtId="176" fontId="2" fillId="0" borderId="6" xfId="0" applyNumberFormat="true" applyFont="true" applyFill="true" applyBorder="true" applyAlignment="true">
      <alignment horizontal="center" vertical="center"/>
    </xf>
    <xf numFmtId="0" fontId="3" fillId="0" borderId="20" xfId="0" applyFont="true" applyFill="true" applyBorder="true" applyAlignment="true">
      <alignment horizontal="justify" vertical="center" wrapText="true"/>
    </xf>
    <xf numFmtId="178" fontId="3" fillId="0" borderId="20" xfId="0" applyNumberFormat="true" applyFont="true" applyFill="true" applyBorder="true" applyAlignment="true">
      <alignment horizontal="center" vertical="center"/>
    </xf>
    <xf numFmtId="176" fontId="3" fillId="0" borderId="20" xfId="0" applyNumberFormat="true" applyFont="true" applyFill="true" applyBorder="true" applyAlignment="true">
      <alignment horizontal="center" vertical="center"/>
    </xf>
    <xf numFmtId="0" fontId="2" fillId="0" borderId="21" xfId="0" applyFont="true" applyBorder="true" applyAlignment="true">
      <alignment horizontal="justify" vertical="center" wrapText="true"/>
    </xf>
    <xf numFmtId="0" fontId="4" fillId="0" borderId="0" xfId="0" applyFont="true" applyAlignment="true">
      <alignment horizontal="justify" vertical="center" wrapText="true"/>
    </xf>
    <xf numFmtId="43" fontId="2" fillId="0" borderId="0" xfId="0" applyNumberFormat="true" applyFont="true" applyFill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1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7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4" xfId="0" applyFont="true" applyFill="true" applyBorder="true" applyAlignment="true">
      <alignment horizontal="justify" vertical="center"/>
    </xf>
    <xf numFmtId="0" fontId="8" fillId="0" borderId="31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6" fontId="2" fillId="0" borderId="29" xfId="0" applyNumberFormat="true" applyFont="true" applyFill="true" applyBorder="true">
      <alignment vertical="center"/>
    </xf>
    <xf numFmtId="178" fontId="2" fillId="0" borderId="29" xfId="0" applyNumberFormat="true" applyFont="true" applyFill="true" applyBorder="true" applyAlignment="true">
      <alignment horizontal="center" vertical="center"/>
    </xf>
    <xf numFmtId="178" fontId="2" fillId="0" borderId="10" xfId="0" applyNumberFormat="true" applyFont="true" applyFill="true" applyBorder="true" applyAlignment="true">
      <alignment horizontal="center" vertical="center"/>
    </xf>
    <xf numFmtId="178" fontId="2" fillId="0" borderId="35" xfId="0" applyNumberFormat="true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7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177" fontId="8" fillId="0" borderId="8" xfId="0" applyNumberFormat="true" applyFont="true" applyFill="true" applyBorder="true" applyAlignment="true">
      <alignment horizontal="justify" vertical="center"/>
    </xf>
    <xf numFmtId="177" fontId="2" fillId="0" borderId="15" xfId="0" applyNumberFormat="true" applyFont="true" applyFill="true" applyBorder="true" applyAlignment="true">
      <alignment horizontal="justify" vertical="center"/>
    </xf>
    <xf numFmtId="177" fontId="2" fillId="0" borderId="27" xfId="0" applyNumberFormat="true" applyFont="true" applyFill="true" applyBorder="true" applyAlignment="true">
      <alignment horizontal="justify" vertical="center"/>
    </xf>
    <xf numFmtId="177" fontId="2" fillId="0" borderId="8" xfId="0" applyNumberFormat="true" applyFont="true" applyFill="true" applyBorder="true" applyAlignment="true">
      <alignment horizontal="justify" vertical="center"/>
    </xf>
    <xf numFmtId="177" fontId="8" fillId="0" borderId="32" xfId="0" applyNumberFormat="true" applyFont="true" applyFill="true" applyBorder="true" applyAlignment="true">
      <alignment horizontal="justify" vertical="center"/>
    </xf>
    <xf numFmtId="177" fontId="2" fillId="0" borderId="33" xfId="0" applyNumberFormat="true" applyFont="true" applyFill="true" applyBorder="true" applyAlignment="true">
      <alignment horizontal="justify" vertical="center"/>
    </xf>
    <xf numFmtId="177" fontId="2" fillId="0" borderId="34" xfId="0" applyNumberFormat="true" applyFont="true" applyFill="true" applyBorder="true" applyAlignment="true">
      <alignment horizontal="justify" vertical="center"/>
    </xf>
    <xf numFmtId="176" fontId="3" fillId="0" borderId="36" xfId="0" applyNumberFormat="true" applyFont="true" applyFill="true" applyBorder="true" applyAlignment="true">
      <alignment horizontal="center" vertical="center"/>
    </xf>
    <xf numFmtId="176" fontId="3" fillId="0" borderId="37" xfId="0" applyNumberFormat="true" applyFont="true" applyFill="true" applyBorder="true" applyAlignment="true">
      <alignment horizontal="center" vertical="center"/>
    </xf>
    <xf numFmtId="176" fontId="3" fillId="0" borderId="38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99"/>
      <color rgb="00FFFF00"/>
      <color rgb="000000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359410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L31"/>
  <sheetViews>
    <sheetView showGridLines="0" tabSelected="1" zoomScale="110" zoomScaleNormal="110" workbookViewId="0">
      <pane ySplit="5" topLeftCell="A6" activePane="bottomLeft" state="frozen"/>
      <selection/>
      <selection pane="bottomLeft" activeCell="A1" sqref="$A1:$XFD1048576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24.775" style="5" customWidth="true"/>
    <col min="5" max="5" width="22.6666666666667" style="5" customWidth="true"/>
    <col min="6" max="6" width="19.8833333333333" style="6" customWidth="true"/>
    <col min="7" max="7" width="13.775" style="5" customWidth="true"/>
    <col min="8" max="8" width="11.5583333333333" style="5" customWidth="true"/>
    <col min="9" max="11" width="10.775" style="5" customWidth="true"/>
    <col min="12" max="12" width="18.775" style="5" customWidth="true"/>
    <col min="13" max="14" width="9" style="5"/>
    <col min="15" max="15" width="9.33333333333333" style="5"/>
    <col min="16" max="16384" width="9" style="5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50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50"/>
      <c r="G2" s="8"/>
      <c r="H2" s="8"/>
      <c r="I2" s="8"/>
      <c r="J2" s="8"/>
      <c r="K2" s="8"/>
    </row>
    <row r="3" ht="15.9" customHeight="true" spans="1:11">
      <c r="A3" s="10"/>
      <c r="B3" s="10"/>
      <c r="C3" s="10"/>
      <c r="D3" s="10"/>
      <c r="E3" s="10"/>
      <c r="F3" s="51"/>
      <c r="G3" s="10"/>
      <c r="H3" s="10"/>
      <c r="I3" s="91"/>
      <c r="J3" s="10"/>
      <c r="K3" s="92" t="s">
        <v>2</v>
      </c>
    </row>
    <row r="4" ht="24.9" customHeight="true" spans="1:11">
      <c r="A4" s="11" t="s">
        <v>3</v>
      </c>
      <c r="B4" s="12"/>
      <c r="C4" s="12"/>
      <c r="D4" s="13" t="s">
        <v>4</v>
      </c>
      <c r="E4" s="12"/>
      <c r="F4" s="52"/>
      <c r="G4" s="12"/>
      <c r="H4" s="12"/>
      <c r="I4" s="12"/>
      <c r="J4" s="12"/>
      <c r="K4" s="93"/>
    </row>
    <row r="5" ht="24.9" customHeight="true" spans="1:11">
      <c r="A5" s="14" t="s">
        <v>5</v>
      </c>
      <c r="B5" s="15"/>
      <c r="C5" s="15"/>
      <c r="D5" s="16" t="s">
        <v>6</v>
      </c>
      <c r="E5" s="39"/>
      <c r="F5" s="53"/>
      <c r="G5" s="39"/>
      <c r="H5" s="35" t="s">
        <v>7</v>
      </c>
      <c r="I5" s="23" t="s">
        <v>8</v>
      </c>
      <c r="J5" s="94"/>
      <c r="K5" s="95"/>
    </row>
    <row r="6" ht="24.9" customHeight="true" spans="1:11">
      <c r="A6" s="17" t="s">
        <v>9</v>
      </c>
      <c r="B6" s="18"/>
      <c r="C6" s="18"/>
      <c r="D6" s="19" t="s">
        <v>10</v>
      </c>
      <c r="E6" s="18"/>
      <c r="F6" s="54"/>
      <c r="G6" s="18"/>
      <c r="H6" s="19" t="s">
        <v>11</v>
      </c>
      <c r="I6" s="96"/>
      <c r="J6" s="97"/>
      <c r="K6" s="98"/>
    </row>
    <row r="7" ht="25.05" customHeight="true" spans="1:11">
      <c r="A7" s="20" t="s">
        <v>12</v>
      </c>
      <c r="B7" s="12"/>
      <c r="C7" s="12"/>
      <c r="D7" s="21"/>
      <c r="E7" s="55"/>
      <c r="F7" s="56" t="s">
        <v>13</v>
      </c>
      <c r="G7" s="56" t="s">
        <v>14</v>
      </c>
      <c r="H7" s="56" t="s">
        <v>15</v>
      </c>
      <c r="I7" s="56" t="s">
        <v>16</v>
      </c>
      <c r="J7" s="56" t="s">
        <v>17</v>
      </c>
      <c r="K7" s="99" t="s">
        <v>18</v>
      </c>
    </row>
    <row r="8" ht="19.95" customHeight="true" spans="1:11">
      <c r="A8" s="22"/>
      <c r="B8" s="15"/>
      <c r="C8" s="15"/>
      <c r="D8" s="23" t="s">
        <v>19</v>
      </c>
      <c r="E8" s="57"/>
      <c r="F8" s="58">
        <f>F9+F10+F11</f>
        <v>2327</v>
      </c>
      <c r="G8" s="59">
        <f>G9+G10+G11</f>
        <v>2327</v>
      </c>
      <c r="H8" s="59">
        <f>H9+H10+H11</f>
        <v>2319.63</v>
      </c>
      <c r="I8" s="74">
        <v>10</v>
      </c>
      <c r="J8" s="100">
        <f>H8/G8</f>
        <v>0.996832831972497</v>
      </c>
      <c r="K8" s="101">
        <f>I8*J8</f>
        <v>9.96832831972497</v>
      </c>
    </row>
    <row r="9" ht="19.95" customHeight="true" spans="1:11">
      <c r="A9" s="22"/>
      <c r="B9" s="15"/>
      <c r="C9" s="15"/>
      <c r="D9" s="23" t="s">
        <v>20</v>
      </c>
      <c r="E9" s="57"/>
      <c r="F9" s="58">
        <v>2327</v>
      </c>
      <c r="G9" s="59">
        <v>2327</v>
      </c>
      <c r="H9" s="59">
        <v>2319.63</v>
      </c>
      <c r="I9" s="74" t="s">
        <v>21</v>
      </c>
      <c r="J9" s="100">
        <f t="shared" ref="J9:J11" si="0">H9/G9</f>
        <v>0.996832831972497</v>
      </c>
      <c r="K9" s="102" t="s">
        <v>21</v>
      </c>
    </row>
    <row r="10" ht="19.95" customHeight="true" spans="1:11">
      <c r="A10" s="22"/>
      <c r="B10" s="15"/>
      <c r="C10" s="15"/>
      <c r="D10" s="24" t="s">
        <v>22</v>
      </c>
      <c r="E10" s="57"/>
      <c r="F10" s="58"/>
      <c r="G10" s="59"/>
      <c r="H10" s="59"/>
      <c r="I10" s="74" t="s">
        <v>21</v>
      </c>
      <c r="J10" s="100" t="e">
        <f t="shared" si="0"/>
        <v>#DIV/0!</v>
      </c>
      <c r="K10" s="102" t="s">
        <v>21</v>
      </c>
    </row>
    <row r="11" ht="19.95" customHeight="true" spans="1:11">
      <c r="A11" s="25"/>
      <c r="B11" s="26"/>
      <c r="C11" s="26"/>
      <c r="D11" s="27" t="s">
        <v>23</v>
      </c>
      <c r="E11" s="60"/>
      <c r="F11" s="61"/>
      <c r="G11" s="62"/>
      <c r="H11" s="62"/>
      <c r="I11" s="103" t="s">
        <v>21</v>
      </c>
      <c r="J11" s="100" t="e">
        <f t="shared" si="0"/>
        <v>#DIV/0!</v>
      </c>
      <c r="K11" s="104" t="s">
        <v>21</v>
      </c>
    </row>
    <row r="12" customHeight="true" spans="1:11">
      <c r="A12" s="28" t="s">
        <v>24</v>
      </c>
      <c r="B12" s="29" t="s">
        <v>25</v>
      </c>
      <c r="C12" s="30"/>
      <c r="D12" s="30"/>
      <c r="E12" s="63"/>
      <c r="F12" s="64" t="s">
        <v>26</v>
      </c>
      <c r="G12" s="30"/>
      <c r="H12" s="30"/>
      <c r="I12" s="30"/>
      <c r="J12" s="30"/>
      <c r="K12" s="63"/>
    </row>
    <row r="13" ht="55.05" customHeight="true" spans="1:11">
      <c r="A13" s="31"/>
      <c r="B13" s="32" t="s">
        <v>27</v>
      </c>
      <c r="C13" s="33"/>
      <c r="D13" s="33"/>
      <c r="E13" s="65"/>
      <c r="F13" s="66" t="s">
        <v>28</v>
      </c>
      <c r="G13" s="33"/>
      <c r="H13" s="33"/>
      <c r="I13" s="33"/>
      <c r="J13" s="33"/>
      <c r="K13" s="65"/>
    </row>
    <row r="14" s="2" customFormat="true" ht="25.05" customHeight="true" spans="1:12">
      <c r="A14" s="34" t="s">
        <v>29</v>
      </c>
      <c r="B14" s="35" t="s">
        <v>30</v>
      </c>
      <c r="C14" s="35" t="s">
        <v>31</v>
      </c>
      <c r="D14" s="35" t="s">
        <v>32</v>
      </c>
      <c r="E14" s="67" t="s">
        <v>33</v>
      </c>
      <c r="F14" s="68" t="s">
        <v>34</v>
      </c>
      <c r="G14" s="69" t="s">
        <v>16</v>
      </c>
      <c r="H14" s="37" t="s">
        <v>18</v>
      </c>
      <c r="I14" s="105" t="s">
        <v>35</v>
      </c>
      <c r="J14" s="106"/>
      <c r="K14" s="107"/>
      <c r="L14" s="108"/>
    </row>
    <row r="15" ht="34.95" customHeight="true" spans="1:11">
      <c r="A15" s="36"/>
      <c r="B15" s="37" t="s">
        <v>36</v>
      </c>
      <c r="C15" s="19" t="s">
        <v>37</v>
      </c>
      <c r="D15" s="16" t="s">
        <v>38</v>
      </c>
      <c r="E15" s="70" t="s">
        <v>39</v>
      </c>
      <c r="F15" s="71" t="s">
        <v>40</v>
      </c>
      <c r="G15" s="72">
        <v>10</v>
      </c>
      <c r="H15" s="73">
        <v>10</v>
      </c>
      <c r="I15" s="109" t="s">
        <v>41</v>
      </c>
      <c r="J15" s="110"/>
      <c r="K15" s="111"/>
    </row>
    <row r="16" ht="25.05" customHeight="true" spans="1:11">
      <c r="A16" s="36"/>
      <c r="B16" s="15"/>
      <c r="C16" s="19" t="s">
        <v>42</v>
      </c>
      <c r="D16" s="16" t="s">
        <v>43</v>
      </c>
      <c r="E16" s="70" t="s">
        <v>44</v>
      </c>
      <c r="F16" s="24" t="s">
        <v>45</v>
      </c>
      <c r="G16" s="74">
        <v>5</v>
      </c>
      <c r="H16" s="73">
        <v>5</v>
      </c>
      <c r="I16" s="112"/>
      <c r="J16" s="110"/>
      <c r="K16" s="111"/>
    </row>
    <row r="17" ht="25.05" customHeight="true" spans="1:11">
      <c r="A17" s="36"/>
      <c r="B17" s="15"/>
      <c r="C17" s="38"/>
      <c r="D17" s="16" t="s">
        <v>46</v>
      </c>
      <c r="E17" s="75" t="s">
        <v>47</v>
      </c>
      <c r="F17" s="23" t="s">
        <v>47</v>
      </c>
      <c r="G17" s="74">
        <v>5</v>
      </c>
      <c r="H17" s="73">
        <v>5</v>
      </c>
      <c r="I17" s="112"/>
      <c r="J17" s="110"/>
      <c r="K17" s="111"/>
    </row>
    <row r="18" ht="25.05" customHeight="true" spans="1:11">
      <c r="A18" s="36"/>
      <c r="B18" s="15"/>
      <c r="C18" s="38"/>
      <c r="D18" s="16" t="s">
        <v>48</v>
      </c>
      <c r="E18" s="76" t="s">
        <v>49</v>
      </c>
      <c r="F18" s="77" t="s">
        <v>49</v>
      </c>
      <c r="G18" s="74">
        <v>5</v>
      </c>
      <c r="H18" s="73">
        <v>5</v>
      </c>
      <c r="I18" s="112"/>
      <c r="J18" s="110"/>
      <c r="K18" s="111"/>
    </row>
    <row r="19" ht="25.05" customHeight="true" spans="1:11">
      <c r="A19" s="36"/>
      <c r="B19" s="15"/>
      <c r="C19" s="19" t="s">
        <v>50</v>
      </c>
      <c r="D19" s="39" t="s">
        <v>51</v>
      </c>
      <c r="E19" s="70" t="s">
        <v>52</v>
      </c>
      <c r="F19" s="78" t="s">
        <v>52</v>
      </c>
      <c r="G19" s="74">
        <v>8</v>
      </c>
      <c r="H19" s="73">
        <v>8</v>
      </c>
      <c r="I19" s="112"/>
      <c r="J19" s="110"/>
      <c r="K19" s="111"/>
    </row>
    <row r="20" ht="25.05" customHeight="true" spans="1:11">
      <c r="A20" s="36"/>
      <c r="B20" s="15"/>
      <c r="C20" s="40"/>
      <c r="D20" s="41" t="s">
        <v>53</v>
      </c>
      <c r="E20" s="76" t="s">
        <v>54</v>
      </c>
      <c r="F20" s="79" t="s">
        <v>55</v>
      </c>
      <c r="G20" s="74">
        <v>7</v>
      </c>
      <c r="H20" s="73">
        <v>7</v>
      </c>
      <c r="I20" s="112"/>
      <c r="J20" s="110"/>
      <c r="K20" s="111"/>
    </row>
    <row r="21" ht="25.05" customHeight="true" spans="1:11">
      <c r="A21" s="36"/>
      <c r="B21" s="15"/>
      <c r="C21" s="35" t="s">
        <v>56</v>
      </c>
      <c r="D21" s="42" t="s">
        <v>57</v>
      </c>
      <c r="E21" s="80">
        <v>2327</v>
      </c>
      <c r="F21" s="81">
        <v>2319.63</v>
      </c>
      <c r="G21" s="74">
        <v>10</v>
      </c>
      <c r="H21" s="73">
        <v>10</v>
      </c>
      <c r="I21" s="112"/>
      <c r="J21" s="110"/>
      <c r="K21" s="111"/>
    </row>
    <row r="22" ht="34.95" customHeight="true" spans="1:11">
      <c r="A22" s="36"/>
      <c r="B22" s="37" t="s">
        <v>58</v>
      </c>
      <c r="C22" s="19" t="s">
        <v>59</v>
      </c>
      <c r="D22" s="16" t="s">
        <v>60</v>
      </c>
      <c r="E22" s="75" t="s">
        <v>61</v>
      </c>
      <c r="F22" s="82" t="s">
        <v>62</v>
      </c>
      <c r="G22" s="74">
        <v>30</v>
      </c>
      <c r="H22" s="73">
        <v>25</v>
      </c>
      <c r="I22" s="109" t="s">
        <v>63</v>
      </c>
      <c r="J22" s="110"/>
      <c r="K22" s="111"/>
    </row>
    <row r="23" ht="34.95" customHeight="true" spans="1:11">
      <c r="A23" s="36"/>
      <c r="B23" s="43" t="s">
        <v>64</v>
      </c>
      <c r="C23" s="44" t="s">
        <v>65</v>
      </c>
      <c r="D23" s="45" t="s">
        <v>66</v>
      </c>
      <c r="E23" s="83" t="s">
        <v>67</v>
      </c>
      <c r="F23" s="84" t="s">
        <v>67</v>
      </c>
      <c r="G23" s="72">
        <v>10</v>
      </c>
      <c r="H23" s="85">
        <v>7</v>
      </c>
      <c r="I23" s="113" t="s">
        <v>68</v>
      </c>
      <c r="J23" s="114"/>
      <c r="K23" s="115"/>
    </row>
    <row r="24" s="3" customFormat="true" ht="20.1" customHeight="true" spans="1:11">
      <c r="A24" s="46" t="s">
        <v>69</v>
      </c>
      <c r="B24" s="47"/>
      <c r="C24" s="47"/>
      <c r="D24" s="47"/>
      <c r="E24" s="47"/>
      <c r="F24" s="86"/>
      <c r="G24" s="87">
        <f>SUM(G15:G23)+I8</f>
        <v>100</v>
      </c>
      <c r="H24" s="88">
        <f>SUM(H15:H23)+K8</f>
        <v>91.968328319725</v>
      </c>
      <c r="I24" s="116" t="s">
        <v>21</v>
      </c>
      <c r="J24" s="117"/>
      <c r="K24" s="118"/>
    </row>
    <row r="25" ht="9.9" customHeight="true" spans="1:11">
      <c r="A25" s="48"/>
      <c r="B25" s="48"/>
      <c r="C25" s="48"/>
      <c r="D25" s="48"/>
      <c r="E25" s="48"/>
      <c r="F25" s="89"/>
      <c r="G25" s="48"/>
      <c r="H25" s="48"/>
      <c r="I25" s="48"/>
      <c r="J25" s="48"/>
      <c r="K25" s="48"/>
    </row>
    <row r="26" s="4" customFormat="true" hidden="true" customHeight="true" spans="1:6">
      <c r="A26" s="4" t="s">
        <v>70</v>
      </c>
      <c r="F26" s="90"/>
    </row>
    <row r="27" s="4" customFormat="true" ht="16.05" hidden="true" customHeight="true" spans="1:11">
      <c r="A27" s="49" t="s">
        <v>71</v>
      </c>
      <c r="B27" s="49"/>
      <c r="C27" s="49"/>
      <c r="D27" s="49"/>
      <c r="E27" s="49"/>
      <c r="F27" s="90"/>
      <c r="G27" s="49"/>
      <c r="H27" s="49"/>
      <c r="I27" s="49"/>
      <c r="J27" s="49"/>
      <c r="K27" s="49"/>
    </row>
    <row r="28" s="4" customFormat="true" ht="60" hidden="true" customHeight="true" spans="1:11">
      <c r="A28" s="49" t="s">
        <v>72</v>
      </c>
      <c r="B28" s="49"/>
      <c r="C28" s="49"/>
      <c r="D28" s="49"/>
      <c r="E28" s="49"/>
      <c r="F28" s="90"/>
      <c r="G28" s="49"/>
      <c r="H28" s="49"/>
      <c r="I28" s="49"/>
      <c r="J28" s="49"/>
      <c r="K28" s="49"/>
    </row>
    <row r="29" s="4" customFormat="true" ht="16.05" hidden="true" customHeight="true" spans="1:11">
      <c r="A29" s="49" t="s">
        <v>73</v>
      </c>
      <c r="B29" s="49"/>
      <c r="C29" s="49"/>
      <c r="D29" s="49"/>
      <c r="E29" s="49"/>
      <c r="F29" s="90"/>
      <c r="G29" s="49"/>
      <c r="H29" s="49"/>
      <c r="I29" s="49"/>
      <c r="J29" s="49"/>
      <c r="K29" s="49"/>
    </row>
    <row r="30" s="4" customFormat="true" ht="16.05" hidden="true" customHeight="true" spans="1:11">
      <c r="A30" s="49" t="s">
        <v>74</v>
      </c>
      <c r="B30" s="49"/>
      <c r="C30" s="49"/>
      <c r="D30" s="49"/>
      <c r="E30" s="49"/>
      <c r="F30" s="90"/>
      <c r="G30" s="49"/>
      <c r="H30" s="49"/>
      <c r="I30" s="49"/>
      <c r="J30" s="49"/>
      <c r="K30" s="49"/>
    </row>
    <row r="31" hidden="true" customHeight="true"/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9:K19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1"/>
    <mergeCell ref="C16:C18"/>
    <mergeCell ref="C19:C20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70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2022-05-28T15:57:00Z</cp:lastPrinted>
  <dcterms:modified xsi:type="dcterms:W3CDTF">2022-08-23T15:07:11Z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