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LiMeng\Item\c_Item2022\绩效评价\市委机关党校-项目绩效自评-3个-反馈\"/>
    </mc:Choice>
  </mc:AlternateContent>
  <xr:revisionPtr revIDLastSave="0" documentId="8_{7D1EBB43-D2CB-4FAA-A18C-45ACA7CAAC71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排污系统升级改造" sheetId="2" r:id="rId1"/>
  </sheets>
  <definedNames>
    <definedName name="_xlnm.Print_Area" localSheetId="0">排污系统升级改造!$A$1:$K$27</definedName>
    <definedName name="_xlnm.Print_Titles" localSheetId="0">排污系统升级改造!$1:$5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J11" i="2"/>
  <c r="J10" i="2"/>
  <c r="J9" i="2"/>
  <c r="H8" i="2"/>
  <c r="J8" i="2" s="1"/>
  <c r="K8" i="2" s="1"/>
  <c r="H27" i="2" s="1"/>
  <c r="G8" i="2"/>
  <c r="F8" i="2"/>
</calcChain>
</file>

<file path=xl/sharedStrings.xml><?xml version="1.0" encoding="utf-8"?>
<sst xmlns="http://schemas.openxmlformats.org/spreadsheetml/2006/main" count="98" uniqueCount="77">
  <si>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</si>
  <si>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</si>
  <si>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</si>
  <si>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</si>
  <si>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生态环境维护工作经费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</si>
  <si>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</si>
  <si>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</si>
  <si>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</si>
  <si>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中共北京市委机关党校</t>
  </si>
  <si>
    <r>
      <rPr>
        <sz val="11"/>
        <rFont val="宋体"/>
        <charset val="134"/>
      </rPr>
      <t>项目负责人</t>
    </r>
  </si>
  <si>
    <t>刘洋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</si>
  <si>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</si>
  <si>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</si>
  <si>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</si>
  <si>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</si>
  <si>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</si>
  <si>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</si>
  <si>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</si>
  <si>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</si>
  <si>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</si>
  <si>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</si>
  <si>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</si>
  <si>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</si>
  <si>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</si>
  <si>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</si>
  <si>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</si>
  <si>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</si>
  <si>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生态环境维护工作包括，党校校园内部</t>
    </r>
    <r>
      <rPr>
        <sz val="11"/>
        <rFont val="Times New Roman"/>
        <family val="1"/>
      </rPr>
      <t>420</t>
    </r>
    <r>
      <rPr>
        <sz val="11"/>
        <rFont val="宋体"/>
        <charset val="134"/>
      </rPr>
      <t>余亩林地日常养护、防火安全、林区道路保洁等。按上级及地方政府要求，做好植被保护、水源涵养、森林防火等工作。</t>
    </r>
  </si>
  <si>
    <t>按预期目标全部完成</t>
  </si>
  <si>
    <r>
      <rPr>
        <sz val="11"/>
        <rFont val="宋体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</si>
  <si>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</si>
  <si>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</si>
  <si>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</si>
  <si>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</si>
  <si>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</si>
  <si>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</si>
  <si>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50</t>
    </r>
    <r>
      <rPr>
        <sz val="11"/>
        <rFont val="宋体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</si>
  <si>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</si>
  <si>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林地面积</t>
  </si>
  <si>
    <t>420亩</t>
  </si>
  <si>
    <t>林区道路面积</t>
  </si>
  <si>
    <t>32400平方米</t>
  </si>
  <si>
    <t>配置专职绿环人员</t>
  </si>
  <si>
    <t>7名</t>
  </si>
  <si>
    <t>兼职消防人员</t>
  </si>
  <si>
    <t>4名</t>
  </si>
  <si>
    <t>消防灭火设施</t>
  </si>
  <si>
    <t>&gt;20处</t>
  </si>
  <si>
    <t>安全提示报警器</t>
  </si>
  <si>
    <t>&gt;10处</t>
  </si>
  <si>
    <t>质量指标</t>
  </si>
  <si>
    <t>达到属地政府绿化要求</t>
  </si>
  <si>
    <t>消防安全</t>
  </si>
  <si>
    <t>达标率100</t>
  </si>
  <si>
    <t>消防灭火设施和安全提示报警器故障处理及时率未达到100%。</t>
  </si>
  <si>
    <t>未达到预期目标</t>
  </si>
  <si>
    <r>
      <rPr>
        <sz val="11"/>
        <rFont val="宋体"/>
        <charset val="134"/>
      </rPr>
      <t>时效指标</t>
    </r>
  </si>
  <si>
    <t>2021年12月中旬前基本完成工作</t>
  </si>
  <si>
    <r>
      <rPr>
        <sz val="11"/>
        <rFont val="宋体"/>
        <charset val="134"/>
      </rPr>
      <t>成本指标</t>
    </r>
  </si>
  <si>
    <t>生态环境维护工作总费用</t>
  </si>
  <si>
    <t>≤119.60万元。</t>
  </si>
  <si>
    <r>
      <rPr>
        <sz val="11"/>
        <rFont val="宋体"/>
        <charset val="134"/>
      </rPr>
      <t>效益指标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</si>
  <si>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</si>
  <si>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绿化美化环境，净化空气，增加负离子含量，减少植被病虫害，涵养水源，防止森林火灾。</t>
  </si>
  <si>
    <t>单位植被种植受气候、地形等外界条件影响较大，下一步将加强对植被病虫害、涵养水源等方面的维护。</t>
  </si>
  <si>
    <r>
      <rPr>
        <sz val="11"/>
        <rFont val="宋体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</si>
  <si>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满意度指标</t>
    </r>
  </si>
  <si>
    <t>学员满意度</t>
  </si>
  <si>
    <t xml:space="preserve"> &gt;90%</t>
  </si>
  <si>
    <t>学员满意度 &gt;99%</t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</si>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</sst>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9" formatCode="0_);[Red]\(0\)"/>
    <numFmt numFmtId="180" formatCode="0.00_ "/>
    <numFmt numFmtId="181" formatCode="0.0_ "/>
  </numFmts>
  <fonts count="16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charset val="134"/>
    </font>
    <font>
      <sz val="10.5"/>
      <color rgb="FF000000"/>
      <name val="仿宋_GB2312"/>
      <charset val="134"/>
    </font>
    <font>
      <sz val="11"/>
      <name val="宋体"/>
      <charset val="134"/>
    </font>
    <font>
      <sz val="11"/>
      <name val="Times New Roman"/>
      <family val="1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6" fillId="0" borderId="9" xfId="0" applyFont="1" applyFill="1" applyBorder="1" applyAlignment="1">
      <alignment horizontal="justify" vertical="center"/>
    </xf>
    <xf numFmtId="0" fontId="6" fillId="0" borderId="3" xfId="0" applyFont="1" applyFill="1" applyBorder="1" applyAlignment="1">
      <alignment horizontal="justify" vertical="center"/>
    </xf>
    <xf numFmtId="176" fontId="2" fillId="0" borderId="4" xfId="0" applyNumberFormat="1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justify" vertical="center" wrapText="1"/>
    </xf>
    <xf numFmtId="18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3" xfId="0" applyFont="1" applyFill="1" applyBorder="1" applyAlignment="1">
      <alignment horizontal="justify" vertical="center"/>
    </xf>
    <xf numFmtId="43" fontId="2" fillId="0" borderId="9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/>
    </xf>
    <xf numFmtId="0" fontId="6" fillId="0" borderId="23" xfId="0" applyFont="1" applyFill="1" applyBorder="1" applyAlignment="1">
      <alignment horizontal="justify" vertical="center"/>
    </xf>
    <xf numFmtId="0" fontId="7" fillId="0" borderId="26" xfId="0" applyFont="1" applyBorder="1" applyAlignment="1">
      <alignment horizontal="justify" vertical="center"/>
    </xf>
    <xf numFmtId="0" fontId="2" fillId="0" borderId="6" xfId="0" applyFont="1" applyFill="1" applyBorder="1" applyAlignment="1">
      <alignment vertical="center" wrapText="1"/>
    </xf>
    <xf numFmtId="9" fontId="6" fillId="0" borderId="6" xfId="0" applyNumberFormat="1" applyFont="1" applyFill="1" applyBorder="1" applyAlignment="1">
      <alignment horizontal="justify" vertical="center"/>
    </xf>
    <xf numFmtId="9" fontId="2" fillId="0" borderId="2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176" fontId="2" fillId="0" borderId="6" xfId="0" applyNumberFormat="1" applyFont="1" applyFill="1" applyBorder="1" applyAlignment="1">
      <alignment horizontal="center" vertical="center"/>
    </xf>
    <xf numFmtId="180" fontId="2" fillId="0" borderId="6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80" fontId="3" fillId="0" borderId="29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181" fontId="6" fillId="0" borderId="9" xfId="0" applyNumberFormat="1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/>
    </xf>
    <xf numFmtId="181" fontId="6" fillId="0" borderId="21" xfId="0" applyNumberFormat="1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181" fontId="6" fillId="0" borderId="9" xfId="0" applyNumberFormat="1" applyFont="1" applyBorder="1" applyAlignment="1">
      <alignment horizontal="center" vertical="center"/>
    </xf>
    <xf numFmtId="181" fontId="2" fillId="0" borderId="20" xfId="0" applyNumberFormat="1" applyFont="1" applyBorder="1" applyAlignment="1">
      <alignment horizontal="center" vertical="center"/>
    </xf>
    <xf numFmtId="181" fontId="2" fillId="0" borderId="21" xfId="0" applyNumberFormat="1" applyFont="1" applyBorder="1" applyAlignment="1">
      <alignment horizontal="center" vertical="center"/>
    </xf>
    <xf numFmtId="181" fontId="8" fillId="0" borderId="13" xfId="0" applyNumberFormat="1" applyFont="1" applyFill="1" applyBorder="1" applyAlignment="1">
      <alignment horizontal="justify" vertical="center"/>
    </xf>
    <xf numFmtId="181" fontId="9" fillId="0" borderId="36" xfId="0" applyNumberFormat="1" applyFont="1" applyFill="1" applyBorder="1" applyAlignment="1">
      <alignment horizontal="justify" vertical="center"/>
    </xf>
    <xf numFmtId="181" fontId="9" fillId="0" borderId="37" xfId="0" applyNumberFormat="1" applyFont="1" applyFill="1" applyBorder="1" applyAlignment="1">
      <alignment horizontal="justify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justify" vertical="center" wrapText="1"/>
    </xf>
    <xf numFmtId="180" fontId="3" fillId="0" borderId="38" xfId="0" applyNumberFormat="1" applyFont="1" applyFill="1" applyBorder="1" applyAlignment="1">
      <alignment horizontal="center" vertical="center"/>
    </xf>
    <xf numFmtId="180" fontId="3" fillId="0" borderId="39" xfId="0" applyNumberFormat="1" applyFont="1" applyFill="1" applyBorder="1" applyAlignment="1">
      <alignment horizontal="center" vertical="center"/>
    </xf>
    <xf numFmtId="180" fontId="3" fillId="0" borderId="4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2">
    <cellStyle name="Normal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47421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3"/>
  <sheetViews>
    <sheetView showGridLines="0" tabSelected="1" zoomScale="90" zoomScaleNormal="90" workbookViewId="0">
      <pane ySplit="5" topLeftCell="A6" activePane="bottomLeft" state="frozen"/>
      <selection pane="bottomLeft" activeCell="F18" sqref="F18"/>
    </sheetView>
  </sheetViews>
  <sheetFormatPr defaultColWidth="9" defaultRowHeight="18" customHeight="1"/>
  <cols>
    <col min="1" max="1" width="6.625" style="5" customWidth="1"/>
    <col min="2" max="2" width="12" style="5" customWidth="1"/>
    <col min="3" max="3" width="12.5" style="5" customWidth="1"/>
    <col min="4" max="4" width="34.5" style="5" customWidth="1"/>
    <col min="5" max="5" width="31.125" style="5" customWidth="1"/>
    <col min="6" max="6" width="33.5" style="6" customWidth="1"/>
    <col min="7" max="8" width="13.75" style="5" customWidth="1"/>
    <col min="9" max="11" width="10.75" style="5" customWidth="1"/>
    <col min="12" max="12" width="18.75" style="5" customWidth="1"/>
    <col min="13" max="16384" width="9" style="5"/>
  </cols>
  <sheetData>
    <row r="1" spans="1:12" s="1" customFormat="1" ht="34.9" customHeight="1">
      <c r="A1" s="55" t="s">
        <v>0</v>
      </c>
      <c r="B1" s="55"/>
      <c r="C1" s="55"/>
      <c r="D1" s="55"/>
      <c r="E1" s="55"/>
      <c r="F1" s="56"/>
      <c r="G1" s="55"/>
      <c r="H1" s="55"/>
      <c r="I1" s="55"/>
      <c r="J1" s="55"/>
      <c r="K1" s="55"/>
    </row>
    <row r="2" spans="1:12" s="1" customFormat="1" ht="20.25">
      <c r="A2" s="55" t="s">
        <v>1</v>
      </c>
      <c r="B2" s="55"/>
      <c r="C2" s="55"/>
      <c r="D2" s="55"/>
      <c r="E2" s="55"/>
      <c r="F2" s="56"/>
      <c r="G2" s="55"/>
      <c r="H2" s="55"/>
      <c r="I2" s="55"/>
      <c r="J2" s="55"/>
      <c r="K2" s="55"/>
    </row>
    <row r="3" spans="1:12" ht="15.95" customHeight="1">
      <c r="I3" s="42"/>
      <c r="K3" s="43" t="s">
        <v>2</v>
      </c>
    </row>
    <row r="4" spans="1:12" ht="24.95" customHeight="1">
      <c r="A4" s="57" t="s">
        <v>3</v>
      </c>
      <c r="B4" s="58"/>
      <c r="C4" s="58"/>
      <c r="D4" s="59" t="s">
        <v>4</v>
      </c>
      <c r="E4" s="58"/>
      <c r="F4" s="60"/>
      <c r="G4" s="58"/>
      <c r="H4" s="58"/>
      <c r="I4" s="58"/>
      <c r="J4" s="58"/>
      <c r="K4" s="61"/>
    </row>
    <row r="5" spans="1:12" ht="24.95" customHeight="1">
      <c r="A5" s="62" t="s">
        <v>5</v>
      </c>
      <c r="B5" s="63"/>
      <c r="C5" s="63"/>
      <c r="D5" s="64" t="s">
        <v>6</v>
      </c>
      <c r="E5" s="63"/>
      <c r="F5" s="65"/>
      <c r="G5" s="63"/>
      <c r="H5" s="7" t="s">
        <v>7</v>
      </c>
      <c r="I5" s="66" t="s">
        <v>8</v>
      </c>
      <c r="J5" s="67"/>
      <c r="K5" s="68"/>
    </row>
    <row r="6" spans="1:12" ht="24.95" customHeight="1">
      <c r="A6" s="69" t="s">
        <v>9</v>
      </c>
      <c r="B6" s="70"/>
      <c r="C6" s="70"/>
      <c r="D6" s="71" t="s">
        <v>10</v>
      </c>
      <c r="E6" s="70"/>
      <c r="F6" s="72"/>
      <c r="G6" s="70"/>
      <c r="H6" s="9" t="s">
        <v>11</v>
      </c>
      <c r="I6" s="73">
        <v>13671158622</v>
      </c>
      <c r="J6" s="74"/>
      <c r="K6" s="75"/>
    </row>
    <row r="7" spans="1:12" ht="25.15" customHeight="1">
      <c r="A7" s="121" t="s">
        <v>12</v>
      </c>
      <c r="B7" s="58"/>
      <c r="C7" s="58"/>
      <c r="D7" s="76"/>
      <c r="E7" s="77"/>
      <c r="F7" s="11" t="s">
        <v>13</v>
      </c>
      <c r="G7" s="11" t="s">
        <v>14</v>
      </c>
      <c r="H7" s="11" t="s">
        <v>15</v>
      </c>
      <c r="I7" s="11" t="s">
        <v>16</v>
      </c>
      <c r="J7" s="44" t="s">
        <v>17</v>
      </c>
      <c r="K7" s="45" t="s">
        <v>18</v>
      </c>
    </row>
    <row r="8" spans="1:12" ht="19.899999999999999" customHeight="1">
      <c r="A8" s="122"/>
      <c r="B8" s="63"/>
      <c r="C8" s="63"/>
      <c r="D8" s="78" t="s">
        <v>19</v>
      </c>
      <c r="E8" s="79"/>
      <c r="F8" s="13">
        <f>F9+F10+F11</f>
        <v>119.6</v>
      </c>
      <c r="G8" s="14">
        <f>G9+G10+G11</f>
        <v>119.6</v>
      </c>
      <c r="H8" s="14">
        <f>H9+H10+H11</f>
        <v>119.54</v>
      </c>
      <c r="I8" s="22">
        <v>10</v>
      </c>
      <c r="J8" s="46">
        <f>H8/G8</f>
        <v>0.99949832775919745</v>
      </c>
      <c r="K8" s="47">
        <f>I8*J8</f>
        <v>9.9949832775919738</v>
      </c>
    </row>
    <row r="9" spans="1:12" ht="19.899999999999999" customHeight="1">
      <c r="A9" s="122"/>
      <c r="B9" s="63"/>
      <c r="C9" s="63"/>
      <c r="D9" s="78" t="s">
        <v>20</v>
      </c>
      <c r="E9" s="79"/>
      <c r="F9" s="13">
        <v>119.6</v>
      </c>
      <c r="G9" s="13">
        <v>119.6</v>
      </c>
      <c r="H9" s="14">
        <v>119.54</v>
      </c>
      <c r="I9" s="22" t="s">
        <v>21</v>
      </c>
      <c r="J9" s="46">
        <f t="shared" ref="J9:J11" si="0">H9/G9</f>
        <v>0.99949832775919745</v>
      </c>
      <c r="K9" s="48" t="s">
        <v>21</v>
      </c>
    </row>
    <row r="10" spans="1:12" ht="19.899999999999999" customHeight="1">
      <c r="A10" s="122"/>
      <c r="B10" s="63"/>
      <c r="C10" s="63"/>
      <c r="D10" s="78" t="s">
        <v>22</v>
      </c>
      <c r="E10" s="79"/>
      <c r="F10" s="13"/>
      <c r="G10" s="14"/>
      <c r="H10" s="14">
        <v>0</v>
      </c>
      <c r="I10" s="22" t="s">
        <v>21</v>
      </c>
      <c r="J10" s="46" t="e">
        <f t="shared" si="0"/>
        <v>#DIV/0!</v>
      </c>
      <c r="K10" s="48" t="s">
        <v>21</v>
      </c>
    </row>
    <row r="11" spans="1:12" ht="19.899999999999999" customHeight="1">
      <c r="A11" s="123"/>
      <c r="B11" s="124"/>
      <c r="C11" s="124"/>
      <c r="D11" s="80" t="s">
        <v>23</v>
      </c>
      <c r="E11" s="81"/>
      <c r="F11" s="15"/>
      <c r="G11" s="16"/>
      <c r="H11" s="16">
        <v>0</v>
      </c>
      <c r="I11" s="49" t="s">
        <v>21</v>
      </c>
      <c r="J11" s="46" t="e">
        <f t="shared" si="0"/>
        <v>#DIV/0!</v>
      </c>
      <c r="K11" s="50" t="s">
        <v>21</v>
      </c>
    </row>
    <row r="12" spans="1:12" ht="25.15" customHeight="1">
      <c r="A12" s="116" t="s">
        <v>24</v>
      </c>
      <c r="B12" s="82" t="s">
        <v>25</v>
      </c>
      <c r="C12" s="83"/>
      <c r="D12" s="83"/>
      <c r="E12" s="84"/>
      <c r="F12" s="85" t="s">
        <v>26</v>
      </c>
      <c r="G12" s="83"/>
      <c r="H12" s="83"/>
      <c r="I12" s="83"/>
      <c r="J12" s="83"/>
      <c r="K12" s="84"/>
    </row>
    <row r="13" spans="1:12" ht="90" customHeight="1">
      <c r="A13" s="117"/>
      <c r="B13" s="86" t="s">
        <v>27</v>
      </c>
      <c r="C13" s="87"/>
      <c r="D13" s="87"/>
      <c r="E13" s="88"/>
      <c r="F13" s="89" t="s">
        <v>28</v>
      </c>
      <c r="G13" s="87"/>
      <c r="H13" s="87"/>
      <c r="I13" s="87"/>
      <c r="J13" s="87"/>
      <c r="K13" s="88"/>
    </row>
    <row r="14" spans="1:12" s="2" customFormat="1" ht="25.15" customHeight="1">
      <c r="A14" s="118" t="s">
        <v>29</v>
      </c>
      <c r="B14" s="7" t="s">
        <v>30</v>
      </c>
      <c r="C14" s="7" t="s">
        <v>31</v>
      </c>
      <c r="D14" s="7" t="s">
        <v>32</v>
      </c>
      <c r="E14" s="17" t="s">
        <v>33</v>
      </c>
      <c r="F14" s="18" t="s">
        <v>34</v>
      </c>
      <c r="G14" s="7" t="s">
        <v>16</v>
      </c>
      <c r="H14" s="8" t="s">
        <v>18</v>
      </c>
      <c r="I14" s="90" t="s">
        <v>35</v>
      </c>
      <c r="J14" s="91"/>
      <c r="K14" s="92"/>
      <c r="L14" s="51"/>
    </row>
    <row r="15" spans="1:12" ht="19.899999999999999" customHeight="1">
      <c r="A15" s="119"/>
      <c r="B15" s="65" t="s">
        <v>36</v>
      </c>
      <c r="C15" s="70" t="s">
        <v>37</v>
      </c>
      <c r="D15" s="19" t="s">
        <v>38</v>
      </c>
      <c r="E15" s="20" t="s">
        <v>39</v>
      </c>
      <c r="F15" s="21" t="s">
        <v>39</v>
      </c>
      <c r="G15" s="22">
        <v>1</v>
      </c>
      <c r="H15" s="22">
        <v>1</v>
      </c>
      <c r="I15" s="93"/>
      <c r="J15" s="94"/>
      <c r="K15" s="95"/>
    </row>
    <row r="16" spans="1:12" ht="19.899999999999999" customHeight="1">
      <c r="A16" s="119"/>
      <c r="B16" s="65"/>
      <c r="C16" s="120"/>
      <c r="D16" s="19" t="s">
        <v>40</v>
      </c>
      <c r="E16" s="20" t="s">
        <v>41</v>
      </c>
      <c r="F16" s="21" t="s">
        <v>41</v>
      </c>
      <c r="G16" s="22">
        <v>1</v>
      </c>
      <c r="H16" s="22">
        <v>1</v>
      </c>
      <c r="I16" s="52"/>
      <c r="J16" s="53"/>
      <c r="K16" s="54"/>
    </row>
    <row r="17" spans="1:11" ht="19.899999999999999" customHeight="1">
      <c r="A17" s="119"/>
      <c r="B17" s="65"/>
      <c r="C17" s="120"/>
      <c r="D17" s="19" t="s">
        <v>42</v>
      </c>
      <c r="E17" s="20" t="s">
        <v>43</v>
      </c>
      <c r="F17" s="21" t="s">
        <v>43</v>
      </c>
      <c r="G17" s="22">
        <v>2</v>
      </c>
      <c r="H17" s="22">
        <v>2</v>
      </c>
      <c r="I17" s="52"/>
      <c r="J17" s="53"/>
      <c r="K17" s="54"/>
    </row>
    <row r="18" spans="1:11" ht="19.899999999999999" customHeight="1">
      <c r="A18" s="119"/>
      <c r="B18" s="65"/>
      <c r="C18" s="120"/>
      <c r="D18" s="19" t="s">
        <v>44</v>
      </c>
      <c r="E18" s="20" t="s">
        <v>45</v>
      </c>
      <c r="F18" s="21" t="s">
        <v>45</v>
      </c>
      <c r="G18" s="22">
        <v>2</v>
      </c>
      <c r="H18" s="22">
        <v>2</v>
      </c>
      <c r="I18" s="52"/>
      <c r="J18" s="53"/>
      <c r="K18" s="54"/>
    </row>
    <row r="19" spans="1:11" ht="19.899999999999999" customHeight="1">
      <c r="A19" s="119"/>
      <c r="B19" s="65"/>
      <c r="C19" s="120"/>
      <c r="D19" s="19" t="s">
        <v>46</v>
      </c>
      <c r="E19" s="20" t="s">
        <v>47</v>
      </c>
      <c r="F19" s="21" t="s">
        <v>47</v>
      </c>
      <c r="G19" s="22">
        <v>2</v>
      </c>
      <c r="H19" s="22">
        <v>2</v>
      </c>
      <c r="I19" s="52"/>
      <c r="J19" s="53"/>
      <c r="K19" s="54"/>
    </row>
    <row r="20" spans="1:11" ht="19.899999999999999" customHeight="1">
      <c r="A20" s="119"/>
      <c r="B20" s="65"/>
      <c r="C20" s="120"/>
      <c r="D20" s="19" t="s">
        <v>48</v>
      </c>
      <c r="E20" s="20" t="s">
        <v>49</v>
      </c>
      <c r="F20" s="21" t="s">
        <v>49</v>
      </c>
      <c r="G20" s="22">
        <v>2</v>
      </c>
      <c r="H20" s="22">
        <v>2</v>
      </c>
      <c r="I20" s="93"/>
      <c r="J20" s="94"/>
      <c r="K20" s="95"/>
    </row>
    <row r="21" spans="1:11" ht="19.899999999999999" customHeight="1">
      <c r="A21" s="119"/>
      <c r="B21" s="65"/>
      <c r="C21" s="70" t="s">
        <v>50</v>
      </c>
      <c r="D21" s="19" t="s">
        <v>51</v>
      </c>
      <c r="E21" s="20" t="s">
        <v>51</v>
      </c>
      <c r="F21" s="21" t="s">
        <v>51</v>
      </c>
      <c r="G21" s="22">
        <v>7</v>
      </c>
      <c r="H21" s="22">
        <v>7</v>
      </c>
      <c r="I21" s="93"/>
      <c r="J21" s="94"/>
      <c r="K21" s="95"/>
    </row>
    <row r="22" spans="1:11" ht="32.1" customHeight="1">
      <c r="A22" s="119"/>
      <c r="B22" s="65"/>
      <c r="C22" s="120"/>
      <c r="D22" s="19" t="s">
        <v>52</v>
      </c>
      <c r="E22" s="19" t="s">
        <v>53</v>
      </c>
      <c r="F22" s="23" t="s">
        <v>54</v>
      </c>
      <c r="G22" s="22">
        <v>8</v>
      </c>
      <c r="H22" s="24">
        <v>7</v>
      </c>
      <c r="I22" s="96" t="s">
        <v>55</v>
      </c>
      <c r="J22" s="97"/>
      <c r="K22" s="98"/>
    </row>
    <row r="23" spans="1:11" ht="19.899999999999999" customHeight="1">
      <c r="A23" s="119"/>
      <c r="B23" s="63"/>
      <c r="C23" s="9" t="s">
        <v>56</v>
      </c>
      <c r="D23" s="25" t="s">
        <v>57</v>
      </c>
      <c r="E23" s="12" t="s">
        <v>57</v>
      </c>
      <c r="F23" s="26" t="s">
        <v>57</v>
      </c>
      <c r="G23" s="22">
        <v>15</v>
      </c>
      <c r="H23" s="24">
        <v>15</v>
      </c>
      <c r="I23" s="99"/>
      <c r="J23" s="100"/>
      <c r="K23" s="101"/>
    </row>
    <row r="24" spans="1:11" ht="19.899999999999999" customHeight="1">
      <c r="A24" s="119"/>
      <c r="B24" s="63"/>
      <c r="C24" s="9" t="s">
        <v>58</v>
      </c>
      <c r="D24" s="19" t="s">
        <v>59</v>
      </c>
      <c r="E24" s="27" t="s">
        <v>60</v>
      </c>
      <c r="F24" s="28" t="s">
        <v>60</v>
      </c>
      <c r="G24" s="22">
        <v>10</v>
      </c>
      <c r="H24" s="24">
        <v>10</v>
      </c>
      <c r="I24" s="99"/>
      <c r="J24" s="100"/>
      <c r="K24" s="101"/>
    </row>
    <row r="25" spans="1:11" ht="54" customHeight="1">
      <c r="A25" s="119"/>
      <c r="B25" s="10" t="s">
        <v>61</v>
      </c>
      <c r="C25" s="9" t="s">
        <v>62</v>
      </c>
      <c r="D25" s="19" t="s">
        <v>63</v>
      </c>
      <c r="E25" s="29" t="s">
        <v>63</v>
      </c>
      <c r="F25" s="30" t="s">
        <v>64</v>
      </c>
      <c r="G25" s="22">
        <v>30</v>
      </c>
      <c r="H25" s="24">
        <v>20</v>
      </c>
      <c r="I25" s="102" t="s">
        <v>55</v>
      </c>
      <c r="J25" s="103"/>
      <c r="K25" s="104"/>
    </row>
    <row r="26" spans="1:11" ht="39.950000000000003" customHeight="1">
      <c r="A26" s="119"/>
      <c r="B26" s="31" t="s">
        <v>65</v>
      </c>
      <c r="C26" s="10" t="s">
        <v>66</v>
      </c>
      <c r="D26" s="32" t="s">
        <v>67</v>
      </c>
      <c r="E26" s="33" t="s">
        <v>68</v>
      </c>
      <c r="F26" s="34" t="s">
        <v>69</v>
      </c>
      <c r="G26" s="35">
        <v>10</v>
      </c>
      <c r="H26" s="36">
        <v>7</v>
      </c>
      <c r="I26" s="105" t="s">
        <v>70</v>
      </c>
      <c r="J26" s="106"/>
      <c r="K26" s="107"/>
    </row>
    <row r="27" spans="1:11" s="3" customFormat="1" ht="20.100000000000001" customHeight="1">
      <c r="A27" s="108" t="s">
        <v>71</v>
      </c>
      <c r="B27" s="109"/>
      <c r="C27" s="109"/>
      <c r="D27" s="109"/>
      <c r="E27" s="109"/>
      <c r="F27" s="110"/>
      <c r="G27" s="37">
        <f>SUM(G15:G26)+I8</f>
        <v>100</v>
      </c>
      <c r="H27" s="38">
        <f>SUM(H15:H26)+K8</f>
        <v>85.99498327759197</v>
      </c>
      <c r="I27" s="111" t="s">
        <v>21</v>
      </c>
      <c r="J27" s="112"/>
      <c r="K27" s="113"/>
    </row>
    <row r="28" spans="1:11" ht="9.9499999999999993" customHeight="1">
      <c r="A28" s="39"/>
      <c r="B28" s="39"/>
      <c r="C28" s="39"/>
      <c r="D28" s="39"/>
      <c r="E28" s="39"/>
      <c r="F28" s="40"/>
      <c r="G28" s="39"/>
      <c r="H28" s="39"/>
      <c r="I28" s="39"/>
      <c r="J28" s="39"/>
      <c r="K28" s="39"/>
    </row>
    <row r="29" spans="1:11" s="4" customFormat="1" ht="18" hidden="1" customHeight="1">
      <c r="A29" s="4" t="s">
        <v>72</v>
      </c>
      <c r="F29" s="41"/>
    </row>
    <row r="30" spans="1:11" s="4" customFormat="1" ht="16.149999999999999" hidden="1" customHeight="1">
      <c r="A30" s="114" t="s">
        <v>73</v>
      </c>
      <c r="B30" s="114"/>
      <c r="C30" s="114"/>
      <c r="D30" s="114"/>
      <c r="E30" s="114"/>
      <c r="F30" s="115"/>
      <c r="G30" s="114"/>
      <c r="H30" s="114"/>
      <c r="I30" s="114"/>
      <c r="J30" s="114"/>
      <c r="K30" s="114"/>
    </row>
    <row r="31" spans="1:11" s="4" customFormat="1" ht="60" hidden="1" customHeight="1">
      <c r="A31" s="114" t="s">
        <v>74</v>
      </c>
      <c r="B31" s="114"/>
      <c r="C31" s="114"/>
      <c r="D31" s="114"/>
      <c r="E31" s="114"/>
      <c r="F31" s="115"/>
      <c r="G31" s="114"/>
      <c r="H31" s="114"/>
      <c r="I31" s="114"/>
      <c r="J31" s="114"/>
      <c r="K31" s="114"/>
    </row>
    <row r="32" spans="1:11" s="4" customFormat="1" ht="16.149999999999999" hidden="1" customHeight="1">
      <c r="A32" s="114" t="s">
        <v>75</v>
      </c>
      <c r="B32" s="114"/>
      <c r="C32" s="114"/>
      <c r="D32" s="114"/>
      <c r="E32" s="114"/>
      <c r="F32" s="115"/>
      <c r="G32" s="114"/>
      <c r="H32" s="114"/>
      <c r="I32" s="114"/>
      <c r="J32" s="114"/>
      <c r="K32" s="114"/>
    </row>
    <row r="33" spans="1:11" s="4" customFormat="1" ht="16.149999999999999" hidden="1" customHeight="1">
      <c r="A33" s="114" t="s">
        <v>76</v>
      </c>
      <c r="B33" s="114"/>
      <c r="C33" s="114"/>
      <c r="D33" s="114"/>
      <c r="E33" s="114"/>
      <c r="F33" s="115"/>
      <c r="G33" s="114"/>
      <c r="H33" s="114"/>
      <c r="I33" s="114"/>
      <c r="J33" s="114"/>
      <c r="K33" s="114"/>
    </row>
  </sheetData>
  <mergeCells count="40">
    <mergeCell ref="A32:K32"/>
    <mergeCell ref="A33:K33"/>
    <mergeCell ref="A12:A13"/>
    <mergeCell ref="A14:A26"/>
    <mergeCell ref="B15:B24"/>
    <mergeCell ref="C15:C20"/>
    <mergeCell ref="C21:C22"/>
    <mergeCell ref="I26:K26"/>
    <mergeCell ref="A27:F27"/>
    <mergeCell ref="I27:K27"/>
    <mergeCell ref="A30:K30"/>
    <mergeCell ref="A31:K31"/>
    <mergeCell ref="I21:K21"/>
    <mergeCell ref="I22:K22"/>
    <mergeCell ref="I23:K23"/>
    <mergeCell ref="I24:K24"/>
    <mergeCell ref="I25:K25"/>
    <mergeCell ref="B13:E13"/>
    <mergeCell ref="F13:K13"/>
    <mergeCell ref="I14:K14"/>
    <mergeCell ref="I15:K15"/>
    <mergeCell ref="I20:K20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5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排污系统升级改造</vt:lpstr>
      <vt:lpstr>排污系统升级改造!Print_Area</vt:lpstr>
      <vt:lpstr>排污系统升级改造!Print_Titles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Meng Li</cp:lastModifiedBy>
  <cp:lastPrinted>2022-05-29T16:38:00Z</cp:lastPrinted>
  <dcterms:created xsi:type="dcterms:W3CDTF">2020-06-07T15:45:00Z</dcterms:created>
  <dcterms:modified xsi:type="dcterms:W3CDTF">2022-06-08T07:45:06Z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