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C5配送中心库房改造等项目" sheetId="2" r:id="rId1"/>
  </sheets>
  <definedNames>
    <definedName name="_xlnm.Print_Area" localSheetId="0">'C5配送中心库房改造等项目'!$A$1:$K$23</definedName>
    <definedName name="_xlnm.Print_Titles" localSheetId="0">'C5配送中心库房改造等项目'!$1:$5</definedName>
  </definedNames>
  <calcPr calcId="144525"/>
</workbook>
</file>

<file path=xl/sharedStrings.xml><?xml version="1.0" encoding="utf-8"?>
<sst xmlns="http://schemas.openxmlformats.org/spreadsheetml/2006/main" count="75" uniqueCount="65">
  <si>
    <t>项目支出绩效自评表</t>
  </si>
  <si>
    <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</si>
  <si>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</si>
  <si>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</si>
  <si>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C5配送中心库房改造等项目</t>
  </si>
  <si>
    <t>主管部门</t>
  </si>
  <si>
    <t>北京市机关事务管理局</t>
  </si>
  <si>
    <t>实施单位：</t>
  </si>
  <si>
    <t>北京市机关事务管理局配送保障中心</t>
  </si>
  <si>
    <t>项目负责人</t>
  </si>
  <si>
    <t>武军</t>
  </si>
  <si>
    <t>联系电话</t>
  </si>
  <si>
    <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</si>
  <si>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</si>
  <si>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</si>
  <si>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</si>
  <si>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</si>
  <si>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</si>
  <si>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</si>
  <si>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</si>
  <si>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</si>
  <si>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</si>
  <si>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t xml:space="preserve">           </t>
    </r>
    <r>
      <rPr>
        <sz val="11"/>
        <rFont val="宋体"/>
        <charset val="134"/>
      </rPr>
      <t>上年结转资金</t>
    </r>
  </si>
  <si>
    <r>
      <t xml:space="preserve">           </t>
    </r>
    <r>
      <rPr>
        <sz val="11"/>
        <rFont val="宋体"/>
        <charset val="134"/>
      </rPr>
      <t>其他资金</t>
    </r>
  </si>
  <si>
    <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</si>
  <si>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</si>
  <si>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</si>
  <si>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r>
      <t>确保配送保障楼（</t>
    </r>
    <r>
      <rPr>
        <sz val="11"/>
        <rFont val="Times New Roman"/>
        <charset val="134"/>
      </rPr>
      <t>C5</t>
    </r>
    <r>
      <rPr>
        <sz val="11"/>
        <rFont val="宋体"/>
        <charset val="134"/>
      </rPr>
      <t>项目）按照市领导批示要求，具备为普通库房、应急餐厅、专班办公及库房管理用房三个功能定位。</t>
    </r>
  </si>
  <si>
    <t>通过对库房区域进行建筑、装修、弱电和电气等工程改造和配置专业存储设备，具备满足多种物资存储和运行条件，确保物资存放安全；对C5楼配置窗帘、导示、开水器等设施，具备专班办公和库房管理用房条件。截至2022年4月底完成库房区域照明设施和监控门禁设施安装、地面金刚沙防尘处理、墙面粉刷，增加隔断和防火门，配置货架、登高梯、扫描枪等库房专用设备。完成C5楼窗帘、导示、开水器、展卖等设施配置安装等工作。</t>
  </si>
  <si>
    <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</si>
  <si>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</si>
  <si>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</si>
  <si>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</si>
  <si>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</si>
  <si>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</si>
  <si>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</si>
  <si>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</si>
  <si>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</si>
  <si>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库房区域改造</t>
  </si>
  <si>
    <t>约5200平方米</t>
  </si>
  <si>
    <t>部分完成</t>
  </si>
  <si>
    <t>2022年完成</t>
  </si>
  <si>
    <t>C5楼设施配置安装</t>
  </si>
  <si>
    <t>库房专用设备及设施配置安装</t>
  </si>
  <si>
    <t>质量指标</t>
  </si>
  <si>
    <t>工程验收合格率</t>
  </si>
  <si>
    <t>设备设施验收合格率</t>
  </si>
  <si>
    <t>时效指标</t>
  </si>
  <si>
    <t>工作完成进度</t>
  </si>
  <si>
    <t>按工程进度和货物招采进度分步实施</t>
  </si>
  <si>
    <t>完成招采项目设计、预算评审及采购意向公开等招投标工作</t>
  </si>
  <si>
    <t>成本指标</t>
  </si>
  <si>
    <t>项目成本控制</t>
  </si>
  <si>
    <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宋体"/>
        <charset val="134"/>
      </rPr>
      <t>4</t>
    </r>
    <r>
      <rPr>
        <sz val="11"/>
        <rFont val="Times New Roman"/>
        <charset val="134"/>
      </rPr>
      <t>0</t>
    </r>
    <r>
      <rPr>
        <sz val="11"/>
        <rFont val="宋体"/>
        <charset val="134"/>
      </rPr>
      <t>分）</t>
    </r>
  </si>
  <si>
    <t>效益指标</t>
  </si>
  <si>
    <t>满足办公区办公物资、后勤物资等需求的存储场所，确保物资存放安全.</t>
  </si>
  <si>
    <t>确保物资存放安全</t>
  </si>
  <si>
    <t>满足市级有关工作专班临时办公场所需求</t>
  </si>
  <si>
    <t>满足临时办公场所需求</t>
  </si>
  <si>
    <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</si>
  <si>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t xml:space="preserve">     </t>
    </r>
    <r>
      <rPr>
        <sz val="10"/>
        <rFont val="宋体"/>
        <charset val="134"/>
      </rPr>
      <t>【注】</t>
    </r>
  </si>
  <si>
    <r>
      <t xml:space="preserve">       1. </t>
    </r>
    <r>
      <rPr>
        <sz val="10"/>
        <rFont val="宋体"/>
        <charset val="134"/>
      </rPr>
      <t>得分一档最高不能超过该指标值上限。</t>
    </r>
  </si>
  <si>
    <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</si>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</sst>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.0_ "/>
    <numFmt numFmtId="177" formatCode="0.00_ "/>
    <numFmt numFmtId="178" formatCode="0_ "/>
    <numFmt numFmtId="179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50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 style="hair">
        <color auto="true"/>
      </bottom>
      <diagonal/>
    </border>
    <border>
      <left style="hair">
        <color auto="true"/>
      </left>
      <right style="hair">
        <color auto="true"/>
      </right>
      <top/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/>
      <bottom/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3" fillId="11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7" fillId="0" borderId="4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9" fillId="0" borderId="4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4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2" fillId="0" borderId="4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3" fillId="21" borderId="46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27" fillId="29" borderId="46" applyNumberFormat="false" applyAlignment="false" applyProtection="false">
      <alignment vertical="center"/>
    </xf>
    <xf numFmtId="0" fontId="28" fillId="21" borderId="47" applyNumberFormat="false" applyAlignment="false" applyProtection="false">
      <alignment vertical="center"/>
    </xf>
    <xf numFmtId="0" fontId="29" fillId="30" borderId="48" applyNumberFormat="false" applyAlignment="false" applyProtection="false">
      <alignment vertical="center"/>
    </xf>
    <xf numFmtId="0" fontId="30" fillId="0" borderId="49" applyNumberFormat="false" applyFill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0" fillId="16" borderId="45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25" fillId="27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0" borderId="0"/>
    <xf numFmtId="0" fontId="11" fillId="26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120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center" vertical="center"/>
    </xf>
    <xf numFmtId="0" fontId="8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8" fillId="0" borderId="6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justify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8" fillId="0" borderId="12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justify" vertical="center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/>
    </xf>
    <xf numFmtId="0" fontId="8" fillId="0" borderId="18" xfId="0" applyFont="true" applyFill="true" applyBorder="true" applyAlignment="true">
      <alignment horizontal="center" vertical="center"/>
    </xf>
    <xf numFmtId="0" fontId="9" fillId="0" borderId="4" xfId="0" applyFont="true" applyFill="true" applyBorder="true" applyAlignment="true">
      <alignment horizontal="justify" vertical="center"/>
    </xf>
    <xf numFmtId="0" fontId="8" fillId="0" borderId="6" xfId="0" applyFont="true" applyFill="true" applyBorder="true" applyAlignment="true">
      <alignment horizontal="center" vertical="center" wrapText="true"/>
    </xf>
    <xf numFmtId="0" fontId="2" fillId="0" borderId="19" xfId="0" applyFont="true" applyFill="true" applyBorder="true" applyAlignment="true">
      <alignment horizontal="center" vertical="center" wrapText="true"/>
    </xf>
    <xf numFmtId="0" fontId="2" fillId="0" borderId="19" xfId="0" applyFont="true" applyFill="true" applyBorder="true" applyAlignment="true">
      <alignment horizontal="center" vertical="center"/>
    </xf>
    <xf numFmtId="0" fontId="9" fillId="0" borderId="17" xfId="0" applyFont="true" applyFill="true" applyBorder="true" applyAlignment="true">
      <alignment horizontal="justify" vertical="center"/>
    </xf>
    <xf numFmtId="0" fontId="10" fillId="0" borderId="20" xfId="0" applyFont="true" applyFill="true" applyBorder="true" applyAlignment="true">
      <alignment horizontal="center" vertical="center"/>
    </xf>
    <xf numFmtId="0" fontId="3" fillId="0" borderId="21" xfId="0" applyFont="true" applyFill="true" applyBorder="true" applyAlignment="true">
      <alignment horizontal="center" vertical="center"/>
    </xf>
    <xf numFmtId="0" fontId="2" fillId="0" borderId="22" xfId="0" applyFont="true" applyFill="true" applyBorder="true" applyAlignment="true">
      <alignment vertical="center"/>
    </xf>
    <xf numFmtId="0" fontId="4" fillId="0" borderId="0" xfId="0" applyFont="true" applyFill="true" applyAlignment="true">
      <alignment horizontal="justify" vertical="center"/>
    </xf>
    <xf numFmtId="0" fontId="6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23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2" fillId="0" borderId="24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vertical="center"/>
    </xf>
    <xf numFmtId="43" fontId="2" fillId="0" borderId="4" xfId="0" applyNumberFormat="true" applyFont="true" applyFill="true" applyBorder="true" applyAlignment="true">
      <alignment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0" fontId="2" fillId="0" borderId="25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 applyAlignment="true">
      <alignment vertical="center"/>
    </xf>
    <xf numFmtId="0" fontId="2" fillId="0" borderId="26" xfId="0" applyFont="true" applyFill="true" applyBorder="true" applyAlignment="true">
      <alignment horizontal="center" vertical="center" wrapText="true"/>
    </xf>
    <xf numFmtId="0" fontId="8" fillId="0" borderId="27" xfId="0" applyFont="true" applyFill="true" applyBorder="true" applyAlignment="true">
      <alignment horizontal="center" vertical="center" wrapText="true"/>
    </xf>
    <xf numFmtId="0" fontId="2" fillId="0" borderId="28" xfId="0" applyFont="true" applyFill="true" applyBorder="true" applyAlignment="true">
      <alignment horizontal="justify" vertical="center" wrapText="true"/>
    </xf>
    <xf numFmtId="0" fontId="9" fillId="0" borderId="29" xfId="0" applyFont="true" applyFill="true" applyBorder="true" applyAlignment="true">
      <alignment horizontal="justify" vertical="center" wrapText="true"/>
    </xf>
    <xf numFmtId="0" fontId="8" fillId="0" borderId="30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179" fontId="9" fillId="0" borderId="3" xfId="0" applyNumberFormat="true" applyFont="true" applyFill="true" applyBorder="true" applyAlignment="true">
      <alignment horizontal="center" vertical="center" wrapText="true"/>
    </xf>
    <xf numFmtId="178" fontId="2" fillId="0" borderId="4" xfId="0" applyNumberFormat="true" applyFont="true" applyFill="true" applyBorder="true" applyAlignment="true">
      <alignment horizontal="center" vertical="center"/>
    </xf>
    <xf numFmtId="177" fontId="2" fillId="0" borderId="4" xfId="0" applyNumberFormat="true" applyFont="true" applyFill="true" applyBorder="true" applyAlignment="true">
      <alignment horizontal="center" vertical="center"/>
    </xf>
    <xf numFmtId="9" fontId="8" fillId="0" borderId="4" xfId="0" applyNumberFormat="true" applyFont="true" applyFill="true" applyBorder="true" applyAlignment="true">
      <alignment horizontal="center" vertical="center"/>
    </xf>
    <xf numFmtId="9" fontId="8" fillId="0" borderId="3" xfId="0" applyNumberFormat="true" applyFont="true" applyFill="true" applyBorder="true" applyAlignment="true">
      <alignment horizontal="center" vertical="center" wrapText="true"/>
    </xf>
    <xf numFmtId="9" fontId="9" fillId="0" borderId="30" xfId="0" applyNumberFormat="true" applyFont="true" applyFill="true" applyBorder="true" applyAlignment="true">
      <alignment horizontal="justify" vertical="center"/>
    </xf>
    <xf numFmtId="9" fontId="9" fillId="0" borderId="3" xfId="0" applyNumberFormat="true" applyFont="true" applyFill="true" applyBorder="true" applyAlignment="true">
      <alignment horizontal="justify" vertical="center" wrapText="true"/>
    </xf>
    <xf numFmtId="43" fontId="8" fillId="0" borderId="4" xfId="0" applyNumberFormat="true" applyFont="true" applyFill="true" applyBorder="true" applyAlignment="true">
      <alignment horizontal="left" vertical="center"/>
    </xf>
    <xf numFmtId="43" fontId="8" fillId="0" borderId="3" xfId="0" applyNumberFormat="true" applyFont="true" applyFill="true" applyBorder="true" applyAlignment="true">
      <alignment horizontal="justify" vertical="center" wrapText="true"/>
    </xf>
    <xf numFmtId="0" fontId="9" fillId="0" borderId="30" xfId="0" applyFont="true" applyFill="true" applyBorder="true" applyAlignment="true">
      <alignment horizontal="justify" vertical="center"/>
    </xf>
    <xf numFmtId="179" fontId="9" fillId="0" borderId="3" xfId="0" applyNumberFormat="true" applyFont="true" applyFill="true" applyBorder="true" applyAlignment="true">
      <alignment horizontal="justify" vertical="center" wrapText="true"/>
    </xf>
    <xf numFmtId="179" fontId="9" fillId="0" borderId="31" xfId="0" applyNumberFormat="true" applyFont="true" applyFill="true" applyBorder="true" applyAlignment="true">
      <alignment horizontal="justify" vertical="center" wrapText="true"/>
    </xf>
    <xf numFmtId="178" fontId="2" fillId="0" borderId="17" xfId="0" applyNumberFormat="true" applyFont="true" applyFill="true" applyBorder="true" applyAlignment="true">
      <alignment horizontal="center" vertical="center"/>
    </xf>
    <xf numFmtId="177" fontId="2" fillId="0" borderId="17" xfId="0" applyNumberFormat="true" applyFont="true" applyFill="true" applyBorder="true" applyAlignment="true">
      <alignment horizontal="center" vertical="center"/>
    </xf>
    <xf numFmtId="0" fontId="3" fillId="0" borderId="21" xfId="0" applyFont="true" applyFill="true" applyBorder="true" applyAlignment="true">
      <alignment horizontal="justify" vertical="center" wrapText="true"/>
    </xf>
    <xf numFmtId="178" fontId="3" fillId="0" borderId="21" xfId="0" applyNumberFormat="true" applyFont="true" applyFill="true" applyBorder="true" applyAlignment="true">
      <alignment horizontal="center" vertical="center"/>
    </xf>
    <xf numFmtId="177" fontId="3" fillId="0" borderId="21" xfId="0" applyNumberFormat="true" applyFont="true" applyFill="true" applyBorder="true" applyAlignment="true">
      <alignment horizontal="center" vertical="center"/>
    </xf>
    <xf numFmtId="0" fontId="2" fillId="0" borderId="22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 applyAlignment="true">
      <alignment vertical="center"/>
    </xf>
    <xf numFmtId="0" fontId="8" fillId="0" borderId="0" xfId="0" applyFont="true" applyFill="true" applyAlignment="true">
      <alignment horizontal="right" vertical="center"/>
    </xf>
    <xf numFmtId="0" fontId="2" fillId="0" borderId="32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center" vertical="center"/>
    </xf>
    <xf numFmtId="0" fontId="2" fillId="0" borderId="28" xfId="0" applyFont="true" applyFill="true" applyBorder="true" applyAlignment="true">
      <alignment horizontal="center" vertical="center"/>
    </xf>
    <xf numFmtId="0" fontId="2" fillId="0" borderId="33" xfId="0" applyFont="true" applyFill="true" applyBorder="true" applyAlignment="true">
      <alignment horizontal="justify" vertical="center"/>
    </xf>
    <xf numFmtId="0" fontId="2" fillId="0" borderId="34" xfId="0" applyFont="true" applyFill="true" applyBorder="true" applyAlignment="true">
      <alignment horizontal="justify" vertical="center"/>
    </xf>
    <xf numFmtId="0" fontId="2" fillId="0" borderId="35" xfId="0" applyFont="true" applyFill="true" applyBorder="true" applyAlignment="true">
      <alignment horizontal="justify" vertical="center"/>
    </xf>
    <xf numFmtId="0" fontId="8" fillId="0" borderId="32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7" fontId="2" fillId="0" borderId="30" xfId="0" applyNumberFormat="true" applyFont="true" applyFill="true" applyBorder="true" applyAlignment="true">
      <alignment vertical="center"/>
    </xf>
    <xf numFmtId="178" fontId="2" fillId="0" borderId="30" xfId="0" applyNumberFormat="true" applyFont="true" applyFill="true" applyBorder="true" applyAlignment="true">
      <alignment horizontal="center" vertical="center"/>
    </xf>
    <xf numFmtId="178" fontId="2" fillId="0" borderId="10" xfId="0" applyNumberFormat="true" applyFont="true" applyFill="true" applyBorder="true" applyAlignment="true">
      <alignment horizontal="center" vertical="center"/>
    </xf>
    <xf numFmtId="178" fontId="2" fillId="0" borderId="36" xfId="0" applyNumberFormat="true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8" xfId="0" applyFont="true" applyFill="true" applyBorder="true" applyAlignment="true">
      <alignment horizontal="center" vertical="center" wrapText="true"/>
    </xf>
    <xf numFmtId="0" fontId="8" fillId="0" borderId="0" xfId="0" applyFont="true" applyFill="true" applyAlignment="true">
      <alignment horizontal="center" vertical="center" wrapText="true"/>
    </xf>
    <xf numFmtId="176" fontId="9" fillId="0" borderId="8" xfId="0" applyNumberFormat="true" applyFont="true" applyFill="true" applyBorder="true" applyAlignment="true">
      <alignment horizontal="justify" vertical="center"/>
    </xf>
    <xf numFmtId="176" fontId="8" fillId="0" borderId="15" xfId="0" applyNumberFormat="true" applyFont="true" applyFill="true" applyBorder="true" applyAlignment="true">
      <alignment horizontal="justify" vertical="center"/>
    </xf>
    <xf numFmtId="176" fontId="8" fillId="0" borderId="28" xfId="0" applyNumberFormat="true" applyFont="true" applyFill="true" applyBorder="true" applyAlignment="true">
      <alignment horizontal="justify" vertical="center"/>
    </xf>
    <xf numFmtId="176" fontId="8" fillId="0" borderId="8" xfId="0" applyNumberFormat="true" applyFont="true" applyFill="true" applyBorder="true" applyAlignment="true">
      <alignment horizontal="justify" vertical="center"/>
    </xf>
    <xf numFmtId="176" fontId="2" fillId="0" borderId="8" xfId="0" applyNumberFormat="true" applyFont="true" applyFill="true" applyBorder="true" applyAlignment="true">
      <alignment horizontal="justify" vertical="center"/>
    </xf>
    <xf numFmtId="176" fontId="2" fillId="0" borderId="15" xfId="0" applyNumberFormat="true" applyFont="true" applyFill="true" applyBorder="true" applyAlignment="true">
      <alignment horizontal="justify" vertical="center"/>
    </xf>
    <xf numFmtId="176" fontId="2" fillId="0" borderId="28" xfId="0" applyNumberFormat="true" applyFont="true" applyFill="true" applyBorder="true" applyAlignment="true">
      <alignment horizontal="justify" vertical="center"/>
    </xf>
    <xf numFmtId="176" fontId="8" fillId="0" borderId="37" xfId="0" applyNumberFormat="true" applyFont="true" applyFill="true" applyBorder="true" applyAlignment="true">
      <alignment horizontal="justify" vertical="center"/>
    </xf>
    <xf numFmtId="176" fontId="2" fillId="0" borderId="0" xfId="0" applyNumberFormat="true" applyFont="true" applyFill="true" applyBorder="true" applyAlignment="true">
      <alignment horizontal="justify" vertical="center"/>
    </xf>
    <xf numFmtId="176" fontId="2" fillId="0" borderId="38" xfId="0" applyNumberFormat="true" applyFont="true" applyFill="true" applyBorder="true" applyAlignment="true">
      <alignment horizontal="justify" vertical="center"/>
    </xf>
    <xf numFmtId="177" fontId="3" fillId="0" borderId="39" xfId="0" applyNumberFormat="true" applyFont="true" applyFill="true" applyBorder="true" applyAlignment="true">
      <alignment horizontal="center" vertical="center"/>
    </xf>
    <xf numFmtId="177" fontId="3" fillId="0" borderId="40" xfId="0" applyNumberFormat="true" applyFont="true" applyFill="true" applyBorder="true" applyAlignment="true">
      <alignment horizontal="center" vertical="center"/>
    </xf>
    <xf numFmtId="177" fontId="3" fillId="0" borderId="41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637921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29"/>
  <sheetViews>
    <sheetView showGridLines="0" tabSelected="1" zoomScale="90" zoomScaleNormal="90" workbookViewId="0">
      <pane ySplit="5" topLeftCell="A6" activePane="bottomLeft" state="frozen"/>
      <selection/>
      <selection pane="bottomLeft" activeCell="I16" sqref="I16:K16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42.8833333333333" style="5" customWidth="true"/>
    <col min="5" max="5" width="41.1083333333333" style="5" customWidth="true"/>
    <col min="6" max="6" width="40.1083333333333" style="6" customWidth="true"/>
    <col min="7" max="8" width="13.775" style="5" customWidth="true"/>
    <col min="9" max="10" width="10.775" style="5" customWidth="true"/>
    <col min="11" max="11" width="13.3333333333333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8"/>
      <c r="C1" s="8"/>
      <c r="D1" s="8"/>
      <c r="E1" s="8"/>
      <c r="F1" s="49"/>
      <c r="G1" s="8"/>
      <c r="H1" s="8"/>
      <c r="I1" s="8"/>
      <c r="J1" s="8"/>
      <c r="K1" s="8"/>
    </row>
    <row r="2" s="1" customFormat="true" ht="21" spans="1:11">
      <c r="A2" s="9" t="s">
        <v>1</v>
      </c>
      <c r="B2" s="8"/>
      <c r="C2" s="8"/>
      <c r="D2" s="8"/>
      <c r="E2" s="8"/>
      <c r="F2" s="49"/>
      <c r="G2" s="8"/>
      <c r="H2" s="8"/>
      <c r="I2" s="8"/>
      <c r="J2" s="8"/>
      <c r="K2" s="8"/>
    </row>
    <row r="3" ht="15.9" customHeight="true" spans="9:11">
      <c r="I3" s="88"/>
      <c r="K3" s="89" t="s">
        <v>2</v>
      </c>
    </row>
    <row r="4" ht="24.9" customHeight="true" spans="1:11">
      <c r="A4" s="10" t="s">
        <v>3</v>
      </c>
      <c r="B4" s="11"/>
      <c r="C4" s="11"/>
      <c r="D4" s="12" t="s">
        <v>4</v>
      </c>
      <c r="E4" s="11"/>
      <c r="F4" s="50"/>
      <c r="G4" s="11"/>
      <c r="H4" s="11"/>
      <c r="I4" s="11"/>
      <c r="J4" s="11"/>
      <c r="K4" s="90"/>
    </row>
    <row r="5" ht="24.9" customHeight="true" spans="1:11">
      <c r="A5" s="13" t="s">
        <v>5</v>
      </c>
      <c r="B5" s="14"/>
      <c r="C5" s="14"/>
      <c r="D5" s="15" t="s">
        <v>6</v>
      </c>
      <c r="E5" s="14"/>
      <c r="F5" s="37"/>
      <c r="G5" s="14"/>
      <c r="H5" s="15" t="s">
        <v>7</v>
      </c>
      <c r="I5" s="91" t="s">
        <v>8</v>
      </c>
      <c r="J5" s="92"/>
      <c r="K5" s="93"/>
    </row>
    <row r="6" ht="24.9" customHeight="true" spans="1:11">
      <c r="A6" s="16" t="s">
        <v>9</v>
      </c>
      <c r="B6" s="17"/>
      <c r="C6" s="17"/>
      <c r="D6" s="18" t="s">
        <v>10</v>
      </c>
      <c r="E6" s="17"/>
      <c r="F6" s="51"/>
      <c r="G6" s="17"/>
      <c r="H6" s="18" t="s">
        <v>11</v>
      </c>
      <c r="I6" s="94">
        <v>55575217</v>
      </c>
      <c r="J6" s="95"/>
      <c r="K6" s="96"/>
    </row>
    <row r="7" ht="25.05" customHeight="true" spans="1:11">
      <c r="A7" s="19" t="s">
        <v>12</v>
      </c>
      <c r="B7" s="11"/>
      <c r="C7" s="11"/>
      <c r="D7" s="20"/>
      <c r="E7" s="52"/>
      <c r="F7" s="53" t="s">
        <v>13</v>
      </c>
      <c r="G7" s="53" t="s">
        <v>14</v>
      </c>
      <c r="H7" s="54" t="s">
        <v>15</v>
      </c>
      <c r="I7" s="53" t="s">
        <v>16</v>
      </c>
      <c r="J7" s="53" t="s">
        <v>17</v>
      </c>
      <c r="K7" s="97" t="s">
        <v>18</v>
      </c>
    </row>
    <row r="8" ht="19.95" customHeight="true" spans="1:11">
      <c r="A8" s="21"/>
      <c r="B8" s="14"/>
      <c r="C8" s="14"/>
      <c r="D8" s="22" t="s">
        <v>19</v>
      </c>
      <c r="E8" s="55"/>
      <c r="F8" s="56">
        <f>F9+F10+F11</f>
        <v>0</v>
      </c>
      <c r="G8" s="56">
        <f>G9+G10+G11</f>
        <v>792.89</v>
      </c>
      <c r="H8" s="57">
        <f>H9+H10+H11</f>
        <v>792.89</v>
      </c>
      <c r="I8" s="70">
        <v>10</v>
      </c>
      <c r="J8" s="98">
        <f>H8/G8</f>
        <v>1</v>
      </c>
      <c r="K8" s="99">
        <f>I8*J8</f>
        <v>10</v>
      </c>
    </row>
    <row r="9" ht="19.95" customHeight="true" spans="1:11">
      <c r="A9" s="21"/>
      <c r="B9" s="14"/>
      <c r="C9" s="14"/>
      <c r="D9" s="22" t="s">
        <v>20</v>
      </c>
      <c r="E9" s="55"/>
      <c r="F9" s="58"/>
      <c r="G9" s="58">
        <v>792.89</v>
      </c>
      <c r="H9" s="59">
        <v>792.89</v>
      </c>
      <c r="I9" s="70" t="s">
        <v>21</v>
      </c>
      <c r="J9" s="98">
        <f t="shared" ref="J9:J11" si="0">H9/G9</f>
        <v>1</v>
      </c>
      <c r="K9" s="100" t="s">
        <v>21</v>
      </c>
    </row>
    <row r="10" ht="19.95" customHeight="true" spans="1:11">
      <c r="A10" s="21"/>
      <c r="B10" s="14"/>
      <c r="C10" s="14"/>
      <c r="D10" s="23" t="s">
        <v>22</v>
      </c>
      <c r="E10" s="55"/>
      <c r="F10" s="58"/>
      <c r="G10" s="56"/>
      <c r="H10" s="56">
        <v>0</v>
      </c>
      <c r="I10" s="70" t="s">
        <v>21</v>
      </c>
      <c r="J10" s="98" t="e">
        <f t="shared" si="0"/>
        <v>#DIV/0!</v>
      </c>
      <c r="K10" s="100" t="s">
        <v>21</v>
      </c>
    </row>
    <row r="11" ht="19.95" customHeight="true" spans="1:11">
      <c r="A11" s="24"/>
      <c r="B11" s="25"/>
      <c r="C11" s="25"/>
      <c r="D11" s="26" t="s">
        <v>23</v>
      </c>
      <c r="E11" s="60"/>
      <c r="F11" s="61"/>
      <c r="G11" s="62"/>
      <c r="H11" s="62">
        <v>0</v>
      </c>
      <c r="I11" s="101" t="s">
        <v>21</v>
      </c>
      <c r="J11" s="98" t="e">
        <f t="shared" si="0"/>
        <v>#DIV/0!</v>
      </c>
      <c r="K11" s="102" t="s">
        <v>21</v>
      </c>
    </row>
    <row r="12" ht="25.05" customHeight="true" spans="1:11">
      <c r="A12" s="27" t="s">
        <v>24</v>
      </c>
      <c r="B12" s="28" t="s">
        <v>25</v>
      </c>
      <c r="C12" s="29"/>
      <c r="D12" s="29"/>
      <c r="E12" s="63"/>
      <c r="F12" s="64" t="s">
        <v>26</v>
      </c>
      <c r="G12" s="29"/>
      <c r="H12" s="29"/>
      <c r="I12" s="29"/>
      <c r="J12" s="29"/>
      <c r="K12" s="63"/>
    </row>
    <row r="13" ht="109.8" customHeight="true" spans="1:11">
      <c r="A13" s="30"/>
      <c r="B13" s="31" t="s">
        <v>27</v>
      </c>
      <c r="C13" s="32"/>
      <c r="D13" s="32"/>
      <c r="E13" s="65"/>
      <c r="F13" s="66" t="s">
        <v>28</v>
      </c>
      <c r="G13" s="32"/>
      <c r="H13" s="32"/>
      <c r="I13" s="32"/>
      <c r="J13" s="32"/>
      <c r="K13" s="65"/>
    </row>
    <row r="14" s="2" customFormat="true" ht="25.05" customHeight="true" spans="1:12">
      <c r="A14" s="33" t="s">
        <v>29</v>
      </c>
      <c r="B14" s="15" t="s">
        <v>30</v>
      </c>
      <c r="C14" s="15" t="s">
        <v>31</v>
      </c>
      <c r="D14" s="15" t="s">
        <v>32</v>
      </c>
      <c r="E14" s="67" t="s">
        <v>33</v>
      </c>
      <c r="F14" s="68" t="s">
        <v>34</v>
      </c>
      <c r="G14" s="15" t="s">
        <v>16</v>
      </c>
      <c r="H14" s="35" t="s">
        <v>18</v>
      </c>
      <c r="I14" s="103" t="s">
        <v>35</v>
      </c>
      <c r="J14" s="104"/>
      <c r="K14" s="105"/>
      <c r="L14" s="106"/>
    </row>
    <row r="15" ht="19.95" customHeight="true" spans="1:11">
      <c r="A15" s="34"/>
      <c r="B15" s="35" t="s">
        <v>36</v>
      </c>
      <c r="C15" s="18" t="s">
        <v>37</v>
      </c>
      <c r="D15" s="36" t="s">
        <v>38</v>
      </c>
      <c r="E15" s="36" t="s">
        <v>39</v>
      </c>
      <c r="F15" s="69" t="s">
        <v>40</v>
      </c>
      <c r="G15" s="70">
        <v>6</v>
      </c>
      <c r="H15" s="71">
        <v>5</v>
      </c>
      <c r="I15" s="107" t="s">
        <v>41</v>
      </c>
      <c r="J15" s="108"/>
      <c r="K15" s="109"/>
    </row>
    <row r="16" ht="19.95" customHeight="true" spans="1:11">
      <c r="A16" s="34"/>
      <c r="B16" s="37"/>
      <c r="C16" s="38"/>
      <c r="D16" s="36" t="s">
        <v>42</v>
      </c>
      <c r="E16" s="36" t="s">
        <v>43</v>
      </c>
      <c r="F16" s="69" t="s">
        <v>40</v>
      </c>
      <c r="G16" s="70">
        <v>4</v>
      </c>
      <c r="H16" s="71">
        <v>3</v>
      </c>
      <c r="I16" s="107" t="s">
        <v>41</v>
      </c>
      <c r="J16" s="108"/>
      <c r="K16" s="109"/>
    </row>
    <row r="17" ht="19.95" customHeight="true" spans="1:11">
      <c r="A17" s="34"/>
      <c r="B17" s="37"/>
      <c r="C17" s="18" t="s">
        <v>44</v>
      </c>
      <c r="D17" s="36" t="s">
        <v>45</v>
      </c>
      <c r="E17" s="72">
        <v>1</v>
      </c>
      <c r="F17" s="73">
        <v>1</v>
      </c>
      <c r="G17" s="70">
        <v>9</v>
      </c>
      <c r="H17" s="71">
        <v>9</v>
      </c>
      <c r="I17" s="110"/>
      <c r="J17" s="108"/>
      <c r="K17" s="109"/>
    </row>
    <row r="18" ht="19.95" customHeight="true" spans="1:11">
      <c r="A18" s="34"/>
      <c r="B18" s="37"/>
      <c r="C18" s="39"/>
      <c r="D18" s="40" t="s">
        <v>46</v>
      </c>
      <c r="E18" s="72">
        <v>1</v>
      </c>
      <c r="F18" s="73">
        <v>1</v>
      </c>
      <c r="G18" s="70">
        <v>6</v>
      </c>
      <c r="H18" s="71">
        <v>6</v>
      </c>
      <c r="I18" s="110"/>
      <c r="J18" s="108"/>
      <c r="K18" s="109"/>
    </row>
    <row r="19" ht="34.95" customHeight="true" spans="1:11">
      <c r="A19" s="34"/>
      <c r="B19" s="14"/>
      <c r="C19" s="18" t="s">
        <v>47</v>
      </c>
      <c r="D19" s="40" t="s">
        <v>48</v>
      </c>
      <c r="E19" s="74" t="s">
        <v>49</v>
      </c>
      <c r="F19" s="75" t="s">
        <v>50</v>
      </c>
      <c r="G19" s="70">
        <v>15</v>
      </c>
      <c r="H19" s="71">
        <v>15</v>
      </c>
      <c r="I19" s="111"/>
      <c r="J19" s="112"/>
      <c r="K19" s="113"/>
    </row>
    <row r="20" ht="19.95" customHeight="true" spans="1:11">
      <c r="A20" s="34"/>
      <c r="B20" s="14"/>
      <c r="C20" s="18" t="s">
        <v>51</v>
      </c>
      <c r="D20" s="40" t="s">
        <v>52</v>
      </c>
      <c r="E20" s="76">
        <f>G8</f>
        <v>792.89</v>
      </c>
      <c r="F20" s="77">
        <f>H8</f>
        <v>792.89</v>
      </c>
      <c r="G20" s="70">
        <v>10</v>
      </c>
      <c r="H20" s="71">
        <v>10</v>
      </c>
      <c r="I20" s="111"/>
      <c r="J20" s="112"/>
      <c r="K20" s="113"/>
    </row>
    <row r="21" ht="34.95" customHeight="true" spans="1:11">
      <c r="A21" s="34"/>
      <c r="B21" s="41" t="s">
        <v>53</v>
      </c>
      <c r="C21" s="18" t="s">
        <v>54</v>
      </c>
      <c r="D21" s="40" t="s">
        <v>55</v>
      </c>
      <c r="E21" s="78" t="s">
        <v>56</v>
      </c>
      <c r="F21" s="79"/>
      <c r="G21" s="70">
        <v>25</v>
      </c>
      <c r="H21" s="71">
        <v>24</v>
      </c>
      <c r="I21" s="110"/>
      <c r="J21" s="112"/>
      <c r="K21" s="113"/>
    </row>
    <row r="22" ht="19.95" customHeight="true" spans="1:11">
      <c r="A22" s="34"/>
      <c r="B22" s="42"/>
      <c r="C22" s="43"/>
      <c r="D22" s="44" t="s">
        <v>57</v>
      </c>
      <c r="E22" s="78" t="s">
        <v>58</v>
      </c>
      <c r="F22" s="80"/>
      <c r="G22" s="81">
        <v>15</v>
      </c>
      <c r="H22" s="82">
        <v>15</v>
      </c>
      <c r="I22" s="114"/>
      <c r="J22" s="115"/>
      <c r="K22" s="116"/>
    </row>
    <row r="23" s="3" customFormat="true" ht="20.1" customHeight="true" spans="1:11">
      <c r="A23" s="45" t="s">
        <v>59</v>
      </c>
      <c r="B23" s="46"/>
      <c r="C23" s="46"/>
      <c r="D23" s="46"/>
      <c r="E23" s="46"/>
      <c r="F23" s="83"/>
      <c r="G23" s="84">
        <f>SUM(G15:G22)+I8</f>
        <v>100</v>
      </c>
      <c r="H23" s="85">
        <f>SUM(H15:H21)+K8</f>
        <v>82</v>
      </c>
      <c r="I23" s="117" t="s">
        <v>21</v>
      </c>
      <c r="J23" s="118"/>
      <c r="K23" s="119"/>
    </row>
    <row r="24" ht="9.9" customHeight="true" spans="1:11">
      <c r="A24" s="47"/>
      <c r="B24" s="47"/>
      <c r="C24" s="47"/>
      <c r="D24" s="47"/>
      <c r="E24" s="47"/>
      <c r="F24" s="86"/>
      <c r="G24" s="47"/>
      <c r="H24" s="47"/>
      <c r="I24" s="47"/>
      <c r="J24" s="47"/>
      <c r="K24" s="47"/>
    </row>
    <row r="25" s="4" customFormat="true" hidden="true" customHeight="true" spans="1:6">
      <c r="A25" s="4" t="s">
        <v>60</v>
      </c>
      <c r="F25" s="87"/>
    </row>
    <row r="26" s="4" customFormat="true" ht="16.05" hidden="true" customHeight="true" spans="1:11">
      <c r="A26" s="48" t="s">
        <v>61</v>
      </c>
      <c r="B26" s="48"/>
      <c r="C26" s="48"/>
      <c r="D26" s="48"/>
      <c r="E26" s="48"/>
      <c r="F26" s="87"/>
      <c r="G26" s="48"/>
      <c r="H26" s="48"/>
      <c r="I26" s="48"/>
      <c r="J26" s="48"/>
      <c r="K26" s="48"/>
    </row>
    <row r="27" s="4" customFormat="true" ht="60" hidden="true" customHeight="true" spans="1:11">
      <c r="A27" s="48" t="s">
        <v>62</v>
      </c>
      <c r="B27" s="48"/>
      <c r="C27" s="48"/>
      <c r="D27" s="48"/>
      <c r="E27" s="48"/>
      <c r="F27" s="87"/>
      <c r="G27" s="48"/>
      <c r="H27" s="48"/>
      <c r="I27" s="48"/>
      <c r="J27" s="48"/>
      <c r="K27" s="48"/>
    </row>
    <row r="28" s="4" customFormat="true" ht="16.05" hidden="true" customHeight="true" spans="1:11">
      <c r="A28" s="48" t="s">
        <v>63</v>
      </c>
      <c r="B28" s="48"/>
      <c r="C28" s="48"/>
      <c r="D28" s="48"/>
      <c r="E28" s="48"/>
      <c r="F28" s="87"/>
      <c r="G28" s="48"/>
      <c r="H28" s="48"/>
      <c r="I28" s="48"/>
      <c r="J28" s="48"/>
      <c r="K28" s="48"/>
    </row>
    <row r="29" s="4" customFormat="true" ht="16.05" hidden="true" customHeight="true" spans="1:11">
      <c r="A29" s="48" t="s">
        <v>64</v>
      </c>
      <c r="B29" s="48"/>
      <c r="C29" s="48"/>
      <c r="D29" s="48"/>
      <c r="E29" s="48"/>
      <c r="F29" s="87"/>
      <c r="G29" s="48"/>
      <c r="H29" s="48"/>
      <c r="I29" s="48"/>
      <c r="J29" s="48"/>
      <c r="K29" s="48"/>
    </row>
  </sheetData>
  <mergeCells count="40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8:K18"/>
    <mergeCell ref="I19:K19"/>
    <mergeCell ref="I20:K20"/>
    <mergeCell ref="I21:K21"/>
    <mergeCell ref="A23:F23"/>
    <mergeCell ref="I23:K23"/>
    <mergeCell ref="A26:K26"/>
    <mergeCell ref="A27:K27"/>
    <mergeCell ref="A28:K28"/>
    <mergeCell ref="A29:K29"/>
    <mergeCell ref="A12:A13"/>
    <mergeCell ref="A14:A21"/>
    <mergeCell ref="B15:B20"/>
    <mergeCell ref="B21:B22"/>
    <mergeCell ref="C15:C16"/>
    <mergeCell ref="C17:C18"/>
    <mergeCell ref="C21:C22"/>
    <mergeCell ref="A7:C11"/>
  </mergeCells>
  <printOptions horizontalCentered="true"/>
  <pageMargins left="0.78740157480315" right="0.393700787401575" top="0.984251968503937" bottom="0.590551181102362" header="0.31496062992126" footer="0.31496062992126"/>
  <pageSetup paperSize="9" scale="60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C5配送中心库房改造等项目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2020-06-08T15:45:00Z</dcterms:created>
  <cp:lastPrinted>2022-06-09T11:25:00Z</cp:lastPrinted>
  <dcterms:modified xsi:type="dcterms:W3CDTF">2022-08-23T15:06:47Z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