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9200" windowHeight="7010"/>
  </bookViews>
  <sheets>
    <sheet name="项目支出绩效自评表" sheetId="1" r:id="rId1"/>
  </sheets>
  <definedNames>
    <definedName name="_xlnm.Print_Area" localSheetId="0">项目支出绩效自评表!$A$1:$N$44</definedName>
  </definedNames>
  <calcPr calcId="144525"/>
</workbook>
</file>

<file path=xl/sharedStrings.xml><?xml version="1.0" encoding="utf-8"?>
<sst xmlns="http://schemas.openxmlformats.org/spreadsheetml/2006/main" count="139" uniqueCount="117">
  <si>
    <t>项目支出绩效自评表</t>
  </si>
  <si>
    <t>（2021年度）</t>
  </si>
  <si>
    <t>项目名称</t>
  </si>
  <si>
    <t>2021年政府投资信息化项目全流程管理工作业务支撑</t>
  </si>
  <si>
    <t>主管部门</t>
  </si>
  <si>
    <t>北京市经济和信息化局</t>
  </si>
  <si>
    <t>实施单位</t>
  </si>
  <si>
    <t>北京市大数据中心</t>
  </si>
  <si>
    <t>项目负责人</t>
  </si>
  <si>
    <t>李军</t>
  </si>
  <si>
    <t>联系电话</t>
  </si>
  <si>
    <t>项目资金（万元）</t>
  </si>
  <si>
    <t>年初预算数</t>
  </si>
  <si>
    <t>全年预算数</t>
  </si>
  <si>
    <t>全年执行数</t>
  </si>
  <si>
    <t>分值</t>
  </si>
  <si>
    <t>执行率</t>
  </si>
  <si>
    <t>得分</t>
  </si>
  <si>
    <t>年度资金总额</t>
  </si>
  <si>
    <t>其中：当年财政拨款</t>
  </si>
  <si>
    <t>—</t>
  </si>
  <si>
    <t>上年结转资金</t>
  </si>
  <si>
    <t>其他资金</t>
  </si>
  <si>
    <t>年度总体目标</t>
  </si>
  <si>
    <t>预期目标</t>
  </si>
  <si>
    <t>实际完成情况</t>
  </si>
  <si>
    <t>为政府投资信息化项目全流程管理工作的开展提供辅助支撑，提高政府投资信息化项目全流程管理的科学性、规范性，提高全流程管理工作效率，落实《信息化促进条例》等法规以及国家和我市信息化项目建设方面的要求。
1.为2021年度预算单位申报的信息化项目的前置技术评审提供辅助支撑；
2.为2021年度预算单位申报的验收报备和投入使用申请项目的评审工作提供辅助支撑；
3.为项目评审资料的整理和统计分析工作提供辅助支撑；
4.租赁云服务，为北京市政府投资信息化项目全流程管理系统的正常运行提供基础环境支撑。</t>
  </si>
  <si>
    <t>1、按照政府投资信息化项目评审管理最新政策要求，协助信息化项目前置评审、投入使用申请项目评审初步审查，有效支撑政府投资信息化项目评审管理工作的开展；                                
2、组织3位现场常驻人员为评审日常工作提供支撑保障，进行项目评审资料的整理和统计分析数量，已统计分析870个项目，对支撑政府投资信息化项目评审管理的工作有显著效果；协助培训会议的准备及线上培训视频的制作，有效提高了培训组织工作效率；
3、云服务租赁：完成租赁云主机、存储资源、特定云主机深度监控及运维保障服务（7*24小时值守）、远程接入服务、WAF防护、SSL-VPN、安全加固服务，为北京市政府投资信息化项目全流程管理系统的正常运行提供了基础环境支撑。</t>
  </si>
  <si>
    <t>绩效指标</t>
  </si>
  <si>
    <t>一级指标</t>
  </si>
  <si>
    <t>二级指标</t>
  </si>
  <si>
    <t>三级指标</t>
  </si>
  <si>
    <t>年度指标值</t>
  </si>
  <si>
    <t>实际完成值</t>
  </si>
  <si>
    <t>偏差原因分析及
改进措施</t>
  </si>
  <si>
    <t>产出指标</t>
  </si>
  <si>
    <t>数量指标</t>
  </si>
  <si>
    <t>评审资料的整理和统计分析项目数量</t>
  </si>
  <si>
    <t>≥1000个</t>
  </si>
  <si>
    <t>870个</t>
  </si>
  <si>
    <t>合同截止时间为22年8月,合同仍在项目实施期，计划在22年评审资料整理和统计分析数量大于1000个，达成预期目标。</t>
  </si>
  <si>
    <t>培训会议</t>
  </si>
  <si>
    <t>≥10次</t>
  </si>
  <si>
    <t>4次</t>
  </si>
  <si>
    <t>合同截止时间为22年8月，合同仍在项目实施期，计划在22年完成培训会议大于10次，达成预期目标。</t>
  </si>
  <si>
    <t>培训对象</t>
  </si>
  <si>
    <t>≥300人</t>
  </si>
  <si>
    <t>152人</t>
  </si>
  <si>
    <t>合同截止时间为22年8月合同仍在项目实施期，计划在22年完成培训对象大于300人，达成预期目标。</t>
  </si>
  <si>
    <t>租赁云主机数量</t>
  </si>
  <si>
    <t>5台</t>
  </si>
  <si>
    <t>租赁存储资源</t>
  </si>
  <si>
    <t>9500GB</t>
  </si>
  <si>
    <t>特定云主机深度监控</t>
  </si>
  <si>
    <t>2套</t>
  </si>
  <si>
    <t>运维保障服务值守时长</t>
  </si>
  <si>
    <t>7天*24小时</t>
  </si>
  <si>
    <t>远程接入服务</t>
  </si>
  <si>
    <t>1个</t>
  </si>
  <si>
    <t>WAF防护</t>
  </si>
  <si>
    <t>1套</t>
  </si>
  <si>
    <t>SSL-VPN</t>
  </si>
  <si>
    <t>100个</t>
  </si>
  <si>
    <t>安全加固服务</t>
  </si>
  <si>
    <t>13次</t>
  </si>
  <si>
    <t>质量指标</t>
  </si>
  <si>
    <t>评审资料整理后的数据完整率</t>
  </si>
  <si>
    <t>≥90%</t>
  </si>
  <si>
    <t>系统故障率</t>
  </si>
  <si>
    <t>≤3%</t>
  </si>
  <si>
    <t>低于3%</t>
  </si>
  <si>
    <t>系统故障修复响应时间</t>
  </si>
  <si>
    <t>2小时</t>
  </si>
  <si>
    <t>系统运行维护响应时间</t>
  </si>
  <si>
    <t>30分钟</t>
  </si>
  <si>
    <t>进度指标</t>
  </si>
  <si>
    <t>开展项目评审资料整理和项目评审资料的统计分析频率</t>
  </si>
  <si>
    <t>每季度</t>
  </si>
  <si>
    <t>完成项目招标</t>
  </si>
  <si>
    <t>2021年6月底前</t>
  </si>
  <si>
    <t>2021年6月底</t>
  </si>
  <si>
    <t>完成合同签署</t>
  </si>
  <si>
    <t>2021年7月底前</t>
  </si>
  <si>
    <t>2021年7月底</t>
  </si>
  <si>
    <t>完成项目内容</t>
  </si>
  <si>
    <t>完成50%</t>
  </si>
  <si>
    <t>——</t>
  </si>
  <si>
    <t>2021年8月份前支付经费进度</t>
  </si>
  <si>
    <t>成本指标</t>
  </si>
  <si>
    <t>购买人员服务费用</t>
  </si>
  <si>
    <t>≤71.9万元</t>
  </si>
  <si>
    <t>71.9万元</t>
  </si>
  <si>
    <t>云服务租赁费用</t>
  </si>
  <si>
    <t>≤14.866276万元</t>
  </si>
  <si>
    <t>14.866276万元</t>
  </si>
  <si>
    <t>专家劳务费</t>
  </si>
  <si>
    <t>≤1万元</t>
  </si>
  <si>
    <t>0.2万元</t>
  </si>
  <si>
    <t>因事业单位改革、《北京市政府投资信息化项目评审管理办法》印发以及疫情影响，造成原有工作流程、工作机制出现了较大的调整，导致相关预算内容无法按计划执行。预计完成时间：剩余资金不再使用。</t>
  </si>
  <si>
    <t>年度维护成本增长率</t>
  </si>
  <si>
    <t>≤10%</t>
  </si>
  <si>
    <t>效益指标</t>
  </si>
  <si>
    <t>社会效益指标</t>
  </si>
  <si>
    <t>提高项目评审资料整理效率，材料整理时间的缩短比例</t>
  </si>
  <si>
    <t>≥45%</t>
  </si>
  <si>
    <t>提高培训组织工作效率，会议材料及办会前期组织工作时间缩短比例</t>
  </si>
  <si>
    <t>≥40%</t>
  </si>
  <si>
    <t>对政府投资信息化项目评审工作有较好的支撑作用</t>
  </si>
  <si>
    <t>显著</t>
  </si>
  <si>
    <t>可持续影响指标</t>
  </si>
  <si>
    <t>落实政府投资信息化项目评审管理最新政策要求，确保政府投资信息化项目评审管理工作顺利开展</t>
  </si>
  <si>
    <t>有效支撑</t>
  </si>
  <si>
    <t>满意度指标</t>
  </si>
  <si>
    <t>服务对象满意度标</t>
  </si>
  <si>
    <t>评审人员满意度</t>
  </si>
  <si>
    <t>总分</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</si>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</sst>
</file>

<file path=xl/styles.xml><?xml version="1.0" encoding="utf-8"?>
<styleSheet xmlns="http://schemas.openxmlformats.org/spreadsheetml/2006/main">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s>
  <fonts count="26">
    <font>
      <sz val="11"/>
      <color theme="1"/>
      <name val="宋体"/>
      <charset val="134"/>
      <scheme val="minor"/>
    </font>
    <font>
      <sz val="11"/>
      <name val="宋体"/>
      <charset val="134"/>
      <scheme val="minor"/>
    </font>
    <font>
      <sz val="16"/>
      <name val="方正小标宋简体"/>
      <charset val="134"/>
    </font>
    <font>
      <sz val="11"/>
      <name val="宋体"/>
      <charset val="134"/>
    </font>
    <font>
      <sz val="15"/>
      <name val="仿宋_GB2312"/>
      <charset val="134"/>
    </font>
    <font>
      <b/>
      <sz val="11"/>
      <name val="宋体"/>
      <charset val="134"/>
    </font>
    <font>
      <sz val="10"/>
      <name val="宋体"/>
      <charset val="134"/>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s>
  <fills count="34">
    <fill>
      <patternFill patternType="none"/>
    </fill>
    <fill>
      <patternFill patternType="gray125"/>
    </fill>
    <fill>
      <patternFill patternType="solid">
        <fgColor theme="0"/>
        <bgColor indexed="64"/>
      </patternFill>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22">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right/>
      <top style="thin">
        <color auto="1"/>
      </top>
      <bottom style="thin">
        <color auto="1"/>
      </bottom>
      <diagonal/>
    </border>
    <border>
      <left style="thin">
        <color auto="1"/>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7" fillId="3" borderId="0" applyNumberFormat="0" applyBorder="0" applyAlignment="0" applyProtection="0">
      <alignment vertical="center"/>
    </xf>
    <xf numFmtId="0" fontId="8" fillId="4" borderId="14"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7" fillId="5" borderId="0" applyNumberFormat="0" applyBorder="0" applyAlignment="0" applyProtection="0">
      <alignment vertical="center"/>
    </xf>
    <xf numFmtId="0" fontId="9" fillId="6" borderId="0" applyNumberFormat="0" applyBorder="0" applyAlignment="0" applyProtection="0">
      <alignment vertical="center"/>
    </xf>
    <xf numFmtId="43" fontId="0" fillId="0" borderId="0" applyFont="0" applyFill="0" applyBorder="0" applyAlignment="0" applyProtection="0">
      <alignment vertical="center"/>
    </xf>
    <xf numFmtId="0" fontId="10" fillId="7" borderId="0" applyNumberFormat="0" applyBorder="0" applyAlignment="0" applyProtection="0">
      <alignment vertical="center"/>
    </xf>
    <xf numFmtId="0" fontId="11" fillId="0" borderId="0" applyNumberFormat="0" applyFill="0" applyBorder="0" applyAlignment="0" applyProtection="0">
      <alignment vertical="center"/>
    </xf>
    <xf numFmtId="9" fontId="0" fillId="0" borderId="0" applyFont="0" applyFill="0" applyBorder="0" applyAlignment="0" applyProtection="0">
      <alignment vertical="center"/>
    </xf>
    <xf numFmtId="0" fontId="12" fillId="0" borderId="0" applyNumberFormat="0" applyFill="0" applyBorder="0" applyAlignment="0" applyProtection="0">
      <alignment vertical="center"/>
    </xf>
    <xf numFmtId="0" fontId="0" fillId="8" borderId="15" applyNumberFormat="0" applyFont="0" applyAlignment="0" applyProtection="0">
      <alignment vertical="center"/>
    </xf>
    <xf numFmtId="0" fontId="10" fillId="9" borderId="0" applyNumberFormat="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16" applyNumberFormat="0" applyFill="0" applyAlignment="0" applyProtection="0">
      <alignment vertical="center"/>
    </xf>
    <xf numFmtId="0" fontId="18" fillId="0" borderId="16" applyNumberFormat="0" applyFill="0" applyAlignment="0" applyProtection="0">
      <alignment vertical="center"/>
    </xf>
    <xf numFmtId="0" fontId="10" fillId="10" borderId="0" applyNumberFormat="0" applyBorder="0" applyAlignment="0" applyProtection="0">
      <alignment vertical="center"/>
    </xf>
    <xf numFmtId="0" fontId="13" fillId="0" borderId="17" applyNumberFormat="0" applyFill="0" applyAlignment="0" applyProtection="0">
      <alignment vertical="center"/>
    </xf>
    <xf numFmtId="0" fontId="10" fillId="11" borderId="0" applyNumberFormat="0" applyBorder="0" applyAlignment="0" applyProtection="0">
      <alignment vertical="center"/>
    </xf>
    <xf numFmtId="0" fontId="19" fillId="12" borderId="18" applyNumberFormat="0" applyAlignment="0" applyProtection="0">
      <alignment vertical="center"/>
    </xf>
    <xf numFmtId="0" fontId="20" fillId="12" borderId="14" applyNumberFormat="0" applyAlignment="0" applyProtection="0">
      <alignment vertical="center"/>
    </xf>
    <xf numFmtId="0" fontId="21" fillId="13" borderId="19" applyNumberFormat="0" applyAlignment="0" applyProtection="0">
      <alignment vertical="center"/>
    </xf>
    <xf numFmtId="0" fontId="7" fillId="14" borderId="0" applyNumberFormat="0" applyBorder="0" applyAlignment="0" applyProtection="0">
      <alignment vertical="center"/>
    </xf>
    <xf numFmtId="0" fontId="10" fillId="15" borderId="0" applyNumberFormat="0" applyBorder="0" applyAlignment="0" applyProtection="0">
      <alignment vertical="center"/>
    </xf>
    <xf numFmtId="0" fontId="22" fillId="0" borderId="20" applyNumberFormat="0" applyFill="0" applyAlignment="0" applyProtection="0">
      <alignment vertical="center"/>
    </xf>
    <xf numFmtId="0" fontId="23" fillId="0" borderId="21" applyNumberFormat="0" applyFill="0" applyAlignment="0" applyProtection="0">
      <alignment vertical="center"/>
    </xf>
    <xf numFmtId="0" fontId="24" fillId="16" borderId="0" applyNumberFormat="0" applyBorder="0" applyAlignment="0" applyProtection="0">
      <alignment vertical="center"/>
    </xf>
    <xf numFmtId="0" fontId="25" fillId="17" borderId="0" applyNumberFormat="0" applyBorder="0" applyAlignment="0" applyProtection="0">
      <alignment vertical="center"/>
    </xf>
    <xf numFmtId="0" fontId="7" fillId="18" borderId="0" applyNumberFormat="0" applyBorder="0" applyAlignment="0" applyProtection="0">
      <alignment vertical="center"/>
    </xf>
    <xf numFmtId="0" fontId="10" fillId="19" borderId="0" applyNumberFormat="0" applyBorder="0" applyAlignment="0" applyProtection="0">
      <alignment vertical="center"/>
    </xf>
    <xf numFmtId="0" fontId="7" fillId="20" borderId="0" applyNumberFormat="0" applyBorder="0" applyAlignment="0" applyProtection="0">
      <alignment vertical="center"/>
    </xf>
    <xf numFmtId="0" fontId="7" fillId="21" borderId="0" applyNumberFormat="0" applyBorder="0" applyAlignment="0" applyProtection="0">
      <alignment vertical="center"/>
    </xf>
    <xf numFmtId="0" fontId="7" fillId="22" borderId="0" applyNumberFormat="0" applyBorder="0" applyAlignment="0" applyProtection="0">
      <alignment vertical="center"/>
    </xf>
    <xf numFmtId="0" fontId="7" fillId="23" borderId="0" applyNumberFormat="0" applyBorder="0" applyAlignment="0" applyProtection="0">
      <alignment vertical="center"/>
    </xf>
    <xf numFmtId="0" fontId="10" fillId="24" borderId="0" applyNumberFormat="0" applyBorder="0" applyAlignment="0" applyProtection="0">
      <alignment vertical="center"/>
    </xf>
    <xf numFmtId="0" fontId="10" fillId="25" borderId="0" applyNumberFormat="0" applyBorder="0" applyAlignment="0" applyProtection="0">
      <alignment vertical="center"/>
    </xf>
    <xf numFmtId="0" fontId="7" fillId="26" borderId="0" applyNumberFormat="0" applyBorder="0" applyAlignment="0" applyProtection="0">
      <alignment vertical="center"/>
    </xf>
    <xf numFmtId="0" fontId="7" fillId="27" borderId="0" applyNumberFormat="0" applyBorder="0" applyAlignment="0" applyProtection="0">
      <alignment vertical="center"/>
    </xf>
    <xf numFmtId="0" fontId="10" fillId="28" borderId="0" applyNumberFormat="0" applyBorder="0" applyAlignment="0" applyProtection="0">
      <alignment vertical="center"/>
    </xf>
    <xf numFmtId="0" fontId="7" fillId="29" borderId="0" applyNumberFormat="0" applyBorder="0" applyAlignment="0" applyProtection="0">
      <alignment vertical="center"/>
    </xf>
    <xf numFmtId="0" fontId="10" fillId="30" borderId="0" applyNumberFormat="0" applyBorder="0" applyAlignment="0" applyProtection="0">
      <alignment vertical="center"/>
    </xf>
    <xf numFmtId="0" fontId="10" fillId="31" borderId="0" applyNumberFormat="0" applyBorder="0" applyAlignment="0" applyProtection="0">
      <alignment vertical="center"/>
    </xf>
    <xf numFmtId="0" fontId="7" fillId="32" borderId="0" applyNumberFormat="0" applyBorder="0" applyAlignment="0" applyProtection="0">
      <alignment vertical="center"/>
    </xf>
    <xf numFmtId="0" fontId="10" fillId="33" borderId="0" applyNumberFormat="0" applyBorder="0" applyAlignment="0" applyProtection="0">
      <alignment vertical="center"/>
    </xf>
  </cellStyleXfs>
  <cellXfs count="33">
    <xf numFmtId="0" fontId="0" fillId="0" borderId="0" xfId="0">
      <alignment vertical="center"/>
    </xf>
    <xf numFmtId="0" fontId="1" fillId="0" borderId="0" xfId="0" applyFont="1" applyAlignment="1">
      <alignment vertical="center" wrapText="1"/>
    </xf>
    <xf numFmtId="0" fontId="2" fillId="0" borderId="0" xfId="0" applyFont="1" applyAlignment="1">
      <alignment horizontal="center" vertical="center" wrapText="1"/>
    </xf>
    <xf numFmtId="0" fontId="3" fillId="0" borderId="0" xfId="0" applyFont="1" applyAlignment="1">
      <alignment horizontal="center" vertical="center" wrapText="1"/>
    </xf>
    <xf numFmtId="0" fontId="4" fillId="0" borderId="0" xfId="0" applyFont="1" applyAlignment="1">
      <alignment horizontal="center" vertical="center" wrapText="1"/>
    </xf>
    <xf numFmtId="0" fontId="3" fillId="2" borderId="1"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3" fillId="2" borderId="3" xfId="0" applyFont="1" applyFill="1" applyBorder="1" applyAlignment="1">
      <alignment horizontal="center" vertical="center" wrapText="1"/>
    </xf>
    <xf numFmtId="0" fontId="3" fillId="2" borderId="4" xfId="0" applyFont="1" applyFill="1" applyBorder="1" applyAlignment="1">
      <alignment horizontal="center" vertical="center" wrapText="1"/>
    </xf>
    <xf numFmtId="0" fontId="3" fillId="2" borderId="5" xfId="0" applyFont="1" applyFill="1" applyBorder="1" applyAlignment="1">
      <alignment horizontal="center" vertical="center" wrapText="1"/>
    </xf>
    <xf numFmtId="0" fontId="3" fillId="2" borderId="1" xfId="0" applyFont="1" applyFill="1" applyBorder="1" applyAlignment="1">
      <alignment horizontal="justify" vertical="center" wrapText="1"/>
    </xf>
    <xf numFmtId="0" fontId="3" fillId="2" borderId="6" xfId="0" applyFont="1" applyFill="1" applyBorder="1" applyAlignment="1">
      <alignment horizontal="center" vertical="center" wrapText="1"/>
    </xf>
    <xf numFmtId="0" fontId="3" fillId="2" borderId="7" xfId="0" applyFont="1" applyFill="1" applyBorder="1" applyAlignment="1">
      <alignment horizontal="center" vertical="center" wrapText="1"/>
    </xf>
    <xf numFmtId="0" fontId="3" fillId="2" borderId="8" xfId="0" applyFont="1" applyFill="1" applyBorder="1" applyAlignment="1">
      <alignment horizontal="center" vertical="center" wrapText="1"/>
    </xf>
    <xf numFmtId="0" fontId="3" fillId="2" borderId="9" xfId="0" applyFont="1" applyFill="1" applyBorder="1" applyAlignment="1">
      <alignment horizontal="center" vertical="center" wrapText="1"/>
    </xf>
    <xf numFmtId="0" fontId="3" fillId="2" borderId="1" xfId="0" applyFont="1" applyFill="1" applyBorder="1" applyAlignment="1">
      <alignment horizontal="left" vertical="center" wrapText="1"/>
    </xf>
    <xf numFmtId="0" fontId="3" fillId="2" borderId="10" xfId="0" applyFont="1" applyFill="1" applyBorder="1" applyAlignment="1">
      <alignment horizontal="center" vertical="center" wrapText="1"/>
    </xf>
    <xf numFmtId="0" fontId="3" fillId="2" borderId="11" xfId="0" applyFont="1" applyFill="1" applyBorder="1" applyAlignment="1">
      <alignment horizontal="center" vertical="center" wrapText="1"/>
    </xf>
    <xf numFmtId="0" fontId="3" fillId="2" borderId="6" xfId="0" applyFont="1" applyFill="1" applyBorder="1" applyAlignment="1">
      <alignment horizontal="left" vertical="center" wrapText="1"/>
    </xf>
    <xf numFmtId="0" fontId="3" fillId="2" borderId="12" xfId="0" applyFont="1" applyFill="1" applyBorder="1" applyAlignment="1">
      <alignment horizontal="left" vertical="center" wrapText="1"/>
    </xf>
    <xf numFmtId="0" fontId="3" fillId="2" borderId="7" xfId="0" applyFont="1" applyFill="1" applyBorder="1" applyAlignment="1">
      <alignment horizontal="left" vertical="center" wrapText="1"/>
    </xf>
    <xf numFmtId="0" fontId="3" fillId="2" borderId="13" xfId="0" applyFont="1" applyFill="1" applyBorder="1" applyAlignment="1">
      <alignment horizontal="center" vertical="center" wrapText="1"/>
    </xf>
    <xf numFmtId="0" fontId="1" fillId="2" borderId="1" xfId="0" applyFont="1" applyFill="1" applyBorder="1" applyAlignment="1">
      <alignment horizontal="center" vertical="center" wrapText="1"/>
    </xf>
    <xf numFmtId="9" fontId="3" fillId="2" borderId="1" xfId="0" applyNumberFormat="1" applyFont="1" applyFill="1" applyBorder="1" applyAlignment="1">
      <alignment horizontal="center" vertical="center" wrapText="1"/>
    </xf>
    <xf numFmtId="0" fontId="3" fillId="2" borderId="1" xfId="0" applyFont="1" applyFill="1" applyBorder="1" applyAlignment="1">
      <alignment vertical="center" wrapText="1"/>
    </xf>
    <xf numFmtId="0" fontId="1" fillId="2" borderId="1" xfId="0" applyFont="1" applyFill="1" applyBorder="1" applyAlignment="1">
      <alignment vertical="center" wrapText="1"/>
    </xf>
    <xf numFmtId="57" fontId="3" fillId="2" borderId="1" xfId="0" applyNumberFormat="1" applyFont="1" applyFill="1" applyBorder="1" applyAlignment="1" applyProtection="1">
      <alignment horizontal="center" vertical="center" wrapText="1"/>
    </xf>
    <xf numFmtId="0" fontId="5" fillId="2" borderId="1" xfId="0" applyFont="1" applyFill="1" applyBorder="1" applyAlignment="1">
      <alignment horizontal="center" vertical="center" wrapText="1"/>
    </xf>
    <xf numFmtId="0" fontId="6" fillId="2" borderId="1" xfId="0" applyFont="1" applyFill="1" applyBorder="1" applyAlignment="1">
      <alignment horizontal="left" vertical="top" wrapText="1"/>
    </xf>
    <xf numFmtId="10" fontId="3" fillId="2" borderId="1" xfId="0" applyNumberFormat="1" applyFont="1" applyFill="1" applyBorder="1" applyAlignment="1">
      <alignment horizontal="center" vertical="center" wrapText="1"/>
    </xf>
    <xf numFmtId="176" fontId="3" fillId="2" borderId="1" xfId="0" applyNumberFormat="1" applyFont="1" applyFill="1" applyBorder="1" applyAlignment="1">
      <alignment horizontal="center" vertical="center" wrapText="1"/>
    </xf>
    <xf numFmtId="2" fontId="3" fillId="2" borderId="1" xfId="0" applyNumberFormat="1" applyFont="1" applyFill="1" applyBorder="1" applyAlignment="1">
      <alignment horizontal="center" vertical="center" wrapText="1"/>
    </xf>
    <xf numFmtId="2" fontId="5" fillId="2" borderId="1" xfId="0" applyNumberFormat="1" applyFont="1" applyFill="1" applyBorder="1" applyAlignment="1">
      <alignment horizontal="center"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colors>
    <mruColors>
      <color rgb="00FF0000"/>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45"/>
  <sheetViews>
    <sheetView tabSelected="1" view="pageBreakPreview" zoomScaleNormal="100" workbookViewId="0">
      <selection activeCell="C4" sqref="C4:N4"/>
    </sheetView>
  </sheetViews>
  <sheetFormatPr defaultColWidth="8.83636363636364" defaultRowHeight="14"/>
  <cols>
    <col min="1" max="1" width="9" style="1" customWidth="1"/>
    <col min="2" max="2" width="11.8363636363636" style="1" customWidth="1"/>
    <col min="3" max="3" width="13.3363636363636" style="1" customWidth="1"/>
    <col min="4" max="4" width="7.83636363636364" style="1" customWidth="1"/>
    <col min="5" max="5" width="16.8363636363636" style="1" customWidth="1"/>
    <col min="6" max="6" width="6" style="1" customWidth="1"/>
    <col min="7" max="7" width="16" style="1" customWidth="1"/>
    <col min="8" max="8" width="16.1636363636364" style="1" customWidth="1"/>
    <col min="9" max="9" width="6.66363636363636" style="1" customWidth="1"/>
    <col min="10" max="10" width="6.5" style="1" customWidth="1"/>
    <col min="11" max="11" width="8.83636363636364" style="1"/>
    <col min="12" max="12" width="4.16363636363636" style="1" customWidth="1"/>
    <col min="13" max="13" width="10.1636363636364" style="1" customWidth="1"/>
    <col min="14" max="14" width="14.1636363636364" style="1"/>
    <col min="15" max="16384" width="8.83636363636364" style="1"/>
  </cols>
  <sheetData>
    <row r="1" ht="21.5" spans="1:14">
      <c r="A1" s="2" t="s">
        <v>0</v>
      </c>
      <c r="B1" s="2"/>
      <c r="C1" s="2"/>
      <c r="D1" s="2"/>
      <c r="E1" s="2"/>
      <c r="F1" s="2"/>
      <c r="G1" s="2"/>
      <c r="H1" s="2"/>
      <c r="I1" s="2"/>
      <c r="J1" s="2"/>
      <c r="K1" s="2"/>
      <c r="L1" s="2"/>
      <c r="M1" s="2"/>
      <c r="N1" s="2"/>
    </row>
    <row r="2" spans="1:14">
      <c r="A2" s="3" t="s">
        <v>1</v>
      </c>
      <c r="B2" s="3"/>
      <c r="C2" s="3"/>
      <c r="D2" s="3"/>
      <c r="E2" s="3"/>
      <c r="F2" s="3"/>
      <c r="G2" s="3"/>
      <c r="H2" s="3"/>
      <c r="I2" s="3"/>
      <c r="J2" s="3"/>
      <c r="K2" s="3"/>
      <c r="L2" s="3"/>
      <c r="M2" s="3"/>
      <c r="N2" s="3"/>
    </row>
    <row r="3" ht="18.5" spans="1:14">
      <c r="A3" s="4"/>
      <c r="B3" s="4"/>
      <c r="C3" s="4"/>
      <c r="D3" s="4"/>
      <c r="E3" s="4"/>
      <c r="F3" s="4"/>
      <c r="G3" s="4"/>
      <c r="H3" s="4"/>
      <c r="I3" s="4"/>
      <c r="J3" s="4"/>
      <c r="K3" s="4"/>
      <c r="L3" s="4"/>
      <c r="M3" s="4"/>
      <c r="N3" s="4"/>
    </row>
    <row r="4" spans="1:14">
      <c r="A4" s="5" t="s">
        <v>2</v>
      </c>
      <c r="B4" s="5"/>
      <c r="C4" s="5" t="s">
        <v>3</v>
      </c>
      <c r="D4" s="5"/>
      <c r="E4" s="5"/>
      <c r="F4" s="5"/>
      <c r="G4" s="5"/>
      <c r="H4" s="5"/>
      <c r="I4" s="5"/>
      <c r="J4" s="5"/>
      <c r="K4" s="5"/>
      <c r="L4" s="5"/>
      <c r="M4" s="5"/>
      <c r="N4" s="5"/>
    </row>
    <row r="5" spans="1:14">
      <c r="A5" s="5" t="s">
        <v>4</v>
      </c>
      <c r="B5" s="5"/>
      <c r="C5" s="5" t="s">
        <v>5</v>
      </c>
      <c r="D5" s="5"/>
      <c r="E5" s="5"/>
      <c r="F5" s="5"/>
      <c r="G5" s="5"/>
      <c r="H5" s="5" t="s">
        <v>6</v>
      </c>
      <c r="I5" s="5"/>
      <c r="J5" s="5" t="s">
        <v>7</v>
      </c>
      <c r="K5" s="5"/>
      <c r="L5" s="5"/>
      <c r="M5" s="5"/>
      <c r="N5" s="5"/>
    </row>
    <row r="6" spans="1:14">
      <c r="A6" s="5" t="s">
        <v>8</v>
      </c>
      <c r="B6" s="5"/>
      <c r="C6" s="5" t="s">
        <v>9</v>
      </c>
      <c r="D6" s="5"/>
      <c r="E6" s="5"/>
      <c r="F6" s="5"/>
      <c r="G6" s="5"/>
      <c r="H6" s="5" t="s">
        <v>10</v>
      </c>
      <c r="I6" s="5"/>
      <c r="J6" s="5">
        <v>13911288774</v>
      </c>
      <c r="K6" s="5"/>
      <c r="L6" s="5"/>
      <c r="M6" s="5"/>
      <c r="N6" s="5"/>
    </row>
    <row r="7" spans="1:14">
      <c r="A7" s="6" t="s">
        <v>11</v>
      </c>
      <c r="B7" s="7"/>
      <c r="C7" s="5"/>
      <c r="D7" s="5"/>
      <c r="E7" s="5" t="s">
        <v>12</v>
      </c>
      <c r="F7" s="5" t="s">
        <v>13</v>
      </c>
      <c r="G7" s="5"/>
      <c r="H7" s="5" t="s">
        <v>14</v>
      </c>
      <c r="I7" s="5"/>
      <c r="J7" s="5" t="s">
        <v>15</v>
      </c>
      <c r="K7" s="5"/>
      <c r="L7" s="5" t="s">
        <v>16</v>
      </c>
      <c r="M7" s="5"/>
      <c r="N7" s="5" t="s">
        <v>17</v>
      </c>
    </row>
    <row r="8" spans="1:14">
      <c r="A8" s="8"/>
      <c r="B8" s="9"/>
      <c r="C8" s="10" t="s">
        <v>18</v>
      </c>
      <c r="D8" s="10"/>
      <c r="E8" s="5">
        <v>87.766276</v>
      </c>
      <c r="F8" s="11">
        <v>87.766276</v>
      </c>
      <c r="G8" s="12"/>
      <c r="H8" s="5">
        <v>86.966276</v>
      </c>
      <c r="I8" s="5"/>
      <c r="J8" s="5">
        <v>10</v>
      </c>
      <c r="K8" s="5"/>
      <c r="L8" s="29">
        <f>H8/F8</f>
        <v>0.990884881568861</v>
      </c>
      <c r="M8" s="5"/>
      <c r="N8" s="30">
        <f>J8*L8</f>
        <v>9.90884881568861</v>
      </c>
    </row>
    <row r="9" spans="1:14">
      <c r="A9" s="8"/>
      <c r="B9" s="9"/>
      <c r="C9" s="10" t="s">
        <v>19</v>
      </c>
      <c r="D9" s="10"/>
      <c r="E9" s="5">
        <v>87.766276</v>
      </c>
      <c r="F9" s="11">
        <v>87.766276</v>
      </c>
      <c r="G9" s="12"/>
      <c r="H9" s="5">
        <v>86.966276</v>
      </c>
      <c r="I9" s="5"/>
      <c r="J9" s="5" t="s">
        <v>20</v>
      </c>
      <c r="K9" s="5"/>
      <c r="L9" s="5"/>
      <c r="M9" s="5"/>
      <c r="N9" s="5" t="s">
        <v>20</v>
      </c>
    </row>
    <row r="10" spans="1:14">
      <c r="A10" s="8"/>
      <c r="B10" s="9"/>
      <c r="C10" s="5" t="s">
        <v>21</v>
      </c>
      <c r="D10" s="5"/>
      <c r="E10" s="5"/>
      <c r="F10" s="5"/>
      <c r="G10" s="5"/>
      <c r="H10" s="5"/>
      <c r="I10" s="5"/>
      <c r="J10" s="5" t="s">
        <v>20</v>
      </c>
      <c r="K10" s="5"/>
      <c r="L10" s="5"/>
      <c r="M10" s="5"/>
      <c r="N10" s="5" t="s">
        <v>20</v>
      </c>
    </row>
    <row r="11" spans="1:14">
      <c r="A11" s="13"/>
      <c r="B11" s="14"/>
      <c r="C11" s="5" t="s">
        <v>22</v>
      </c>
      <c r="D11" s="5"/>
      <c r="E11" s="5"/>
      <c r="F11" s="5"/>
      <c r="G11" s="5"/>
      <c r="H11" s="5"/>
      <c r="I11" s="5"/>
      <c r="J11" s="5" t="s">
        <v>20</v>
      </c>
      <c r="K11" s="5"/>
      <c r="L11" s="5"/>
      <c r="M11" s="5"/>
      <c r="N11" s="5" t="s">
        <v>20</v>
      </c>
    </row>
    <row r="12" spans="1:14">
      <c r="A12" s="5" t="s">
        <v>23</v>
      </c>
      <c r="B12" s="5" t="s">
        <v>24</v>
      </c>
      <c r="C12" s="5"/>
      <c r="D12" s="5"/>
      <c r="E12" s="5"/>
      <c r="F12" s="5"/>
      <c r="G12" s="5"/>
      <c r="H12" s="5" t="s">
        <v>25</v>
      </c>
      <c r="I12" s="5"/>
      <c r="J12" s="5"/>
      <c r="K12" s="5"/>
      <c r="L12" s="5"/>
      <c r="M12" s="5"/>
      <c r="N12" s="5"/>
    </row>
    <row r="13" ht="210" customHeight="1" spans="1:14">
      <c r="A13" s="5"/>
      <c r="B13" s="15" t="s">
        <v>26</v>
      </c>
      <c r="C13" s="15"/>
      <c r="D13" s="15"/>
      <c r="E13" s="15"/>
      <c r="F13" s="15"/>
      <c r="G13" s="15"/>
      <c r="H13" s="15" t="s">
        <v>27</v>
      </c>
      <c r="I13" s="15"/>
      <c r="J13" s="15"/>
      <c r="K13" s="15"/>
      <c r="L13" s="15"/>
      <c r="M13" s="15"/>
      <c r="N13" s="15"/>
    </row>
    <row r="14" ht="37" customHeight="1" spans="1:14">
      <c r="A14" s="16" t="s">
        <v>28</v>
      </c>
      <c r="B14" s="5" t="s">
        <v>29</v>
      </c>
      <c r="C14" s="5" t="s">
        <v>30</v>
      </c>
      <c r="D14" s="5" t="s">
        <v>31</v>
      </c>
      <c r="E14" s="5"/>
      <c r="F14" s="5"/>
      <c r="G14" s="5" t="s">
        <v>32</v>
      </c>
      <c r="H14" s="5" t="s">
        <v>33</v>
      </c>
      <c r="I14" s="5" t="s">
        <v>15</v>
      </c>
      <c r="J14" s="5"/>
      <c r="K14" s="5" t="s">
        <v>17</v>
      </c>
      <c r="L14" s="5"/>
      <c r="M14" s="5" t="s">
        <v>34</v>
      </c>
      <c r="N14" s="5"/>
    </row>
    <row r="15" ht="70" customHeight="1" spans="1:14">
      <c r="A15" s="17"/>
      <c r="B15" s="16" t="s">
        <v>35</v>
      </c>
      <c r="C15" s="16" t="s">
        <v>36</v>
      </c>
      <c r="D15" s="15" t="s">
        <v>37</v>
      </c>
      <c r="E15" s="15"/>
      <c r="F15" s="15"/>
      <c r="G15" s="5" t="s">
        <v>38</v>
      </c>
      <c r="H15" s="5" t="s">
        <v>39</v>
      </c>
      <c r="I15" s="5">
        <v>2</v>
      </c>
      <c r="J15" s="5"/>
      <c r="K15" s="5">
        <f>I15*0.87</f>
        <v>1.74</v>
      </c>
      <c r="L15" s="5"/>
      <c r="M15" s="15" t="s">
        <v>40</v>
      </c>
      <c r="N15" s="15"/>
    </row>
    <row r="16" ht="65" customHeight="1" spans="1:14">
      <c r="A16" s="17"/>
      <c r="B16" s="17"/>
      <c r="C16" s="17"/>
      <c r="D16" s="15" t="s">
        <v>41</v>
      </c>
      <c r="E16" s="15"/>
      <c r="F16" s="15"/>
      <c r="G16" s="5" t="s">
        <v>42</v>
      </c>
      <c r="H16" s="5" t="s">
        <v>43</v>
      </c>
      <c r="I16" s="5">
        <v>2</v>
      </c>
      <c r="J16" s="5"/>
      <c r="K16" s="5">
        <f>I16*0.4</f>
        <v>0.8</v>
      </c>
      <c r="L16" s="5"/>
      <c r="M16" s="15" t="s">
        <v>44</v>
      </c>
      <c r="N16" s="15"/>
    </row>
    <row r="17" ht="65" customHeight="1" spans="1:14">
      <c r="A17" s="17"/>
      <c r="B17" s="17"/>
      <c r="C17" s="17"/>
      <c r="D17" s="15" t="s">
        <v>45</v>
      </c>
      <c r="E17" s="15"/>
      <c r="F17" s="15"/>
      <c r="G17" s="5" t="s">
        <v>46</v>
      </c>
      <c r="H17" s="5" t="s">
        <v>47</v>
      </c>
      <c r="I17" s="5">
        <v>2</v>
      </c>
      <c r="J17" s="5"/>
      <c r="K17" s="31">
        <f>I17*152/300</f>
        <v>1.01333333333333</v>
      </c>
      <c r="L17" s="31"/>
      <c r="M17" s="15" t="s">
        <v>48</v>
      </c>
      <c r="N17" s="15"/>
    </row>
    <row r="18" spans="1:14">
      <c r="A18" s="17"/>
      <c r="B18" s="17"/>
      <c r="C18" s="17"/>
      <c r="D18" s="15" t="s">
        <v>49</v>
      </c>
      <c r="E18" s="15"/>
      <c r="F18" s="15"/>
      <c r="G18" s="5" t="s">
        <v>50</v>
      </c>
      <c r="H18" s="5" t="s">
        <v>50</v>
      </c>
      <c r="I18" s="5">
        <v>2</v>
      </c>
      <c r="J18" s="5"/>
      <c r="K18" s="5">
        <v>2</v>
      </c>
      <c r="L18" s="5"/>
      <c r="M18" s="5"/>
      <c r="N18" s="5"/>
    </row>
    <row r="19" ht="13.5" customHeight="1" spans="1:14">
      <c r="A19" s="17"/>
      <c r="B19" s="17"/>
      <c r="C19" s="17"/>
      <c r="D19" s="15" t="s">
        <v>51</v>
      </c>
      <c r="E19" s="15"/>
      <c r="F19" s="15"/>
      <c r="G19" s="5" t="s">
        <v>52</v>
      </c>
      <c r="H19" s="5" t="s">
        <v>52</v>
      </c>
      <c r="I19" s="5">
        <v>2</v>
      </c>
      <c r="J19" s="5"/>
      <c r="K19" s="5">
        <v>2</v>
      </c>
      <c r="L19" s="5"/>
      <c r="M19" s="5"/>
      <c r="N19" s="5"/>
    </row>
    <row r="20" ht="15" customHeight="1" spans="1:14">
      <c r="A20" s="17"/>
      <c r="B20" s="17"/>
      <c r="C20" s="17"/>
      <c r="D20" s="15" t="s">
        <v>53</v>
      </c>
      <c r="E20" s="15"/>
      <c r="F20" s="15"/>
      <c r="G20" s="5" t="s">
        <v>54</v>
      </c>
      <c r="H20" s="5" t="s">
        <v>54</v>
      </c>
      <c r="I20" s="5">
        <v>2</v>
      </c>
      <c r="J20" s="5"/>
      <c r="K20" s="5">
        <v>2</v>
      </c>
      <c r="L20" s="5"/>
      <c r="M20" s="5"/>
      <c r="N20" s="5"/>
    </row>
    <row r="21" ht="21" customHeight="1" spans="1:14">
      <c r="A21" s="17"/>
      <c r="B21" s="17"/>
      <c r="C21" s="17"/>
      <c r="D21" s="18" t="s">
        <v>55</v>
      </c>
      <c r="E21" s="19"/>
      <c r="F21" s="20"/>
      <c r="G21" s="5" t="s">
        <v>56</v>
      </c>
      <c r="H21" s="5" t="s">
        <v>56</v>
      </c>
      <c r="I21" s="5">
        <v>2</v>
      </c>
      <c r="J21" s="5"/>
      <c r="K21" s="5">
        <v>2</v>
      </c>
      <c r="L21" s="5"/>
      <c r="M21" s="5"/>
      <c r="N21" s="5"/>
    </row>
    <row r="22" ht="13.5" customHeight="1" spans="1:14">
      <c r="A22" s="17"/>
      <c r="B22" s="17"/>
      <c r="C22" s="17"/>
      <c r="D22" s="18" t="s">
        <v>57</v>
      </c>
      <c r="E22" s="19"/>
      <c r="F22" s="20"/>
      <c r="G22" s="5" t="s">
        <v>58</v>
      </c>
      <c r="H22" s="5" t="s">
        <v>58</v>
      </c>
      <c r="I22" s="5">
        <v>2</v>
      </c>
      <c r="J22" s="5"/>
      <c r="K22" s="5">
        <v>2</v>
      </c>
      <c r="L22" s="5"/>
      <c r="M22" s="5"/>
      <c r="N22" s="5"/>
    </row>
    <row r="23" ht="13.5" customHeight="1" spans="1:14">
      <c r="A23" s="17"/>
      <c r="B23" s="17"/>
      <c r="C23" s="17"/>
      <c r="D23" s="18" t="s">
        <v>59</v>
      </c>
      <c r="E23" s="19"/>
      <c r="F23" s="20"/>
      <c r="G23" s="5" t="s">
        <v>60</v>
      </c>
      <c r="H23" s="5" t="s">
        <v>60</v>
      </c>
      <c r="I23" s="5">
        <v>2</v>
      </c>
      <c r="J23" s="5"/>
      <c r="K23" s="5">
        <v>2</v>
      </c>
      <c r="L23" s="5"/>
      <c r="M23" s="5"/>
      <c r="N23" s="5"/>
    </row>
    <row r="24" ht="13.5" customHeight="1" spans="1:14">
      <c r="A24" s="17"/>
      <c r="B24" s="17"/>
      <c r="C24" s="17"/>
      <c r="D24" s="18" t="s">
        <v>61</v>
      </c>
      <c r="E24" s="19"/>
      <c r="F24" s="20"/>
      <c r="G24" s="5" t="s">
        <v>62</v>
      </c>
      <c r="H24" s="5" t="s">
        <v>62</v>
      </c>
      <c r="I24" s="5">
        <v>2</v>
      </c>
      <c r="J24" s="5"/>
      <c r="K24" s="5">
        <v>2</v>
      </c>
      <c r="L24" s="5"/>
      <c r="M24" s="5"/>
      <c r="N24" s="5"/>
    </row>
    <row r="25" spans="1:14">
      <c r="A25" s="17"/>
      <c r="B25" s="17"/>
      <c r="C25" s="21"/>
      <c r="D25" s="15" t="s">
        <v>63</v>
      </c>
      <c r="E25" s="15"/>
      <c r="F25" s="15"/>
      <c r="G25" s="22" t="s">
        <v>64</v>
      </c>
      <c r="H25" s="22" t="s">
        <v>64</v>
      </c>
      <c r="I25" s="5">
        <v>2</v>
      </c>
      <c r="J25" s="5"/>
      <c r="K25" s="5">
        <v>2</v>
      </c>
      <c r="L25" s="5"/>
      <c r="M25" s="5"/>
      <c r="N25" s="5"/>
    </row>
    <row r="26" spans="1:14">
      <c r="A26" s="17"/>
      <c r="B26" s="17"/>
      <c r="C26" s="16" t="s">
        <v>65</v>
      </c>
      <c r="D26" s="15" t="s">
        <v>66</v>
      </c>
      <c r="E26" s="15"/>
      <c r="F26" s="15"/>
      <c r="G26" s="5" t="s">
        <v>67</v>
      </c>
      <c r="H26" s="23">
        <v>0.9</v>
      </c>
      <c r="I26" s="5">
        <v>3</v>
      </c>
      <c r="J26" s="5"/>
      <c r="K26" s="5">
        <v>3</v>
      </c>
      <c r="L26" s="5"/>
      <c r="M26" s="5"/>
      <c r="N26" s="5"/>
    </row>
    <row r="27" spans="1:14">
      <c r="A27" s="17"/>
      <c r="B27" s="17"/>
      <c r="C27" s="17"/>
      <c r="D27" s="18" t="s">
        <v>68</v>
      </c>
      <c r="E27" s="19"/>
      <c r="F27" s="20"/>
      <c r="G27" s="5" t="s">
        <v>69</v>
      </c>
      <c r="H27" s="5" t="s">
        <v>70</v>
      </c>
      <c r="I27" s="5">
        <v>3</v>
      </c>
      <c r="J27" s="5"/>
      <c r="K27" s="5">
        <v>3</v>
      </c>
      <c r="L27" s="5"/>
      <c r="M27" s="5"/>
      <c r="N27" s="5"/>
    </row>
    <row r="28" spans="1:14">
      <c r="A28" s="17"/>
      <c r="B28" s="17"/>
      <c r="C28" s="17"/>
      <c r="D28" s="18" t="s">
        <v>71</v>
      </c>
      <c r="E28" s="19"/>
      <c r="F28" s="20"/>
      <c r="G28" s="23" t="s">
        <v>72</v>
      </c>
      <c r="H28" s="23" t="s">
        <v>72</v>
      </c>
      <c r="I28" s="5">
        <v>3</v>
      </c>
      <c r="J28" s="5"/>
      <c r="K28" s="5">
        <v>3</v>
      </c>
      <c r="L28" s="5"/>
      <c r="M28" s="5"/>
      <c r="N28" s="5"/>
    </row>
    <row r="29" spans="1:14">
      <c r="A29" s="17"/>
      <c r="B29" s="17"/>
      <c r="C29" s="17"/>
      <c r="D29" s="18" t="s">
        <v>73</v>
      </c>
      <c r="E29" s="19"/>
      <c r="F29" s="20"/>
      <c r="G29" s="23" t="s">
        <v>74</v>
      </c>
      <c r="H29" s="23" t="s">
        <v>74</v>
      </c>
      <c r="I29" s="5">
        <v>3</v>
      </c>
      <c r="J29" s="5"/>
      <c r="K29" s="5">
        <v>3</v>
      </c>
      <c r="L29" s="5"/>
      <c r="M29" s="5"/>
      <c r="N29" s="5"/>
    </row>
    <row r="30" ht="38" customHeight="1" spans="1:14">
      <c r="A30" s="17"/>
      <c r="B30" s="17"/>
      <c r="C30" s="5" t="s">
        <v>75</v>
      </c>
      <c r="D30" s="24" t="s">
        <v>76</v>
      </c>
      <c r="E30" s="24"/>
      <c r="F30" s="24"/>
      <c r="G30" s="5" t="s">
        <v>77</v>
      </c>
      <c r="H30" s="5" t="s">
        <v>77</v>
      </c>
      <c r="I30" s="5">
        <v>2</v>
      </c>
      <c r="J30" s="5"/>
      <c r="K30" s="5">
        <v>2</v>
      </c>
      <c r="L30" s="5"/>
      <c r="M30" s="5"/>
      <c r="N30" s="5"/>
    </row>
    <row r="31" spans="1:14">
      <c r="A31" s="17"/>
      <c r="B31" s="17"/>
      <c r="C31" s="5"/>
      <c r="D31" s="24" t="s">
        <v>78</v>
      </c>
      <c r="E31" s="24"/>
      <c r="F31" s="24"/>
      <c r="G31" s="5" t="s">
        <v>79</v>
      </c>
      <c r="H31" s="5" t="s">
        <v>80</v>
      </c>
      <c r="I31" s="5">
        <v>2</v>
      </c>
      <c r="J31" s="5"/>
      <c r="K31" s="5">
        <v>2</v>
      </c>
      <c r="L31" s="5"/>
      <c r="M31" s="5"/>
      <c r="N31" s="5"/>
    </row>
    <row r="32" spans="1:14">
      <c r="A32" s="17"/>
      <c r="B32" s="17"/>
      <c r="C32" s="5"/>
      <c r="D32" s="25" t="s">
        <v>81</v>
      </c>
      <c r="E32" s="25"/>
      <c r="F32" s="25"/>
      <c r="G32" s="25" t="s">
        <v>82</v>
      </c>
      <c r="H32" s="22" t="s">
        <v>83</v>
      </c>
      <c r="I32" s="5">
        <v>2</v>
      </c>
      <c r="J32" s="5"/>
      <c r="K32" s="5">
        <v>2</v>
      </c>
      <c r="L32" s="5"/>
      <c r="M32" s="5"/>
      <c r="N32" s="5"/>
    </row>
    <row r="33" spans="1:14">
      <c r="A33" s="17"/>
      <c r="B33" s="17"/>
      <c r="C33" s="5"/>
      <c r="D33" s="24" t="s">
        <v>84</v>
      </c>
      <c r="E33" s="24"/>
      <c r="F33" s="24"/>
      <c r="G33" s="26">
        <v>44774</v>
      </c>
      <c r="H33" s="23" t="s">
        <v>85</v>
      </c>
      <c r="I33" s="5" t="s">
        <v>86</v>
      </c>
      <c r="J33" s="5"/>
      <c r="K33" s="5" t="s">
        <v>86</v>
      </c>
      <c r="L33" s="5"/>
      <c r="M33" s="5"/>
      <c r="N33" s="5"/>
    </row>
    <row r="34" spans="1:14">
      <c r="A34" s="17"/>
      <c r="B34" s="17"/>
      <c r="C34" s="5"/>
      <c r="D34" s="24" t="s">
        <v>87</v>
      </c>
      <c r="E34" s="24"/>
      <c r="F34" s="24"/>
      <c r="G34" s="23">
        <v>1</v>
      </c>
      <c r="H34" s="23">
        <v>1</v>
      </c>
      <c r="I34" s="5">
        <v>2</v>
      </c>
      <c r="J34" s="5"/>
      <c r="K34" s="5">
        <v>2</v>
      </c>
      <c r="L34" s="5"/>
      <c r="M34" s="5"/>
      <c r="N34" s="5"/>
    </row>
    <row r="35" ht="21" customHeight="1" spans="1:14">
      <c r="A35" s="17"/>
      <c r="B35" s="17"/>
      <c r="C35" s="5" t="s">
        <v>88</v>
      </c>
      <c r="D35" s="24" t="s">
        <v>89</v>
      </c>
      <c r="E35" s="24"/>
      <c r="F35" s="24"/>
      <c r="G35" s="23" t="s">
        <v>90</v>
      </c>
      <c r="H35" s="23" t="s">
        <v>91</v>
      </c>
      <c r="I35" s="5">
        <v>2</v>
      </c>
      <c r="J35" s="5"/>
      <c r="K35" s="5">
        <v>2</v>
      </c>
      <c r="L35" s="5"/>
      <c r="M35" s="5"/>
      <c r="N35" s="5"/>
    </row>
    <row r="36" ht="43" customHeight="1" spans="1:14">
      <c r="A36" s="17"/>
      <c r="B36" s="17"/>
      <c r="C36" s="5"/>
      <c r="D36" s="24" t="s">
        <v>92</v>
      </c>
      <c r="E36" s="24"/>
      <c r="F36" s="24"/>
      <c r="G36" s="5" t="s">
        <v>93</v>
      </c>
      <c r="H36" s="5" t="s">
        <v>94</v>
      </c>
      <c r="I36" s="5">
        <v>2</v>
      </c>
      <c r="J36" s="5"/>
      <c r="K36" s="5">
        <v>2</v>
      </c>
      <c r="L36" s="5"/>
      <c r="M36" s="5"/>
      <c r="N36" s="5"/>
    </row>
    <row r="37" ht="121" customHeight="1" spans="1:14">
      <c r="A37" s="17"/>
      <c r="B37" s="17"/>
      <c r="C37" s="5"/>
      <c r="D37" s="24" t="s">
        <v>95</v>
      </c>
      <c r="E37" s="24"/>
      <c r="F37" s="24"/>
      <c r="G37" s="5" t="s">
        <v>96</v>
      </c>
      <c r="H37" s="5" t="s">
        <v>97</v>
      </c>
      <c r="I37" s="11">
        <v>2</v>
      </c>
      <c r="J37" s="12"/>
      <c r="K37" s="11">
        <v>2</v>
      </c>
      <c r="L37" s="12"/>
      <c r="M37" s="18" t="s">
        <v>98</v>
      </c>
      <c r="N37" s="20"/>
    </row>
    <row r="38" ht="21" customHeight="1" spans="1:14">
      <c r="A38" s="17"/>
      <c r="B38" s="21"/>
      <c r="C38" s="5"/>
      <c r="D38" s="24" t="s">
        <v>99</v>
      </c>
      <c r="E38" s="24"/>
      <c r="F38" s="24"/>
      <c r="G38" s="23" t="s">
        <v>100</v>
      </c>
      <c r="H38" s="23">
        <v>0.1</v>
      </c>
      <c r="I38" s="5">
        <v>2</v>
      </c>
      <c r="J38" s="5"/>
      <c r="K38" s="11">
        <v>2</v>
      </c>
      <c r="L38" s="12"/>
      <c r="M38" s="5"/>
      <c r="N38" s="5"/>
    </row>
    <row r="39" ht="58" customHeight="1" spans="1:14">
      <c r="A39" s="17"/>
      <c r="B39" s="5" t="s">
        <v>101</v>
      </c>
      <c r="C39" s="16" t="s">
        <v>102</v>
      </c>
      <c r="D39" s="15" t="s">
        <v>103</v>
      </c>
      <c r="E39" s="15"/>
      <c r="F39" s="15"/>
      <c r="G39" s="5" t="s">
        <v>104</v>
      </c>
      <c r="H39" s="23">
        <v>0.45</v>
      </c>
      <c r="I39" s="5">
        <v>8</v>
      </c>
      <c r="J39" s="5"/>
      <c r="K39" s="5">
        <v>8</v>
      </c>
      <c r="L39" s="5"/>
      <c r="M39" s="5"/>
      <c r="N39" s="5"/>
    </row>
    <row r="40" ht="58" customHeight="1" spans="1:14">
      <c r="A40" s="17"/>
      <c r="B40" s="5"/>
      <c r="C40" s="17"/>
      <c r="D40" s="15" t="s">
        <v>105</v>
      </c>
      <c r="E40" s="15"/>
      <c r="F40" s="15"/>
      <c r="G40" s="5" t="s">
        <v>106</v>
      </c>
      <c r="H40" s="23">
        <v>0.4</v>
      </c>
      <c r="I40" s="5">
        <v>8</v>
      </c>
      <c r="J40" s="5"/>
      <c r="K40" s="5">
        <v>8</v>
      </c>
      <c r="L40" s="5"/>
      <c r="M40" s="5"/>
      <c r="N40" s="5"/>
    </row>
    <row r="41" ht="58" customHeight="1" spans="1:14">
      <c r="A41" s="17"/>
      <c r="B41" s="5"/>
      <c r="C41" s="17"/>
      <c r="D41" s="15" t="s">
        <v>107</v>
      </c>
      <c r="E41" s="15"/>
      <c r="F41" s="15"/>
      <c r="G41" s="5" t="s">
        <v>108</v>
      </c>
      <c r="H41" s="5" t="s">
        <v>108</v>
      </c>
      <c r="I41" s="5">
        <v>8</v>
      </c>
      <c r="J41" s="5"/>
      <c r="K41" s="5">
        <v>8</v>
      </c>
      <c r="L41" s="5"/>
      <c r="M41" s="5"/>
      <c r="N41" s="5"/>
    </row>
    <row r="42" ht="83.25" customHeight="1" spans="1:14">
      <c r="A42" s="17"/>
      <c r="B42" s="5"/>
      <c r="C42" s="16" t="s">
        <v>109</v>
      </c>
      <c r="D42" s="15" t="s">
        <v>110</v>
      </c>
      <c r="E42" s="15"/>
      <c r="F42" s="15"/>
      <c r="G42" s="5" t="s">
        <v>111</v>
      </c>
      <c r="H42" s="5" t="s">
        <v>111</v>
      </c>
      <c r="I42" s="5">
        <v>6</v>
      </c>
      <c r="J42" s="5"/>
      <c r="K42" s="5">
        <v>6</v>
      </c>
      <c r="L42" s="5"/>
      <c r="M42" s="5"/>
      <c r="N42" s="5"/>
    </row>
    <row r="43" ht="28" spans="1:14">
      <c r="A43" s="17"/>
      <c r="B43" s="16" t="s">
        <v>112</v>
      </c>
      <c r="C43" s="16" t="s">
        <v>113</v>
      </c>
      <c r="D43" s="15" t="s">
        <v>114</v>
      </c>
      <c r="E43" s="15"/>
      <c r="F43" s="15"/>
      <c r="G43" s="5" t="s">
        <v>67</v>
      </c>
      <c r="H43" s="23">
        <v>0.9</v>
      </c>
      <c r="I43" s="5">
        <v>10</v>
      </c>
      <c r="J43" s="5"/>
      <c r="K43" s="5">
        <v>10</v>
      </c>
      <c r="L43" s="5"/>
      <c r="M43" s="5"/>
      <c r="N43" s="5"/>
    </row>
    <row r="44" spans="1:14">
      <c r="A44" s="27" t="s">
        <v>115</v>
      </c>
      <c r="B44" s="27"/>
      <c r="C44" s="27"/>
      <c r="D44" s="27"/>
      <c r="E44" s="27"/>
      <c r="F44" s="27"/>
      <c r="G44" s="27"/>
      <c r="H44" s="27"/>
      <c r="I44" s="27">
        <v>100</v>
      </c>
      <c r="J44" s="27"/>
      <c r="K44" s="32">
        <f>SUM(N8,K15:L43)</f>
        <v>97.4621821490219</v>
      </c>
      <c r="L44" s="32"/>
      <c r="M44" s="27"/>
      <c r="N44" s="27"/>
    </row>
    <row r="45" ht="110" customHeight="1" spans="1:14">
      <c r="A45" s="28" t="s">
        <v>116</v>
      </c>
      <c r="B45" s="28"/>
      <c r="C45" s="28"/>
      <c r="D45" s="28"/>
      <c r="E45" s="28"/>
      <c r="F45" s="28"/>
      <c r="G45" s="28"/>
      <c r="H45" s="28"/>
      <c r="I45" s="28"/>
      <c r="J45" s="28"/>
      <c r="K45" s="28"/>
      <c r="L45" s="28"/>
      <c r="M45" s="28"/>
      <c r="N45" s="28"/>
    </row>
  </sheetData>
  <mergeCells count="177">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A44:H44"/>
    <mergeCell ref="I44:J44"/>
    <mergeCell ref="K44:L44"/>
    <mergeCell ref="M44:N44"/>
    <mergeCell ref="A45:N45"/>
    <mergeCell ref="A12:A13"/>
    <mergeCell ref="A14:A43"/>
    <mergeCell ref="B15:B38"/>
    <mergeCell ref="B39:B42"/>
    <mergeCell ref="C15:C25"/>
    <mergeCell ref="C26:C29"/>
    <mergeCell ref="C30:C34"/>
    <mergeCell ref="C35:C38"/>
    <mergeCell ref="C39:C41"/>
    <mergeCell ref="A7:B11"/>
  </mergeCells>
  <pageMargins left="0.75" right="0.75" top="1" bottom="1" header="0.5" footer="0.5"/>
  <pageSetup paperSize="9" scale="56" orientation="portrait"/>
  <headerFooter/>
  <colBreaks count="1" manualBreakCount="1">
    <brk id="14" max="1048575" man="1"/>
  </colBreaks>
</worksheet>
</file>

<file path=docProps/app.xml><?xml version="1.0" encoding="utf-8"?>
<Properties xmlns="http://schemas.openxmlformats.org/officeDocument/2006/extended-properties" xmlns:vt="http://schemas.openxmlformats.org/officeDocument/2006/docPropsVTypes">
  <Application>Microsoft Macintosh Excel</Application>
  <HeadingPairs>
    <vt:vector size="2" baseType="variant">
      <vt:variant>
        <vt:lpstr>工作表</vt:lpstr>
      </vt:variant>
      <vt:variant>
        <vt:i4>1</vt:i4>
      </vt:variant>
    </vt:vector>
  </HeadingPairs>
  <TitlesOfParts>
    <vt:vector size="1" baseType="lpstr">
      <vt:lpstr>项目支出绩效自评表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yzhzz</dc:creator>
  <cp:lastModifiedBy>(^_^)*&amp;</cp:lastModifiedBy>
  <dcterms:created xsi:type="dcterms:W3CDTF">2022-04-24T19:38:00Z</dcterms:created>
  <dcterms:modified xsi:type="dcterms:W3CDTF">2022-08-26T04:31:37Z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E77ED71906E14B6098CEB449EFEE0A65</vt:lpwstr>
  </property>
  <property fmtid="{D5CDD505-2E9C-101B-9397-08002B2CF9AE}" pid="3" name="commondata">
    <vt:lpwstr>eyJoZGlkIjoiYzZkNzQ4ZWFiZmQ4NTRhOWRkZTk3YTMwMjlmMmZhYmUifQ==</vt:lpwstr>
  </property>
  <property fmtid="{D5CDD505-2E9C-101B-9397-08002B2CF9AE}" pid="4" name="KSOProductBuildVer">
    <vt:lpwstr>2052-11.1.0.12302</vt:lpwstr>
  </property>
</Properties>
</file>