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25" windowHeight="9375"/>
  </bookViews>
  <sheets>
    <sheet name="Sheet1" sheetId="1" r:id="rId1"/>
    <sheet name="Sheet2" sheetId="2" r:id="rId2"/>
    <sheet name="Sheet3" sheetId="3" r:id="rId3"/>
  </sheets>
  <calcPr calcId="125725"/>
</workbook>
</file>

<file path=xl/calcChain.xml><?xml version="1.0" encoding="utf-8"?>
<calcChain xmlns="http://schemas.openxmlformats.org/spreadsheetml/2006/main">
  <c r="H31" i="1"/>
  <c r="H10"/>
  <c r="F10"/>
  <c r="E10"/>
  <c r="N9"/>
  <c r="L9"/>
  <c r="H9"/>
  <c r="F9"/>
</calcChain>
</file>

<file path=xl/sharedStrings.xml><?xml version="1.0" encoding="utf-8"?>
<sst xmlns="http://schemas.openxmlformats.org/spreadsheetml/2006/main" count="108" uniqueCount="92">
  <si>
    <t>项目支出绩效自评表</t>
  </si>
  <si>
    <t>（2020年度）</t>
  </si>
  <si>
    <t>项目名称</t>
  </si>
  <si>
    <t>主管部门</t>
  </si>
  <si>
    <t>北京市通州区人民法院</t>
  </si>
  <si>
    <t>实施单位</t>
  </si>
  <si>
    <t>北京市通州区人民法院（本级）</t>
  </si>
  <si>
    <t>项目负责人</t>
  </si>
  <si>
    <t>王永安</t>
  </si>
  <si>
    <t>联系电话</t>
  </si>
  <si>
    <t>项目资金</t>
  </si>
  <si>
    <t>年初预</t>
  </si>
  <si>
    <t>全年预</t>
  </si>
  <si>
    <t>全年</t>
  </si>
  <si>
    <t>分值</t>
  </si>
  <si>
    <t>执行率</t>
  </si>
  <si>
    <t>得分</t>
  </si>
  <si>
    <t>（万元）</t>
  </si>
  <si>
    <t>算数</t>
  </si>
  <si>
    <t>执行数</t>
  </si>
  <si>
    <t>年度资金总额</t>
  </si>
  <si>
    <t>其中：当年财政拨款</t>
  </si>
  <si>
    <t>—</t>
  </si>
  <si>
    <t xml:space="preserve">      上年结转资金</t>
  </si>
  <si>
    <t xml:space="preserve">  其他资金</t>
  </si>
  <si>
    <t>年度总体目标</t>
  </si>
  <si>
    <t>预期目标</t>
  </si>
  <si>
    <t>实际完成情况</t>
  </si>
  <si>
    <t>北京市通州人民法院漷县法庭弱电及信息化建设项目总体目标是要建成一个功能完善、实用易用、稳定可靠、维护简便、扩充方便的高标准综合楼宇智能化系统，为广大干警提供安全、高效的办公环境，为法院办公业务提供高效、可靠的信息平台，有效增强司法为民能力，不断提高审判效率和服务水平。</t>
  </si>
  <si>
    <t>漷县法庭弱电及信息化建设项目，已完成，具备功能完善、实用易用、稳定可靠、维护简便、扩充方便的高标准综合楼宇智能化系统，为广大干警提供安全、高效的办公环境，为法院办公业务提供高效、可靠的信息平台，有效增强司法为民能力，不断提高审判效率和服务水平。</t>
  </si>
  <si>
    <t>绩效指标</t>
  </si>
  <si>
    <t>一级指标</t>
  </si>
  <si>
    <t>二级指标</t>
  </si>
  <si>
    <t>三级指标</t>
  </si>
  <si>
    <t>年度</t>
  </si>
  <si>
    <t>实际</t>
  </si>
  <si>
    <t>偏差原因分析及改进措施</t>
  </si>
  <si>
    <t>指标值</t>
  </si>
  <si>
    <t>完成值</t>
  </si>
  <si>
    <t>措施</t>
  </si>
  <si>
    <t>产出指标</t>
  </si>
  <si>
    <t>数量指标</t>
  </si>
  <si>
    <t xml:space="preserve">建筑面积 </t>
  </si>
  <si>
    <t xml:space="preserve"> 4249平方米</t>
  </si>
  <si>
    <t>法庭数量</t>
  </si>
  <si>
    <t>11个</t>
  </si>
  <si>
    <t>调解室数量</t>
  </si>
  <si>
    <t>6个</t>
  </si>
  <si>
    <t>质量指标</t>
  </si>
  <si>
    <t>系统验收合格率</t>
  </si>
  <si>
    <t>≥100%</t>
  </si>
  <si>
    <t>系统正常运行率</t>
  </si>
  <si>
    <t>≥95%</t>
  </si>
  <si>
    <t>系统平均无故障时间</t>
  </si>
  <si>
    <t>1000小时</t>
  </si>
  <si>
    <t>1200小时</t>
  </si>
  <si>
    <t xml:space="preserve">系统故障率 </t>
  </si>
  <si>
    <t xml:space="preserve"> ≤1%</t>
  </si>
  <si>
    <t xml:space="preserve"> ≤0.8%</t>
  </si>
  <si>
    <t xml:space="preserve">故障响应率 </t>
  </si>
  <si>
    <t>故障排除率</t>
  </si>
  <si>
    <t xml:space="preserve"> ≥98%</t>
  </si>
  <si>
    <t>时效指标</t>
  </si>
  <si>
    <t xml:space="preserve">需求方案设计时间 </t>
  </si>
  <si>
    <t xml:space="preserve"> 2018年8月前</t>
  </si>
  <si>
    <t>招标采购时间</t>
  </si>
  <si>
    <t>2019年9月前</t>
  </si>
  <si>
    <t>验收时间</t>
  </si>
  <si>
    <t>2020年6月前</t>
  </si>
  <si>
    <t>因疫情原因，漷县法庭整体建设延后，信息化工程与整体建设配套进行，故完成延后。</t>
  </si>
  <si>
    <t>系统故障修复响应时间</t>
  </si>
  <si>
    <t>≤2小时</t>
  </si>
  <si>
    <t>≤1小时</t>
  </si>
  <si>
    <t>系统运行维护响应时间</t>
  </si>
  <si>
    <t>≤60分钟</t>
  </si>
  <si>
    <t>≤20分钟</t>
  </si>
  <si>
    <t>成本指标</t>
  </si>
  <si>
    <t>项目预算控制数</t>
  </si>
  <si>
    <t>年度维护成本增长率</t>
  </si>
  <si>
    <t xml:space="preserve"> ≤5%</t>
  </si>
  <si>
    <t>效益指标</t>
  </si>
  <si>
    <t>检察社会影响力</t>
  </si>
  <si>
    <t>得到提升</t>
  </si>
  <si>
    <t>提升</t>
  </si>
  <si>
    <t>公共主页点击量增长率</t>
  </si>
  <si>
    <t>≥80%</t>
  </si>
  <si>
    <t>满意度</t>
  </si>
  <si>
    <t>服务对象满意度标</t>
  </si>
  <si>
    <t xml:space="preserve">使用人员满意度 </t>
  </si>
  <si>
    <t>≥98%</t>
  </si>
  <si>
    <t>总分</t>
  </si>
  <si>
    <t>漷县人民法庭弱电及信息化建设尾款</t>
    <phoneticPr fontId="8" type="noConversion"/>
  </si>
</sst>
</file>

<file path=xl/styles.xml><?xml version="1.0" encoding="utf-8"?>
<styleSheet xmlns="http://schemas.openxmlformats.org/spreadsheetml/2006/main">
  <numFmts count="3">
    <numFmt numFmtId="43" formatCode="_ * #,##0.00_ ;_ * \-#,##0.00_ ;_ * &quot;-&quot;??_ ;_ @_ "/>
    <numFmt numFmtId="176" formatCode="0.0000000_ "/>
    <numFmt numFmtId="177" formatCode="0.000000_ "/>
  </numFmts>
  <fonts count="9">
    <font>
      <sz val="11"/>
      <color theme="1"/>
      <name val="宋体"/>
      <charset val="134"/>
      <scheme val="minor"/>
    </font>
    <font>
      <sz val="18"/>
      <color theme="1"/>
      <name val="方正小标宋简体"/>
      <charset val="134"/>
    </font>
    <font>
      <sz val="14"/>
      <color theme="1"/>
      <name val="仿宋_GB2312"/>
      <family val="3"/>
      <charset val="134"/>
    </font>
    <font>
      <sz val="15"/>
      <color theme="1"/>
      <name val="仿宋_GB2312"/>
      <family val="3"/>
      <charset val="134"/>
    </font>
    <font>
      <sz val="10.5"/>
      <color theme="1"/>
      <name val="仿宋_GB2312"/>
      <family val="3"/>
      <charset val="134"/>
    </font>
    <font>
      <b/>
      <sz val="10.5"/>
      <color theme="1"/>
      <name val="仿宋_GB2312"/>
      <family val="3"/>
      <charset val="134"/>
    </font>
    <font>
      <sz val="10.5"/>
      <color rgb="FF000000"/>
      <name val="仿宋_GB2312"/>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16">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s>
  <cellStyleXfs count="3">
    <xf numFmtId="0" fontId="0" fillId="0" borderId="0">
      <alignment vertical="center"/>
    </xf>
    <xf numFmtId="43" fontId="7" fillId="0" borderId="0" applyFont="0" applyFill="0" applyBorder="0" applyAlignment="0" applyProtection="0">
      <alignment vertical="center"/>
    </xf>
    <xf numFmtId="9" fontId="7" fillId="0" borderId="0" applyFont="0" applyFill="0" applyBorder="0" applyAlignment="0" applyProtection="0">
      <alignment vertical="center"/>
    </xf>
  </cellStyleXfs>
  <cellXfs count="53">
    <xf numFmtId="0" fontId="0" fillId="0" borderId="0" xfId="0">
      <alignment vertical="center"/>
    </xf>
    <xf numFmtId="0" fontId="0" fillId="0" borderId="0" xfId="0" applyFill="1">
      <alignment vertical="center"/>
    </xf>
    <xf numFmtId="0" fontId="3" fillId="0" borderId="0" xfId="0" applyFont="1" applyFill="1" applyAlignment="1">
      <alignment horizontal="justify" vertical="center"/>
    </xf>
    <xf numFmtId="0" fontId="4" fillId="0" borderId="6" xfId="0" applyFont="1" applyFill="1" applyBorder="1" applyAlignment="1">
      <alignment horizontal="center" vertical="center" wrapText="1"/>
    </xf>
    <xf numFmtId="0" fontId="4" fillId="0" borderId="9" xfId="0" applyFont="1" applyFill="1" applyBorder="1" applyAlignment="1">
      <alignment horizontal="center" vertical="center" wrapText="1"/>
    </xf>
    <xf numFmtId="177" fontId="4" fillId="0" borderId="9" xfId="0" applyNumberFormat="1" applyFont="1" applyFill="1" applyBorder="1" applyAlignment="1">
      <alignment horizontal="center" vertical="center" wrapText="1"/>
    </xf>
    <xf numFmtId="43" fontId="4" fillId="0" borderId="9" xfId="1" applyFont="1" applyFill="1" applyBorder="1" applyAlignment="1">
      <alignment horizontal="center" vertical="center" wrapText="1"/>
    </xf>
    <xf numFmtId="177" fontId="4" fillId="0" borderId="10" xfId="0" applyNumberFormat="1" applyFont="1" applyFill="1" applyBorder="1" applyAlignment="1">
      <alignment horizontal="center" vertical="center" wrapText="1"/>
    </xf>
    <xf numFmtId="0" fontId="4" fillId="0" borderId="11" xfId="0" applyFont="1" applyFill="1" applyBorder="1" applyAlignment="1">
      <alignment horizontal="center" vertical="center" wrapText="1"/>
    </xf>
    <xf numFmtId="9" fontId="4" fillId="0" borderId="9" xfId="0" applyNumberFormat="1" applyFont="1" applyFill="1" applyBorder="1" applyAlignment="1">
      <alignment horizontal="center" vertical="center" wrapText="1"/>
    </xf>
    <xf numFmtId="57" fontId="4" fillId="0" borderId="9"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0" fontId="1" fillId="0" borderId="0" xfId="0" applyFont="1" applyFill="1" applyAlignment="1">
      <alignment horizontal="center" vertical="center"/>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0" fillId="0" borderId="7" xfId="0" applyFill="1" applyBorder="1" applyAlignment="1">
      <alignment vertical="center" wrapText="1"/>
    </xf>
    <xf numFmtId="0" fontId="0" fillId="0" borderId="6" xfId="0" applyFill="1" applyBorder="1" applyAlignment="1">
      <alignment vertical="center" wrapText="1"/>
    </xf>
    <xf numFmtId="0" fontId="4" fillId="0" borderId="1" xfId="0" applyFont="1" applyFill="1" applyBorder="1" applyAlignment="1">
      <alignment horizontal="justify" vertical="center" wrapText="1"/>
    </xf>
    <xf numFmtId="0" fontId="4" fillId="0" borderId="2"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0" fontId="4" fillId="0" borderId="1" xfId="2" applyNumberFormat="1" applyFont="1" applyFill="1" applyBorder="1" applyAlignment="1">
      <alignment horizontal="center" vertical="center" wrapText="1"/>
    </xf>
    <xf numFmtId="10" fontId="4" fillId="0" borderId="2" xfId="2" applyNumberFormat="1" applyFont="1" applyFill="1" applyBorder="1" applyAlignment="1">
      <alignment horizontal="center" vertical="center" wrapText="1"/>
    </xf>
    <xf numFmtId="177" fontId="4" fillId="0" borderId="4" xfId="0" applyNumberFormat="1" applyFont="1" applyFill="1" applyBorder="1" applyAlignment="1">
      <alignment horizontal="center" vertical="center" wrapText="1"/>
    </xf>
    <xf numFmtId="0" fontId="0" fillId="0" borderId="8" xfId="0" applyFill="1" applyBorder="1" applyAlignment="1">
      <alignment vertical="center" wrapText="1"/>
    </xf>
    <xf numFmtId="0" fontId="0" fillId="0" borderId="9" xfId="0" applyFill="1" applyBorder="1" applyAlignment="1">
      <alignment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5" xfId="0" applyFont="1" applyFill="1" applyBorder="1" applyAlignment="1">
      <alignment horizontal="center" vertical="center" wrapText="1"/>
    </xf>
  </cellXfs>
  <cellStyles count="3">
    <cellStyle name="百分比" xfId="2" builtinId="5"/>
    <cellStyle name="常规" xfId="0" builtinId="0"/>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6"/>
  <sheetViews>
    <sheetView tabSelected="1" workbookViewId="0">
      <selection activeCell="H31" sqref="H31"/>
    </sheetView>
  </sheetViews>
  <sheetFormatPr defaultColWidth="9" defaultRowHeight="13.5"/>
  <cols>
    <col min="1" max="4" width="9" style="1"/>
    <col min="5" max="5" width="12.5" style="1" customWidth="1"/>
    <col min="6" max="6" width="9" style="1"/>
    <col min="7" max="7" width="15.875" style="1" customWidth="1"/>
    <col min="8" max="8" width="14.625" style="1" customWidth="1"/>
    <col min="9" max="9" width="6.75" style="1" customWidth="1"/>
    <col min="10" max="10" width="9" style="1"/>
    <col min="11" max="11" width="6.375" style="1" customWidth="1"/>
    <col min="12" max="12" width="9" style="1"/>
    <col min="13" max="13" width="8.625" style="1" customWidth="1"/>
    <col min="14" max="14" width="12.5" style="1" customWidth="1"/>
    <col min="15" max="16384" width="9" style="1"/>
  </cols>
  <sheetData>
    <row r="1" spans="1:14" ht="24">
      <c r="A1" s="12" t="s">
        <v>0</v>
      </c>
      <c r="B1" s="12"/>
      <c r="C1" s="12"/>
      <c r="D1" s="12"/>
      <c r="E1" s="12"/>
      <c r="F1" s="12"/>
      <c r="G1" s="12"/>
      <c r="H1" s="12"/>
      <c r="I1" s="12"/>
      <c r="J1" s="12"/>
      <c r="K1" s="12"/>
      <c r="L1" s="12"/>
      <c r="M1" s="12"/>
      <c r="N1" s="12"/>
    </row>
    <row r="2" spans="1:14" ht="18.75">
      <c r="A2" s="13" t="s">
        <v>1</v>
      </c>
      <c r="B2" s="13"/>
      <c r="C2" s="13"/>
      <c r="D2" s="13"/>
      <c r="E2" s="13"/>
      <c r="F2" s="13"/>
      <c r="G2" s="13"/>
      <c r="H2" s="13"/>
      <c r="I2" s="13"/>
      <c r="J2" s="13"/>
      <c r="K2" s="13"/>
      <c r="L2" s="13"/>
      <c r="M2" s="13"/>
      <c r="N2" s="13"/>
    </row>
    <row r="3" spans="1:14" ht="19.5">
      <c r="A3" s="2"/>
    </row>
    <row r="4" spans="1:14" ht="24.95" customHeight="1">
      <c r="A4" s="14" t="s">
        <v>2</v>
      </c>
      <c r="B4" s="15"/>
      <c r="C4" s="16" t="s">
        <v>91</v>
      </c>
      <c r="D4" s="17"/>
      <c r="E4" s="17"/>
      <c r="F4" s="17"/>
      <c r="G4" s="17"/>
      <c r="H4" s="17"/>
      <c r="I4" s="17"/>
      <c r="J4" s="17"/>
      <c r="K4" s="17"/>
      <c r="L4" s="17"/>
      <c r="M4" s="17"/>
      <c r="N4" s="18"/>
    </row>
    <row r="5" spans="1:14">
      <c r="A5" s="14" t="s">
        <v>3</v>
      </c>
      <c r="B5" s="15"/>
      <c r="C5" s="14" t="s">
        <v>4</v>
      </c>
      <c r="D5" s="19"/>
      <c r="E5" s="19"/>
      <c r="F5" s="19"/>
      <c r="G5" s="15"/>
      <c r="H5" s="14" t="s">
        <v>5</v>
      </c>
      <c r="I5" s="15"/>
      <c r="J5" s="14" t="s">
        <v>6</v>
      </c>
      <c r="K5" s="19"/>
      <c r="L5" s="19"/>
      <c r="M5" s="19"/>
      <c r="N5" s="15"/>
    </row>
    <row r="6" spans="1:14">
      <c r="A6" s="14" t="s">
        <v>7</v>
      </c>
      <c r="B6" s="15"/>
      <c r="C6" s="14" t="s">
        <v>8</v>
      </c>
      <c r="D6" s="19"/>
      <c r="E6" s="19"/>
      <c r="F6" s="19"/>
      <c r="G6" s="15"/>
      <c r="H6" s="14" t="s">
        <v>9</v>
      </c>
      <c r="I6" s="15"/>
      <c r="J6" s="14">
        <v>81553312</v>
      </c>
      <c r="K6" s="19"/>
      <c r="L6" s="19"/>
      <c r="M6" s="19"/>
      <c r="N6" s="15"/>
    </row>
    <row r="7" spans="1:14">
      <c r="A7" s="20" t="s">
        <v>10</v>
      </c>
      <c r="B7" s="21"/>
      <c r="C7" s="20"/>
      <c r="D7" s="21"/>
      <c r="E7" s="3" t="s">
        <v>11</v>
      </c>
      <c r="F7" s="20" t="s">
        <v>12</v>
      </c>
      <c r="G7" s="21"/>
      <c r="H7" s="20" t="s">
        <v>13</v>
      </c>
      <c r="I7" s="21"/>
      <c r="J7" s="20" t="s">
        <v>14</v>
      </c>
      <c r="K7" s="21"/>
      <c r="L7" s="20" t="s">
        <v>15</v>
      </c>
      <c r="M7" s="21"/>
      <c r="N7" s="48" t="s">
        <v>16</v>
      </c>
    </row>
    <row r="8" spans="1:14">
      <c r="A8" s="22" t="s">
        <v>17</v>
      </c>
      <c r="B8" s="23"/>
      <c r="C8" s="24"/>
      <c r="D8" s="25"/>
      <c r="E8" s="4" t="s">
        <v>18</v>
      </c>
      <c r="F8" s="24" t="s">
        <v>18</v>
      </c>
      <c r="G8" s="25"/>
      <c r="H8" s="24" t="s">
        <v>19</v>
      </c>
      <c r="I8" s="25"/>
      <c r="J8" s="24"/>
      <c r="K8" s="25"/>
      <c r="L8" s="24"/>
      <c r="M8" s="25"/>
      <c r="N8" s="49"/>
    </row>
    <row r="9" spans="1:14">
      <c r="A9" s="26"/>
      <c r="B9" s="27"/>
      <c r="C9" s="28" t="s">
        <v>20</v>
      </c>
      <c r="D9" s="29"/>
      <c r="E9" s="5">
        <v>260</v>
      </c>
      <c r="F9" s="30">
        <f>260+90.55184</f>
        <v>350.55184000000003</v>
      </c>
      <c r="G9" s="31"/>
      <c r="H9" s="32">
        <f>260+1.44118</f>
        <v>261.44117999999997</v>
      </c>
      <c r="I9" s="33"/>
      <c r="J9" s="14">
        <v>10</v>
      </c>
      <c r="K9" s="15"/>
      <c r="L9" s="34">
        <f>H9/F9</f>
        <v>0.74579890951364003</v>
      </c>
      <c r="M9" s="35"/>
      <c r="N9" s="6">
        <f>J9*L9</f>
        <v>7.4579890951363996</v>
      </c>
    </row>
    <row r="10" spans="1:14" ht="29.45" customHeight="1">
      <c r="A10" s="26"/>
      <c r="B10" s="27"/>
      <c r="C10" s="20" t="s">
        <v>21</v>
      </c>
      <c r="D10" s="21"/>
      <c r="E10" s="7">
        <f>E9</f>
        <v>260</v>
      </c>
      <c r="F10" s="30">
        <f>F9</f>
        <v>350.55184000000003</v>
      </c>
      <c r="G10" s="15"/>
      <c r="H10" s="36">
        <f>H9</f>
        <v>261.44117999999997</v>
      </c>
      <c r="I10" s="21"/>
      <c r="J10" s="20" t="s">
        <v>22</v>
      </c>
      <c r="K10" s="21"/>
      <c r="L10" s="20"/>
      <c r="M10" s="21"/>
      <c r="N10" s="8" t="s">
        <v>22</v>
      </c>
    </row>
    <row r="11" spans="1:14" ht="27" customHeight="1">
      <c r="A11" s="26"/>
      <c r="B11" s="27"/>
      <c r="C11" s="14" t="s">
        <v>23</v>
      </c>
      <c r="D11" s="15"/>
      <c r="E11" s="4"/>
      <c r="F11" s="14"/>
      <c r="G11" s="15"/>
      <c r="H11" s="14"/>
      <c r="I11" s="15"/>
      <c r="J11" s="14" t="s">
        <v>22</v>
      </c>
      <c r="K11" s="15"/>
      <c r="L11" s="14"/>
      <c r="M11" s="15"/>
      <c r="N11" s="4" t="s">
        <v>22</v>
      </c>
    </row>
    <row r="12" spans="1:14">
      <c r="A12" s="37"/>
      <c r="B12" s="38"/>
      <c r="C12" s="14" t="s">
        <v>24</v>
      </c>
      <c r="D12" s="15"/>
      <c r="E12" s="4"/>
      <c r="F12" s="14"/>
      <c r="G12" s="15"/>
      <c r="H12" s="14"/>
      <c r="I12" s="15"/>
      <c r="J12" s="14" t="s">
        <v>22</v>
      </c>
      <c r="K12" s="15"/>
      <c r="L12" s="14"/>
      <c r="M12" s="15"/>
      <c r="N12" s="4" t="s">
        <v>22</v>
      </c>
    </row>
    <row r="13" spans="1:14">
      <c r="A13" s="48" t="s">
        <v>25</v>
      </c>
      <c r="B13" s="14" t="s">
        <v>26</v>
      </c>
      <c r="C13" s="19"/>
      <c r="D13" s="19"/>
      <c r="E13" s="19"/>
      <c r="F13" s="19"/>
      <c r="G13" s="15"/>
      <c r="H13" s="14" t="s">
        <v>27</v>
      </c>
      <c r="I13" s="19"/>
      <c r="J13" s="19"/>
      <c r="K13" s="19"/>
      <c r="L13" s="19"/>
      <c r="M13" s="19"/>
      <c r="N13" s="15"/>
    </row>
    <row r="14" spans="1:14" ht="134.1" customHeight="1">
      <c r="A14" s="49"/>
      <c r="B14" s="39" t="s">
        <v>28</v>
      </c>
      <c r="C14" s="40"/>
      <c r="D14" s="40"/>
      <c r="E14" s="40"/>
      <c r="F14" s="40"/>
      <c r="G14" s="41"/>
      <c r="H14" s="39" t="s">
        <v>29</v>
      </c>
      <c r="I14" s="40"/>
      <c r="J14" s="40"/>
      <c r="K14" s="40"/>
      <c r="L14" s="40"/>
      <c r="M14" s="40"/>
      <c r="N14" s="41"/>
    </row>
    <row r="15" spans="1:14" ht="27" customHeight="1">
      <c r="A15" s="48" t="s">
        <v>30</v>
      </c>
      <c r="B15" s="48" t="s">
        <v>31</v>
      </c>
      <c r="C15" s="48" t="s">
        <v>32</v>
      </c>
      <c r="D15" s="20" t="s">
        <v>33</v>
      </c>
      <c r="E15" s="51"/>
      <c r="F15" s="21"/>
      <c r="G15" s="3" t="s">
        <v>34</v>
      </c>
      <c r="H15" s="3" t="s">
        <v>35</v>
      </c>
      <c r="I15" s="20" t="s">
        <v>14</v>
      </c>
      <c r="J15" s="21"/>
      <c r="K15" s="20" t="s">
        <v>16</v>
      </c>
      <c r="L15" s="21"/>
      <c r="M15" s="20" t="s">
        <v>36</v>
      </c>
      <c r="N15" s="21"/>
    </row>
    <row r="16" spans="1:14">
      <c r="A16" s="50"/>
      <c r="B16" s="49"/>
      <c r="C16" s="49"/>
      <c r="D16" s="24"/>
      <c r="E16" s="52"/>
      <c r="F16" s="25"/>
      <c r="G16" s="4" t="s">
        <v>37</v>
      </c>
      <c r="H16" s="4" t="s">
        <v>38</v>
      </c>
      <c r="I16" s="24"/>
      <c r="J16" s="25"/>
      <c r="K16" s="24"/>
      <c r="L16" s="25"/>
      <c r="M16" s="24" t="s">
        <v>39</v>
      </c>
      <c r="N16" s="25"/>
    </row>
    <row r="17" spans="1:14" ht="35.450000000000003" customHeight="1">
      <c r="A17" s="50"/>
      <c r="B17" s="48" t="s">
        <v>40</v>
      </c>
      <c r="C17" s="48" t="s">
        <v>41</v>
      </c>
      <c r="D17" s="42" t="s">
        <v>42</v>
      </c>
      <c r="E17" s="43"/>
      <c r="F17" s="44"/>
      <c r="G17" s="4" t="s">
        <v>43</v>
      </c>
      <c r="H17" s="4" t="s">
        <v>43</v>
      </c>
      <c r="I17" s="14">
        <v>5</v>
      </c>
      <c r="J17" s="15"/>
      <c r="K17" s="14">
        <v>5</v>
      </c>
      <c r="L17" s="15"/>
      <c r="M17" s="14"/>
      <c r="N17" s="15"/>
    </row>
    <row r="18" spans="1:14" ht="35.450000000000003" customHeight="1">
      <c r="A18" s="50"/>
      <c r="B18" s="50"/>
      <c r="C18" s="50"/>
      <c r="D18" s="42" t="s">
        <v>44</v>
      </c>
      <c r="E18" s="43"/>
      <c r="F18" s="44"/>
      <c r="G18" s="4" t="s">
        <v>45</v>
      </c>
      <c r="H18" s="4" t="s">
        <v>45</v>
      </c>
      <c r="I18" s="14">
        <v>5</v>
      </c>
      <c r="J18" s="15"/>
      <c r="K18" s="14">
        <v>5</v>
      </c>
      <c r="L18" s="15"/>
      <c r="M18" s="14"/>
      <c r="N18" s="15"/>
    </row>
    <row r="19" spans="1:14" ht="35.450000000000003" customHeight="1">
      <c r="A19" s="50"/>
      <c r="B19" s="50"/>
      <c r="C19" s="49"/>
      <c r="D19" s="42" t="s">
        <v>46</v>
      </c>
      <c r="E19" s="43"/>
      <c r="F19" s="44"/>
      <c r="G19" s="4" t="s">
        <v>47</v>
      </c>
      <c r="H19" s="4" t="s">
        <v>47</v>
      </c>
      <c r="I19" s="14">
        <v>5</v>
      </c>
      <c r="J19" s="15"/>
      <c r="K19" s="14">
        <v>5</v>
      </c>
      <c r="L19" s="15"/>
      <c r="M19" s="14"/>
      <c r="N19" s="15"/>
    </row>
    <row r="20" spans="1:14" ht="35.450000000000003" customHeight="1">
      <c r="A20" s="50"/>
      <c r="B20" s="50"/>
      <c r="C20" s="48" t="s">
        <v>48</v>
      </c>
      <c r="D20" s="42" t="s">
        <v>49</v>
      </c>
      <c r="E20" s="43"/>
      <c r="F20" s="44"/>
      <c r="G20" s="4" t="s">
        <v>50</v>
      </c>
      <c r="H20" s="9">
        <v>1</v>
      </c>
      <c r="I20" s="14">
        <v>2</v>
      </c>
      <c r="J20" s="15"/>
      <c r="K20" s="14">
        <v>2</v>
      </c>
      <c r="L20" s="15"/>
      <c r="M20" s="14"/>
      <c r="N20" s="15"/>
    </row>
    <row r="21" spans="1:14" ht="35.450000000000003" customHeight="1">
      <c r="A21" s="50"/>
      <c r="B21" s="50"/>
      <c r="C21" s="50"/>
      <c r="D21" s="42" t="s">
        <v>51</v>
      </c>
      <c r="E21" s="43"/>
      <c r="F21" s="44"/>
      <c r="G21" s="4" t="s">
        <v>52</v>
      </c>
      <c r="H21" s="9">
        <v>1</v>
      </c>
      <c r="I21" s="14">
        <v>2</v>
      </c>
      <c r="J21" s="15"/>
      <c r="K21" s="14">
        <v>2</v>
      </c>
      <c r="L21" s="15"/>
      <c r="M21" s="14"/>
      <c r="N21" s="15"/>
    </row>
    <row r="22" spans="1:14" ht="35.450000000000003" customHeight="1">
      <c r="A22" s="50"/>
      <c r="B22" s="50"/>
      <c r="C22" s="50"/>
      <c r="D22" s="42" t="s">
        <v>53</v>
      </c>
      <c r="E22" s="43"/>
      <c r="F22" s="44"/>
      <c r="G22" s="4" t="s">
        <v>54</v>
      </c>
      <c r="H22" s="9" t="s">
        <v>55</v>
      </c>
      <c r="I22" s="14">
        <v>2</v>
      </c>
      <c r="J22" s="15"/>
      <c r="K22" s="14">
        <v>2</v>
      </c>
      <c r="L22" s="15"/>
      <c r="M22" s="14"/>
      <c r="N22" s="15"/>
    </row>
    <row r="23" spans="1:14" ht="35.450000000000003" customHeight="1">
      <c r="A23" s="50"/>
      <c r="B23" s="50"/>
      <c r="C23" s="50"/>
      <c r="D23" s="42" t="s">
        <v>56</v>
      </c>
      <c r="E23" s="43"/>
      <c r="F23" s="44"/>
      <c r="G23" s="4" t="s">
        <v>57</v>
      </c>
      <c r="H23" s="4" t="s">
        <v>58</v>
      </c>
      <c r="I23" s="14">
        <v>2</v>
      </c>
      <c r="J23" s="15"/>
      <c r="K23" s="14">
        <v>2</v>
      </c>
      <c r="L23" s="15"/>
      <c r="M23" s="14"/>
      <c r="N23" s="15"/>
    </row>
    <row r="24" spans="1:14" ht="35.450000000000003" customHeight="1">
      <c r="A24" s="50"/>
      <c r="B24" s="50"/>
      <c r="C24" s="50"/>
      <c r="D24" s="42" t="s">
        <v>59</v>
      </c>
      <c r="E24" s="43"/>
      <c r="F24" s="44"/>
      <c r="G24" s="4" t="s">
        <v>50</v>
      </c>
      <c r="H24" s="9">
        <v>1</v>
      </c>
      <c r="I24" s="14">
        <v>2</v>
      </c>
      <c r="J24" s="15"/>
      <c r="K24" s="14">
        <v>2</v>
      </c>
      <c r="L24" s="15"/>
      <c r="M24" s="14"/>
      <c r="N24" s="15"/>
    </row>
    <row r="25" spans="1:14" ht="35.450000000000003" customHeight="1">
      <c r="A25" s="50"/>
      <c r="B25" s="50"/>
      <c r="C25" s="49"/>
      <c r="D25" s="42" t="s">
        <v>60</v>
      </c>
      <c r="E25" s="43"/>
      <c r="F25" s="44"/>
      <c r="G25" s="4" t="s">
        <v>61</v>
      </c>
      <c r="H25" s="9">
        <v>1</v>
      </c>
      <c r="I25" s="14">
        <v>2</v>
      </c>
      <c r="J25" s="15"/>
      <c r="K25" s="14">
        <v>2</v>
      </c>
      <c r="L25" s="15"/>
      <c r="M25" s="14"/>
      <c r="N25" s="15"/>
    </row>
    <row r="26" spans="1:14" ht="35.450000000000003" customHeight="1">
      <c r="A26" s="50"/>
      <c r="B26" s="50"/>
      <c r="C26" s="48" t="s">
        <v>62</v>
      </c>
      <c r="D26" s="42" t="s">
        <v>63</v>
      </c>
      <c r="E26" s="43"/>
      <c r="F26" s="44"/>
      <c r="G26" s="4" t="s">
        <v>64</v>
      </c>
      <c r="H26" s="4" t="s">
        <v>64</v>
      </c>
      <c r="I26" s="14">
        <v>2</v>
      </c>
      <c r="J26" s="15"/>
      <c r="K26" s="14">
        <v>2</v>
      </c>
      <c r="L26" s="15"/>
      <c r="M26" s="14"/>
      <c r="N26" s="15"/>
    </row>
    <row r="27" spans="1:14" ht="35.450000000000003" customHeight="1">
      <c r="A27" s="50"/>
      <c r="B27" s="50"/>
      <c r="C27" s="50"/>
      <c r="D27" s="42" t="s">
        <v>65</v>
      </c>
      <c r="E27" s="43"/>
      <c r="F27" s="44"/>
      <c r="G27" s="4" t="s">
        <v>66</v>
      </c>
      <c r="H27" s="4" t="s">
        <v>66</v>
      </c>
      <c r="I27" s="14">
        <v>2</v>
      </c>
      <c r="J27" s="15"/>
      <c r="K27" s="14">
        <v>3</v>
      </c>
      <c r="L27" s="15"/>
      <c r="M27" s="14"/>
      <c r="N27" s="15"/>
    </row>
    <row r="28" spans="1:14" ht="54.95" customHeight="1">
      <c r="A28" s="50"/>
      <c r="B28" s="50"/>
      <c r="C28" s="50"/>
      <c r="D28" s="42" t="s">
        <v>67</v>
      </c>
      <c r="E28" s="43"/>
      <c r="F28" s="44"/>
      <c r="G28" s="4" t="s">
        <v>68</v>
      </c>
      <c r="H28" s="10">
        <v>44256</v>
      </c>
      <c r="I28" s="14">
        <v>3</v>
      </c>
      <c r="J28" s="15"/>
      <c r="K28" s="14">
        <v>2</v>
      </c>
      <c r="L28" s="15"/>
      <c r="M28" s="14" t="s">
        <v>69</v>
      </c>
      <c r="N28" s="15"/>
    </row>
    <row r="29" spans="1:14" ht="35.450000000000003" customHeight="1">
      <c r="A29" s="50"/>
      <c r="B29" s="50"/>
      <c r="C29" s="50"/>
      <c r="D29" s="42" t="s">
        <v>70</v>
      </c>
      <c r="E29" s="43"/>
      <c r="F29" s="44"/>
      <c r="G29" s="4" t="s">
        <v>71</v>
      </c>
      <c r="H29" s="4" t="s">
        <v>72</v>
      </c>
      <c r="I29" s="14">
        <v>3</v>
      </c>
      <c r="J29" s="15"/>
      <c r="K29" s="14">
        <v>3</v>
      </c>
      <c r="L29" s="15"/>
      <c r="M29" s="14"/>
      <c r="N29" s="15"/>
    </row>
    <row r="30" spans="1:14" ht="35.450000000000003" customHeight="1">
      <c r="A30" s="50"/>
      <c r="B30" s="50"/>
      <c r="C30" s="49"/>
      <c r="D30" s="42" t="s">
        <v>73</v>
      </c>
      <c r="E30" s="43"/>
      <c r="F30" s="44"/>
      <c r="G30" s="4" t="s">
        <v>74</v>
      </c>
      <c r="H30" s="4" t="s">
        <v>75</v>
      </c>
      <c r="I30" s="14">
        <v>3</v>
      </c>
      <c r="J30" s="15"/>
      <c r="K30" s="14">
        <v>3</v>
      </c>
      <c r="L30" s="15"/>
      <c r="M30" s="14"/>
      <c r="N30" s="15"/>
    </row>
    <row r="31" spans="1:14" ht="28.5" customHeight="1">
      <c r="A31" s="50"/>
      <c r="B31" s="50"/>
      <c r="C31" s="48" t="s">
        <v>76</v>
      </c>
      <c r="D31" s="42" t="s">
        <v>77</v>
      </c>
      <c r="E31" s="43"/>
      <c r="F31" s="44"/>
      <c r="G31" s="4">
        <v>350.55184000000003</v>
      </c>
      <c r="H31" s="4">
        <f>260+1.44118</f>
        <v>261.44117999999997</v>
      </c>
      <c r="I31" s="14">
        <v>5</v>
      </c>
      <c r="J31" s="15"/>
      <c r="K31" s="14">
        <v>3.73</v>
      </c>
      <c r="L31" s="15"/>
      <c r="M31" s="14"/>
      <c r="N31" s="15"/>
    </row>
    <row r="32" spans="1:14" ht="28.5" customHeight="1">
      <c r="A32" s="50"/>
      <c r="B32" s="49"/>
      <c r="C32" s="49"/>
      <c r="D32" s="42" t="s">
        <v>78</v>
      </c>
      <c r="E32" s="43"/>
      <c r="F32" s="44"/>
      <c r="G32" s="4" t="s">
        <v>79</v>
      </c>
      <c r="H32" s="4" t="s">
        <v>57</v>
      </c>
      <c r="I32" s="14">
        <v>5</v>
      </c>
      <c r="J32" s="15"/>
      <c r="K32" s="14">
        <v>5</v>
      </c>
      <c r="L32" s="15"/>
      <c r="M32" s="14"/>
      <c r="N32" s="15"/>
    </row>
    <row r="33" spans="1:14" ht="45.95" customHeight="1">
      <c r="A33" s="50"/>
      <c r="B33" s="11" t="s">
        <v>80</v>
      </c>
      <c r="C33" s="48" t="s">
        <v>80</v>
      </c>
      <c r="D33" s="42" t="s">
        <v>81</v>
      </c>
      <c r="E33" s="43"/>
      <c r="F33" s="44"/>
      <c r="G33" s="4" t="s">
        <v>82</v>
      </c>
      <c r="H33" s="4" t="s">
        <v>83</v>
      </c>
      <c r="I33" s="14">
        <v>15</v>
      </c>
      <c r="J33" s="15"/>
      <c r="K33" s="14">
        <v>14</v>
      </c>
      <c r="L33" s="15"/>
      <c r="M33" s="14"/>
      <c r="N33" s="15"/>
    </row>
    <row r="34" spans="1:14" ht="45.95" customHeight="1">
      <c r="A34" s="50"/>
      <c r="B34" s="3"/>
      <c r="C34" s="49"/>
      <c r="D34" s="42" t="s">
        <v>84</v>
      </c>
      <c r="E34" s="43"/>
      <c r="F34" s="44"/>
      <c r="G34" s="4" t="s">
        <v>85</v>
      </c>
      <c r="H34" s="9">
        <v>0.8</v>
      </c>
      <c r="I34" s="14">
        <v>15</v>
      </c>
      <c r="J34" s="15"/>
      <c r="K34" s="14">
        <v>15</v>
      </c>
      <c r="L34" s="15"/>
      <c r="M34" s="14"/>
      <c r="N34" s="15"/>
    </row>
    <row r="35" spans="1:14" ht="38.450000000000003" customHeight="1">
      <c r="A35" s="49"/>
      <c r="B35" s="3" t="s">
        <v>86</v>
      </c>
      <c r="C35" s="8" t="s">
        <v>87</v>
      </c>
      <c r="D35" s="42" t="s">
        <v>88</v>
      </c>
      <c r="E35" s="43"/>
      <c r="F35" s="44"/>
      <c r="G35" s="4" t="s">
        <v>89</v>
      </c>
      <c r="H35" s="9">
        <v>0.98</v>
      </c>
      <c r="I35" s="14">
        <v>10</v>
      </c>
      <c r="J35" s="15"/>
      <c r="K35" s="14">
        <v>9</v>
      </c>
      <c r="L35" s="15"/>
      <c r="M35" s="14"/>
      <c r="N35" s="15"/>
    </row>
    <row r="36" spans="1:14" ht="36.6" customHeight="1">
      <c r="A36" s="45" t="s">
        <v>90</v>
      </c>
      <c r="B36" s="46"/>
      <c r="C36" s="46"/>
      <c r="D36" s="46"/>
      <c r="E36" s="46"/>
      <c r="F36" s="46"/>
      <c r="G36" s="46"/>
      <c r="H36" s="47"/>
      <c r="I36" s="45">
        <v>100</v>
      </c>
      <c r="J36" s="47"/>
      <c r="K36" s="45">
        <v>94.19</v>
      </c>
      <c r="L36" s="47"/>
      <c r="M36" s="14"/>
      <c r="N36" s="15"/>
    </row>
  </sheetData>
  <mergeCells count="144">
    <mergeCell ref="N7:N8"/>
    <mergeCell ref="I15:J16"/>
    <mergeCell ref="K15:L16"/>
    <mergeCell ref="M15:N16"/>
    <mergeCell ref="C7:D8"/>
    <mergeCell ref="D15:F16"/>
    <mergeCell ref="J7:K8"/>
    <mergeCell ref="L7:M8"/>
    <mergeCell ref="D35:F35"/>
    <mergeCell ref="I35:J35"/>
    <mergeCell ref="K35:L35"/>
    <mergeCell ref="M35:N35"/>
    <mergeCell ref="K34:L34"/>
    <mergeCell ref="M34:N34"/>
    <mergeCell ref="D29:F29"/>
    <mergeCell ref="I29:J29"/>
    <mergeCell ref="K29:L29"/>
    <mergeCell ref="M29:N29"/>
    <mergeCell ref="D30:F30"/>
    <mergeCell ref="I30:J30"/>
    <mergeCell ref="K30:L30"/>
    <mergeCell ref="M30:N30"/>
    <mergeCell ref="D31:F31"/>
    <mergeCell ref="I31:J31"/>
    <mergeCell ref="A36:H36"/>
    <mergeCell ref="I36:J36"/>
    <mergeCell ref="K36:L36"/>
    <mergeCell ref="M36:N36"/>
    <mergeCell ref="A13:A14"/>
    <mergeCell ref="A15:A35"/>
    <mergeCell ref="B15:B16"/>
    <mergeCell ref="B17:B32"/>
    <mergeCell ref="C15:C16"/>
    <mergeCell ref="C17:C19"/>
    <mergeCell ref="C20:C25"/>
    <mergeCell ref="C26:C30"/>
    <mergeCell ref="C31:C32"/>
    <mergeCell ref="C33:C34"/>
    <mergeCell ref="D32:F32"/>
    <mergeCell ref="I32:J32"/>
    <mergeCell ref="K32:L32"/>
    <mergeCell ref="M32:N32"/>
    <mergeCell ref="D33:F33"/>
    <mergeCell ref="I33:J33"/>
    <mergeCell ref="K33:L33"/>
    <mergeCell ref="M33:N33"/>
    <mergeCell ref="D34:F34"/>
    <mergeCell ref="I34:J34"/>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A12:B12"/>
    <mergeCell ref="C12:D12"/>
    <mergeCell ref="F12:G12"/>
    <mergeCell ref="H12:I12"/>
    <mergeCell ref="J12:K12"/>
    <mergeCell ref="L12:M12"/>
    <mergeCell ref="B13:G13"/>
    <mergeCell ref="H13:N13"/>
    <mergeCell ref="B14:G14"/>
    <mergeCell ref="H14:N14"/>
    <mergeCell ref="J9:K9"/>
    <mergeCell ref="L9:M9"/>
    <mergeCell ref="A10:B10"/>
    <mergeCell ref="C10:D10"/>
    <mergeCell ref="F10:G10"/>
    <mergeCell ref="H10:I10"/>
    <mergeCell ref="J10:K10"/>
    <mergeCell ref="L10:M10"/>
    <mergeCell ref="A11:B11"/>
    <mergeCell ref="C11:D11"/>
    <mergeCell ref="F11:G11"/>
    <mergeCell ref="H11:I11"/>
    <mergeCell ref="J11:K11"/>
    <mergeCell ref="L11:M11"/>
    <mergeCell ref="A7:B7"/>
    <mergeCell ref="F7:G7"/>
    <mergeCell ref="H7:I7"/>
    <mergeCell ref="A8:B8"/>
    <mergeCell ref="F8:G8"/>
    <mergeCell ref="H8:I8"/>
    <mergeCell ref="A9:B9"/>
    <mergeCell ref="C9:D9"/>
    <mergeCell ref="F9:G9"/>
    <mergeCell ref="H9:I9"/>
    <mergeCell ref="A1:N1"/>
    <mergeCell ref="A2:N2"/>
    <mergeCell ref="A4:B4"/>
    <mergeCell ref="C4:N4"/>
    <mergeCell ref="A5:B5"/>
    <mergeCell ref="C5:G5"/>
    <mergeCell ref="H5:I5"/>
    <mergeCell ref="J5:N5"/>
    <mergeCell ref="A6:B6"/>
    <mergeCell ref="C6:G6"/>
    <mergeCell ref="H6:I6"/>
    <mergeCell ref="J6:N6"/>
  </mergeCells>
  <phoneticPr fontId="8" type="noConversion"/>
  <pageMargins left="0.70866141732283472" right="0.19" top="0.74803149606299213" bottom="0.36" header="0.31496062992125984" footer="0.16"/>
  <pageSetup paperSize="9" orientation="landscape" horizontalDpi="200" verticalDpi="3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8"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8"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iCura</cp:lastModifiedBy>
  <cp:lastPrinted>2021-05-11T07:01:23Z</cp:lastPrinted>
  <dcterms:created xsi:type="dcterms:W3CDTF">2006-09-13T11:21:00Z</dcterms:created>
  <dcterms:modified xsi:type="dcterms:W3CDTF">2021-05-11T07:01:57Z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ies>
</file>