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730" windowHeight="11760" firstSheet="1" activeTab="1"/>
  </bookViews>
  <sheets>
    <sheet name="Kangatang" sheetId="2" state="veryHidden" r:id=""/>
    <sheet name="Sheet1" sheetId="1" r:id="rId1"/>
  </sheets>
  <calcPr calcId="144525"/>
</workbook>
</file>

<file path=xl/calcChain.xml><?xml version="1.0" encoding="utf-8"?>
<calcChain xmlns="http://schemas.openxmlformats.org/spreadsheetml/2006/main">
  <c r="I8" i="1" l="1"/>
  <c r="H40" i="1"/>
  <c r="I39" i="1"/>
  <c r="I37" i="1"/>
  <c r="I33" i="1"/>
  <c r="I32" i="1"/>
  <c r="I29" i="1"/>
  <c r="I25" i="1"/>
  <c r="I24" i="1"/>
  <c r="I21" i="1"/>
  <c r="I14" i="1"/>
  <c r="I7" i="1"/>
  <c r="J7" i="1" s="1"/>
  <c r="I40" i="1" l="1"/>
</calcChain>
</file>

<file path=xl/sharedStrings.xml><?xml version="1.0" encoding="utf-8"?>
<sst xmlns="http://schemas.openxmlformats.org/spreadsheetml/2006/main" count="111" uniqueCount="101">
  <si>
    <t>项目支出绩效自评表</t>
  </si>
  <si>
    <t>项目名称</t>
  </si>
  <si>
    <t>特高建设-北京市特色高水平骨干专业（群）项目-烹饪服务专业群建设</t>
  </si>
  <si>
    <t>主管部门</t>
  </si>
  <si>
    <t>北京京城机电控股有限责任公司114203</t>
  </si>
  <si>
    <t>实施单位</t>
  </si>
  <si>
    <t>北京市工贸技师学院</t>
  </si>
  <si>
    <t>项目负责人</t>
  </si>
  <si>
    <t>贾芹芹</t>
  </si>
  <si>
    <t>联系电话</t>
  </si>
  <si>
    <t>项目资金
（万元）</t>
  </si>
  <si>
    <t>年初预算数</t>
  </si>
  <si>
    <t>全年预算数</t>
  </si>
  <si>
    <t>全年执行数</t>
  </si>
  <si>
    <t>分值</t>
  </si>
  <si>
    <t>执行率</t>
  </si>
  <si>
    <t>得分</t>
  </si>
  <si>
    <t>年度资金总额:</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</si>
  <si>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</si>
  <si>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</si>
  <si>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</si>
  <si>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</si>
  <si>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</si>
  <si>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</si>
  <si>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</si>
  <si>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</si>
  <si>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</si>
  <si>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</si>
  <si>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</si>
  <si>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</si>
  <si>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</si>
  <si>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</si>
  <si>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</si>
  <si>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超额完成计划任务</t>
  </si>
  <si>
    <t>教材与教法改革</t>
  </si>
  <si>
    <t>社会服务</t>
  </si>
  <si>
    <t>评价鉴定</t>
  </si>
  <si>
    <t>疫情影响线下培训受限</t>
  </si>
  <si>
    <t>国际交流与合作（国际班在校生人数）</t>
  </si>
  <si>
    <t>可持续发展机制建设</t>
  </si>
  <si>
    <t>质量指标</t>
  </si>
  <si>
    <t>通过内部项目验收</t>
  </si>
  <si>
    <t>时效指标</t>
  </si>
  <si>
    <t>在计划年度内完成</t>
  </si>
  <si>
    <t>成本指标</t>
  </si>
  <si>
    <t>效益指标</t>
  </si>
  <si>
    <t>经济效益指标</t>
  </si>
  <si>
    <t>社会效益指标</t>
  </si>
  <si>
    <t>培养合格毕业生人数</t>
  </si>
  <si>
    <t>毕业生合格率</t>
  </si>
  <si>
    <t>毕业生就业率</t>
  </si>
  <si>
    <t>毕业生平均薪资水平</t>
  </si>
  <si>
    <t>生态效益指标</t>
  </si>
  <si>
    <t>全年环保达标</t>
  </si>
  <si>
    <t>全年无安全生产事故</t>
  </si>
  <si>
    <t>可持续影响指标</t>
  </si>
  <si>
    <t>培养四梯级教师队伍</t>
  </si>
  <si>
    <t>开发工学一体化专业课程体系</t>
  </si>
  <si>
    <t>满意度指标</t>
  </si>
  <si>
    <t>服务对象
满意度指标</t>
  </si>
  <si>
    <t>专业群学生满意率</t>
  </si>
  <si>
    <t>专业群教师满意率</t>
  </si>
  <si>
    <t>毕业生就业单位满意率</t>
  </si>
  <si>
    <t>培训学员满意率</t>
  </si>
  <si>
    <t>总分：</t>
  </si>
  <si>
    <t>人才培养模式创新</t>
    <phoneticPr fontId="4" type="noConversion"/>
  </si>
  <si>
    <t>（2020年度）</t>
    <phoneticPr fontId="1" type="noConversion"/>
  </si>
  <si>
    <t xml:space="preserve">本年度主要工作目标有：
（1）人才培养模式创新：搭建完成立德树人体系框架，聚焦教职工、班主任、社团等主要载体完成标准制度的建设和5年德育工作规划；开展餐饮业企业调研，将工匠精神与行业企业用人需求融入专业人才培养体系。在校生规模达680人，毕业生就业率98%，专业对口率90%，初次就业平均月薪2800元，用人单位满意度85%，就业进入中国500强企业或五星级酒店占比40%。
（2）课程教学资源建设：建立一体化课程体系，完成一体化课程转化表3套，典型工作任务列表3套，一体化课程框架图3套，课程标准30套，工作过程分析表和学习任务分析鱼骨图6套，西餐教学项目标准化演示视频50个，烹饪原材料标准化实训数据库1个。
（3）教材与教法改革：结合数字化课程资源，开展翻转课堂的方法创新，打造三有课堂；启发式、探究式、参与式、合作式等教学方式的课堂占总学时比例提升至82%，结合数字化课程资源，开展翻转课堂的方法创新，数字化教学资源使用率达到45%；形成优质教学案例3个，开展公开课3次，打造中式烹调样板课1节；建立教材选编与监管机制，建立教材选用审核与质量评价机制，教材编写和校本教材建设机制，保证国家规划教材、特色教材，优秀校本教材和企业最新版的工作手册进入课堂。
（4）教师教学创新团队：打造一个高水平、双师型的专任教师团队，“双师型”占80%，高级专业技术职务教师占比达32.5%，具备高级工以上职业资格证书的教师占比45%，企业兼职6人以上，其中大师名家专家6人，构成一个以专业带头人、课程负责人、一体化教师、普通教师为主的四梯级教师队伍。
（5）实践教学基地：项目管理团队外出调研，对上海、扬州、苏州国内知名职业技工院校烹饪专业实训基地进行考察、借鉴；在专业群内部共享2个专业实训室，共享学时达到2080学时；将现有基地资源应用到社会培训与鉴定，针对行业、企事业单位员工开展中式烹调师技师研修班培训；中式烹调（家常菜）等培训；针对中式烹调师、中式面点师、西式烹调师、西式面点师5个等级开展职业技能鉴定。面向社会服务共享实训基地，共享学时达到360学时。
（6）技术技能平台：建立西式烹调技艺国际交流中心，与国际院校（意大利I.I.S.E.MAGGIA学院）联合培养西式烹调专业学生，开展企业学徒培训，培训企业学徒30人。在中式面点方向建立非遗传承大师工作室和市级首席技师工作室各1个，提炼北京小吃及其非遗（点心）的工艺流程，编制制作规范和质量标准，转化成教学项目。
（7）社会服务：完成年度400人次技能培训。完成做好北京市对口支援西藏拉萨的职业教育工作、北京市世界技能大赛烹饪（西餐）项目基地承担选手选拔集训、对口扶贫培训、冬奥服务培训、北京市职业技能提升行动实施方案的相关要求开展培训等重大战略任务服务。技术服务年培训600人次，评价鉴定1200人次，年收入350万元。 
（8）国际交流与合作：与国际院校（意大利I.I.S.E.MAGGIA学院）进行对接，开展西式烹调专业学生国际合作试点培养；借助现有世界技能大赛烹饪（西餐）项目国家集训基地，进行短期国际培训交流，组织国外专家开展国际交流不少于2期。
（9）可持续发展保障机制：完善专业建设工作常态机制，建立具有产教融合，校企合作性质的专业群建设指导委员会，更新专家组成员，成立若干项目建设小组，明确各级组织工作职责，建立特色高水平烹饪服务专业群项目管理办法。针对校企合作中的技术技能平台、工程师学院、技能大师工作室等，建立组织机构和相应管理章程。
</t>
    <phoneticPr fontId="4" type="noConversion"/>
  </si>
  <si>
    <t>课程教学资源建设(西餐核心技艺微课/教师教学能力大赛参赛视频）</t>
    <phoneticPr fontId="4" type="noConversion"/>
  </si>
  <si>
    <t xml:space="preserve">     其中:当年财政拨款</t>
    <phoneticPr fontId="4" type="noConversion"/>
  </si>
  <si>
    <t>项目投入的预算资金金额（万元）</t>
    <phoneticPr fontId="4" type="noConversion"/>
  </si>
  <si>
    <t>1.创新了人才培养模式，进行了课程教学资源建设，开展了教材与教法改革，推进了教师教学创新团队建设，进一步优化打造了实践教学基地，搭建技术技能平台，积极开展社会服务活动，加强了国际交流与合作，建立和完善了可持续发展保障机制。
2.中式烹调专业：典型工作任务列表1份，2个典型工作任务描述一体化课程转化表1份，一体化课程框架图1份；西式烹调专业：12个典型工作任务描述、一体化课程转化表1份、典型工作任务列表1份一体化课程框架图1份；中西式面点专业：12个典型工作任务描述、一体化课程转化表1份
典型工作任务列表1份、一体化课程框架图1份；一体化课程转化及典型工作任务描述培训讲义；典型工作任务工作内容和能力要求撰写培训讲义；学时安排表的撰写和典型工作任务描述修订培训讲义；烹饪原材料标准化实训数据库1个；51个西式烹调核心技能演示视频成品（90GB）；教学展示视频3个。
3.课堂教学中开展参与式、合作式等教学，占总学时的比例提升至82%；数字化教学资源使用率达到45%；中式烹调、 西式烹调、中西式面点专业形成优质教学案例3个，形成公开课材料3套，打造中式烹调专业样板课材料1套，邀请5位专家对14名入职两年的新教师进行了为期四周的课堂教学评估，形成5名教师的督导听评课课堂评价材料，完成1次课堂评价研讨；通用职业素质课程8个模块288课时的实验教学工作。1.中式烹调专业：中级工层次1门课程的教学活动策划1份、新型活页式、工作手册式教材1套；预备技师层次1门课程的教学活动策划1份、新型活页式、工作手册式教材1套；西式烹调专业：中级工层次1门课程的教学活动策划1份、新型活页式、工作手册式教材1套、预备技师层次1门课程的教学活动策划1份、新型活页式、工作手册式教材1套，中西式面点专业：中级工层次1门课程的教学活动策划1份、新型活页式、工作手册式教材1套，预备技师层次1门课程的教学活动策划1份、新型活页式、工作手册式教材1套；学习成果设计与工作页编写培训讲义。
4.三年师资队伍的建设方案、教师的年度培养计划、梯级队伍教师的调研报告、四类教师（专业带头人、课程负责人、一体化教师，普通教师）遴选和管理办法（遴选标准，评价标准体系文件）、四类（专业带头人、课程负责人、一体化教师，普通教师）教师遴选实施方案四类教师的个性化成长方案、课改能力的培训，达到199人次714学时、企业实践因疫情情况，累计30人次480学时。
5.烹饪服务行业企业从业人员职业培训和评价中心基地实训室设备清单1套、中式烹调专业实训室使用管理规范、中式烹调专业设备安全操作规程，实训基地对校内外开放共享学时数2540学时。
6.培训企业学徒36人，开发完成基于企业传统菜肴、北京小吃、非遗技艺（点心）的教学项目材料，培养企业便宜坊学徒30人，企业新型学徒制培养制度及规范文件汇编（《企业新型学徒制教师管理办法》《企业新型学徒制班主任工作管理办法》《企业新型学徒制弹性学制学分制管理办法》《企业新型学徒制学徒学籍管理办法》《企业新型学徒制经费管理办法》《企业新型学徒制教学检查与教学质量评价办法》《企业新型学徒制教材管理办法》等7个制度），企业新型学徒培训质量评价方案及评价分析报告，大师工作室的管理运行制度，大师工作室建设方案，工作室参与研发的人才培养方案及课程标准，北京小吃及其非遗（点心）制作规范和质量标准10个，烹饪专业群指导委员会的制度1套，技能大师工作室的制度1套，管理办法2套、人员组织结构图等。</t>
    <phoneticPr fontId="4" type="noConversion"/>
  </si>
  <si>
    <t>疫情影响线下培训；目前疫情已经过去，将大规模开展培训业务</t>
    <phoneticPr fontId="4" type="noConversion"/>
  </si>
  <si>
    <t>24人</t>
    <phoneticPr fontId="4" type="noConversion"/>
  </si>
  <si>
    <t>1000人</t>
    <phoneticPr fontId="4" type="noConversion"/>
  </si>
  <si>
    <t>2163人</t>
    <phoneticPr fontId="4" type="noConversion"/>
  </si>
  <si>
    <t>教师教学创新团队（开展四梯级教师队伍建设及提升教学管理人员职业生产力培训人时数）</t>
    <phoneticPr fontId="4" type="noConversion"/>
  </si>
  <si>
    <t>1项</t>
    <phoneticPr fontId="4" type="noConversion"/>
  </si>
  <si>
    <t>53个</t>
    <phoneticPr fontId="4" type="noConversion"/>
  </si>
  <si>
    <t>54个</t>
    <phoneticPr fontId="4" type="noConversion"/>
  </si>
  <si>
    <t>6项</t>
    <phoneticPr fontId="4" type="noConversion"/>
  </si>
  <si>
    <t>6项</t>
    <phoneticPr fontId="4" type="noConversion"/>
  </si>
  <si>
    <t>50人</t>
    <phoneticPr fontId="4" type="noConversion"/>
  </si>
  <si>
    <t>50人</t>
    <phoneticPr fontId="4" type="noConversion"/>
  </si>
  <si>
    <t>1项</t>
    <phoneticPr fontId="4" type="noConversion"/>
  </si>
  <si>
    <t>技术技能平台（开展大师工作室建设和工程学院建设）</t>
    <phoneticPr fontId="4" type="noConversion"/>
  </si>
  <si>
    <t>1项</t>
    <phoneticPr fontId="4" type="noConversion"/>
  </si>
  <si>
    <t>实践教学基地（建设行业企业在职人员技能提升与评价中心）</t>
    <phoneticPr fontId="4" type="noConversion"/>
  </si>
  <si>
    <t>20人</t>
    <phoneticPr fontId="4" type="noConversion"/>
  </si>
  <si>
    <t>6项</t>
    <phoneticPr fontId="4" type="noConversion"/>
  </si>
  <si>
    <t>350万元</t>
    <phoneticPr fontId="4" type="noConversion"/>
  </si>
  <si>
    <t>75.832349万元</t>
    <phoneticPr fontId="4" type="noConversion"/>
  </si>
  <si>
    <t>179人</t>
    <phoneticPr fontId="4" type="noConversion"/>
  </si>
  <si>
    <t>228人</t>
    <phoneticPr fontId="4" type="noConversion"/>
  </si>
  <si>
    <t>2800元</t>
    <phoneticPr fontId="4" type="noConversion"/>
  </si>
  <si>
    <t>3252元</t>
    <phoneticPr fontId="4" type="noConversion"/>
  </si>
  <si>
    <t>25人</t>
    <phoneticPr fontId="4" type="noConversion"/>
  </si>
  <si>
    <t>25人</t>
    <phoneticPr fontId="4" type="noConversion"/>
  </si>
  <si>
    <t>3项</t>
    <phoneticPr fontId="4" type="noConversion"/>
  </si>
  <si>
    <t>3项</t>
    <phoneticPr fontId="4" type="noConversion"/>
  </si>
  <si>
    <t>社会服务收入（万元）</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</si>
</sst>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0.00_);[Red]\(0.00\)"/>
    <numFmt numFmtId="177" formatCode="_(\$* #,##0_);_(\$* \(#,##0\);_(\$* &quot;-&quot;_);_(@_)"/>
    <numFmt numFmtId="178" formatCode="_(\$* #,##0.00_);_(\$* \(#,##0.00\);_(\$* &quot;-&quot;??_);_(@_)"/>
  </numFmts>
  <fonts count="27" x14ac:knownFonts="1">
    <font>
      <sz val="11"/>
      <color indexed="8"/>
      <name val="宋体"/>
      <family val="2"/>
      <scheme val="minor"/>
    </font>
    <font>
      <sz val="14"/>
      <name val="黑体"/>
      <family val="3"/>
      <charset val="134"/>
    </font>
    <font>
      <sz val="14"/>
      <name val="Times New Roman"/>
      <family val="1"/>
    </font>
    <font>
      <sz val="11"/>
      <name val="宋体"/>
      <family val="3"/>
      <charset val="134"/>
    </font>
    <font>
      <sz val="9"/>
      <name val="宋体"/>
      <family val="3"/>
      <charset val="134"/>
      <scheme val="minor"/>
    </font>
    <font>
      <sz val="10"/>
      <name val="宋体"/>
      <family val="3"/>
      <charset val="134"/>
    </font>
    <font>
      <sz val="10"/>
      <color rgb="FF000000"/>
      <name val="宋体"/>
      <family val="3"/>
      <charset val="134"/>
    </font>
    <font>
      <b/>
      <sz val="10"/>
      <name val="宋体"/>
      <family val="3"/>
      <charset val="134"/>
    </font>
    <font>
      <b/>
      <sz val="10"/>
      <color rgb="FF000000"/>
      <name val="宋体"/>
      <family val="3"/>
      <charset val="134"/>
    </font>
    <font>
      <sz val="11"/>
      <color theme="1"/>
      <name val="宋体"/>
      <family val="3"/>
      <charset val="134"/>
      <scheme val="minor"/>
    </font>
    <font>
      <sz val="10"/>
      <color indexed="8"/>
      <name val="Arial"/>
      <family val="2"/>
    </font>
    <font>
      <sz val="18"/>
      <color theme="3"/>
      <name val="宋体"/>
      <family val="3"/>
      <charset val="134"/>
      <scheme val="major"/>
    </font>
    <font>
      <b/>
      <sz val="15"/>
      <color theme="3"/>
      <name val="宋体"/>
      <family val="3"/>
      <charset val="134"/>
      <scheme val="minor"/>
    </font>
    <font>
      <b/>
      <sz val="13"/>
      <color theme="3"/>
      <name val="宋体"/>
      <family val="3"/>
      <charset val="134"/>
      <scheme val="minor"/>
    </font>
    <font>
      <b/>
      <sz val="11"/>
      <color theme="3"/>
      <name val="宋体"/>
      <family val="3"/>
      <charset val="134"/>
      <scheme val="minor"/>
    </font>
    <font>
      <sz val="11"/>
      <color rgb="FF9C0006"/>
      <name val="宋体"/>
      <family val="3"/>
      <charset val="134"/>
      <scheme val="minor"/>
    </font>
    <font>
      <sz val="11"/>
      <color rgb="FF006100"/>
      <name val="宋体"/>
      <family val="3"/>
      <charset val="134"/>
      <scheme val="minor"/>
    </font>
    <font>
      <b/>
      <sz val="11"/>
      <color theme="1"/>
      <name val="宋体"/>
      <family val="3"/>
      <charset val="134"/>
      <scheme val="minor"/>
    </font>
    <font>
      <b/>
      <sz val="11"/>
      <color rgb="FFFA7D00"/>
      <name val="宋体"/>
      <family val="3"/>
      <charset val="134"/>
      <scheme val="minor"/>
    </font>
    <font>
      <b/>
      <sz val="11"/>
      <color theme="0"/>
      <name val="宋体"/>
      <family val="3"/>
      <charset val="134"/>
      <scheme val="minor"/>
    </font>
    <font>
      <i/>
      <sz val="11"/>
      <color rgb="FF7F7F7F"/>
      <name val="宋体"/>
      <family val="3"/>
      <charset val="134"/>
      <scheme val="minor"/>
    </font>
    <font>
      <sz val="11"/>
      <color rgb="FFFF0000"/>
      <name val="宋体"/>
      <family val="3"/>
      <charset val="134"/>
      <scheme val="minor"/>
    </font>
    <font>
      <sz val="11"/>
      <color rgb="FFFA7D00"/>
      <name val="宋体"/>
      <family val="3"/>
      <charset val="134"/>
      <scheme val="minor"/>
    </font>
    <font>
      <sz val="11"/>
      <color theme="0"/>
      <name val="宋体"/>
      <family val="3"/>
      <charset val="134"/>
      <scheme val="minor"/>
    </font>
    <font>
      <sz val="11"/>
      <color rgb="FF9C5700"/>
      <name val="宋体"/>
      <family val="3"/>
      <charset val="134"/>
      <scheme val="minor"/>
    </font>
    <font>
      <b/>
      <sz val="11"/>
      <color rgb="FF3F3F3F"/>
      <name val="宋体"/>
      <family val="3"/>
      <charset val="134"/>
      <scheme val="minor"/>
    </font>
    <font>
      <sz val="11"/>
      <color rgb="FF3F3F76"/>
      <name val="宋体"/>
      <family val="3"/>
      <charset val="134"/>
      <scheme val="minor"/>
    </font>
  </fonts>
  <fills count="34">
    <fill>
      <patternFill patternType="none"/>
    </fill>
    <fill>
      <patternFill patternType="gray125"/>
    </fill>
    <fill>
      <patternFill patternType="solid">
        <fgColor rgb="FFFFFFFF"/>
      </patternFill>
    </fill>
    <fill>
      <patternFill patternType="solid">
        <fgColor rgb="FFFFFF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FFFF00"/>
      </left>
      <right style="thin">
        <color rgb="FFFFFF00"/>
      </right>
      <top style="thin">
        <color rgb="FF000000"/>
      </top>
      <bottom style="thin">
        <color rgb="FF000000"/>
      </bottom>
      <diagonal/>
    </border>
    <border>
      <left style="thin">
        <color rgb="FFFFFF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3">
    <xf numFmtId="0" fontId="0" fillId="0" borderId="0">
      <alignment vertical="center"/>
    </xf>
    <xf numFmtId="0" fontId="15" fillId="5" borderId="0" applyNumberFormat="0" applyBorder="0" applyAlignment="0" applyProtection="0">
      <alignment vertical="center"/>
    </xf>
    <xf numFmtId="0" fontId="16" fillId="4" borderId="0" applyNumberFormat="0" applyBorder="0" applyAlignment="0" applyProtection="0">
      <alignment vertical="center"/>
    </xf>
  </cellStyleXfs>
  <cellXfs count="58">
    <xf numFmtId="0" fontId="0" fillId="0" borderId="0" xfId="0">
      <alignment vertical="center"/>
    </xf>
    <xf numFmtId="0" fontId="0" fillId="0" borderId="0" xfId="0" applyNumberFormat="1" applyAlignment="1"/>
    <xf numFmtId="0" fontId="5" fillId="0" borderId="1" xfId="0" applyNumberFormat="1" applyFont="1" applyBorder="1" applyAlignment="1">
      <alignment horizontal="center" vertical="center"/>
    </xf>
    <xf numFmtId="0" fontId="5"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0" fontId="5" fillId="2" borderId="1" xfId="0" applyNumberFormat="1" applyFont="1" applyFill="1" applyBorder="1" applyAlignment="1">
      <alignment horizontal="left" vertical="center"/>
    </xf>
    <xf numFmtId="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0" fontId="5" fillId="0" borderId="0" xfId="0" applyNumberFormat="1" applyFont="1" applyAlignment="1">
      <alignment horizontal="center" vertical="center" wrapText="1"/>
    </xf>
    <xf numFmtId="0" fontId="5" fillId="0"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10" fontId="5" fillId="0" borderId="1" xfId="0" applyNumberFormat="1" applyFont="1" applyFill="1" applyBorder="1" applyAlignment="1">
      <alignment horizontal="center" vertical="center"/>
    </xf>
    <xf numFmtId="2" fontId="5" fillId="2" borderId="1" xfId="0" applyNumberFormat="1" applyFont="1" applyFill="1" applyBorder="1" applyAlignment="1">
      <alignment horizontal="center" vertical="center" wrapText="1"/>
    </xf>
    <xf numFmtId="176" fontId="5" fillId="2" borderId="0" xfId="0" applyNumberFormat="1" applyFont="1" applyFill="1" applyAlignment="1">
      <alignment horizontal="center" vertical="center"/>
    </xf>
    <xf numFmtId="9" fontId="5" fillId="0" borderId="7" xfId="0" applyNumberFormat="1" applyFont="1" applyFill="1" applyBorder="1" applyAlignment="1">
      <alignment horizontal="center" vertical="center"/>
    </xf>
    <xf numFmtId="0" fontId="5" fillId="0" borderId="7"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xf>
    <xf numFmtId="0" fontId="5" fillId="0" borderId="7" xfId="0" applyNumberFormat="1" applyFont="1" applyFill="1" applyBorder="1" applyAlignment="1">
      <alignment horizontal="center" vertical="center"/>
    </xf>
    <xf numFmtId="0" fontId="8" fillId="0" borderId="10" xfId="0" applyNumberFormat="1" applyFont="1" applyBorder="1" applyAlignment="1">
      <alignment horizontal="center" vertical="center"/>
    </xf>
    <xf numFmtId="2" fontId="7" fillId="0" borderId="10" xfId="0" applyNumberFormat="1" applyFont="1" applyBorder="1" applyAlignment="1">
      <alignment horizontal="center" vertical="center"/>
    </xf>
    <xf numFmtId="0" fontId="7" fillId="0" borderId="10" xfId="0" applyNumberFormat="1" applyFont="1" applyBorder="1" applyAlignment="1">
      <alignment horizontal="center" vertical="center"/>
    </xf>
    <xf numFmtId="0" fontId="7" fillId="0" borderId="10" xfId="0" applyNumberFormat="1" applyFont="1" applyBorder="1" applyAlignment="1">
      <alignment horizontal="center" vertical="center"/>
    </xf>
    <xf numFmtId="0" fontId="6" fillId="0" borderId="1" xfId="0" applyNumberFormat="1" applyFont="1" applyBorder="1" applyAlignment="1">
      <alignment horizontal="left" vertical="center"/>
    </xf>
    <xf numFmtId="0" fontId="5" fillId="0" borderId="1" xfId="0" applyNumberFormat="1" applyFont="1" applyBorder="1" applyAlignment="1">
      <alignment horizontal="center" vertical="center"/>
    </xf>
    <xf numFmtId="0" fontId="5" fillId="0" borderId="0" xfId="0" applyNumberFormat="1" applyFont="1" applyBorder="1" applyAlignment="1">
      <alignment horizontal="left" vertical="center" wrapText="1"/>
    </xf>
    <xf numFmtId="0" fontId="5" fillId="0" borderId="7" xfId="0" applyNumberFormat="1" applyFont="1" applyBorder="1" applyAlignment="1">
      <alignment horizontal="center" vertical="center" wrapText="1"/>
    </xf>
    <xf numFmtId="0" fontId="5" fillId="0" borderId="8"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7" xfId="0" applyNumberFormat="1" applyFont="1" applyBorder="1" applyAlignment="1">
      <alignment horizontal="left" vertical="center"/>
    </xf>
    <xf numFmtId="0" fontId="5" fillId="0" borderId="7" xfId="0" applyNumberFormat="1" applyFont="1" applyBorder="1" applyAlignment="1">
      <alignment horizontal="center" vertical="center"/>
    </xf>
    <xf numFmtId="0" fontId="5" fillId="0" borderId="1" xfId="0" applyNumberFormat="1" applyFont="1" applyBorder="1" applyAlignment="1">
      <alignment horizontal="left" vertical="center"/>
    </xf>
    <xf numFmtId="0" fontId="6" fillId="0" borderId="9" xfId="0" applyNumberFormat="1" applyFont="1" applyBorder="1" applyAlignment="1">
      <alignment horizontal="left" vertical="center"/>
    </xf>
    <xf numFmtId="0" fontId="5" fillId="0" borderId="5" xfId="0" applyNumberFormat="1" applyFont="1" applyBorder="1" applyAlignment="1">
      <alignment vertical="center"/>
    </xf>
    <xf numFmtId="0" fontId="6" fillId="0" borderId="7" xfId="0" applyNumberFormat="1" applyFont="1" applyBorder="1" applyAlignment="1">
      <alignment horizontal="center" vertical="center" wrapText="1"/>
    </xf>
    <xf numFmtId="0" fontId="5" fillId="0" borderId="8" xfId="0" applyNumberFormat="1" applyFont="1" applyBorder="1" applyAlignment="1">
      <alignment vertical="center"/>
    </xf>
    <xf numFmtId="0" fontId="5" fillId="0" borderId="6" xfId="0" applyNumberFormat="1" applyFont="1" applyBorder="1" applyAlignment="1">
      <alignment vertical="center"/>
    </xf>
    <xf numFmtId="0" fontId="5" fillId="0" borderId="6" xfId="0" applyNumberFormat="1" applyFont="1" applyBorder="1" applyAlignment="1">
      <alignment horizontal="center" vertical="center" wrapText="1"/>
    </xf>
    <xf numFmtId="0" fontId="6" fillId="0" borderId="1" xfId="0" applyNumberFormat="1" applyFont="1" applyBorder="1" applyAlignment="1">
      <alignment horizontal="left" vertical="center" wrapText="1"/>
    </xf>
    <xf numFmtId="0" fontId="5" fillId="0" borderId="4"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0" fontId="5" fillId="0" borderId="4" xfId="0" applyNumberFormat="1" applyFont="1" applyBorder="1" applyAlignment="1">
      <alignment horizontal="center" vertical="center"/>
    </xf>
    <xf numFmtId="0" fontId="5" fillId="0" borderId="5" xfId="0" applyNumberFormat="1" applyFont="1" applyBorder="1" applyAlignment="1">
      <alignment horizontal="center" vertical="center"/>
    </xf>
    <xf numFmtId="0" fontId="6"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2" borderId="1" xfId="0"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1" fillId="0" borderId="0" xfId="0" applyNumberFormat="1" applyFont="1" applyAlignment="1">
      <alignment horizontal="center" vertical="center"/>
    </xf>
    <xf numFmtId="0" fontId="2" fillId="0" borderId="0" xfId="0" applyNumberFormat="1" applyFont="1" applyAlignment="1">
      <alignment horizontal="center" vertical="center"/>
    </xf>
    <xf numFmtId="0" fontId="3" fillId="0" borderId="0" xfId="0" applyNumberFormat="1" applyFont="1" applyAlignment="1">
      <alignment horizontal="center" vertical="center"/>
    </xf>
    <xf numFmtId="0" fontId="6" fillId="0" borderId="5" xfId="0" applyNumberFormat="1" applyFont="1" applyBorder="1" applyAlignment="1">
      <alignment horizontal="left" vertical="center"/>
    </xf>
  </cellXfs>
  <cellStyles count="3">
    <cellStyle name="差_mypersonnel" xfId="1"/>
    <cellStyle name="常规" xfId="0" builtinId="0"/>
    <cellStyle name="好_mypersonnel"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abSelected="1" zoomScale="115" zoomScaleNormal="115" zoomScaleSheetLayoutView="115" workbookViewId="0">
      <selection activeCell="K10" sqref="K10"/>
    </sheetView>
  </sheetViews>
  <sheetFormatPr defaultRowHeight="13.5" x14ac:dyDescent="0.15"/>
  <cols>
    <col min="1" max="1" width="2.375" customWidth="1"/>
    <col min="2" max="2" width="4.125" customWidth="1"/>
    <col min="3" max="3" width="8.375" customWidth="1"/>
    <col min="4" max="4" width="19" customWidth="1"/>
    <col min="5" max="5" width="9" customWidth="1"/>
    <col min="6" max="6" width="10.625" customWidth="1"/>
    <col min="7" max="7" width="11.375" customWidth="1"/>
    <col min="8" max="11" width="10.625" customWidth="1"/>
  </cols>
  <sheetData>
    <row r="1" spans="1:11" ht="18.75" x14ac:dyDescent="0.15">
      <c r="A1" s="54" t="s">
        <v>0</v>
      </c>
      <c r="B1" s="55"/>
      <c r="C1" s="55"/>
      <c r="D1" s="55"/>
      <c r="E1" s="55"/>
      <c r="F1" s="55"/>
      <c r="G1" s="55"/>
      <c r="H1" s="55"/>
      <c r="I1" s="55"/>
      <c r="J1" s="55"/>
      <c r="K1" s="1"/>
    </row>
    <row r="2" spans="1:11" x14ac:dyDescent="0.15">
      <c r="A2" s="56" t="s">
        <v>66</v>
      </c>
      <c r="B2" s="56"/>
      <c r="C2" s="56"/>
      <c r="D2" s="56"/>
      <c r="E2" s="56"/>
      <c r="F2" s="56"/>
      <c r="G2" s="56"/>
      <c r="H2" s="56"/>
      <c r="I2" s="56"/>
      <c r="J2" s="56"/>
      <c r="K2" s="1"/>
    </row>
    <row r="3" spans="1:11" x14ac:dyDescent="0.15">
      <c r="A3" s="29" t="s">
        <v>1</v>
      </c>
      <c r="B3" s="29"/>
      <c r="C3" s="29"/>
      <c r="D3" s="29" t="s">
        <v>2</v>
      </c>
      <c r="E3" s="29"/>
      <c r="F3" s="29"/>
      <c r="G3" s="29"/>
      <c r="H3" s="29"/>
      <c r="I3" s="29"/>
      <c r="J3" s="29"/>
      <c r="K3" s="1"/>
    </row>
    <row r="4" spans="1:11" x14ac:dyDescent="0.15">
      <c r="A4" s="29" t="s">
        <v>3</v>
      </c>
      <c r="B4" s="29"/>
      <c r="C4" s="29"/>
      <c r="D4" s="29" t="s">
        <v>4</v>
      </c>
      <c r="E4" s="29"/>
      <c r="F4" s="29"/>
      <c r="G4" s="2" t="s">
        <v>5</v>
      </c>
      <c r="H4" s="29" t="s">
        <v>6</v>
      </c>
      <c r="I4" s="29"/>
      <c r="J4" s="29"/>
      <c r="K4" s="1"/>
    </row>
    <row r="5" spans="1:11" x14ac:dyDescent="0.15">
      <c r="A5" s="50" t="s">
        <v>7</v>
      </c>
      <c r="B5" s="51"/>
      <c r="C5" s="52"/>
      <c r="D5" s="50" t="s">
        <v>8</v>
      </c>
      <c r="E5" s="51"/>
      <c r="F5" s="52"/>
      <c r="G5" s="3" t="s">
        <v>9</v>
      </c>
      <c r="H5" s="50">
        <v>88462035</v>
      </c>
      <c r="I5" s="51"/>
      <c r="J5" s="52"/>
      <c r="K5" s="1"/>
    </row>
    <row r="6" spans="1:11" x14ac:dyDescent="0.15">
      <c r="A6" s="53" t="s">
        <v>10</v>
      </c>
      <c r="B6" s="33"/>
      <c r="C6" s="33"/>
      <c r="D6" s="3"/>
      <c r="E6" s="3" t="s">
        <v>11</v>
      </c>
      <c r="F6" s="4" t="s">
        <v>12</v>
      </c>
      <c r="G6" s="4" t="s">
        <v>13</v>
      </c>
      <c r="H6" s="4" t="s">
        <v>14</v>
      </c>
      <c r="I6" s="4" t="s">
        <v>15</v>
      </c>
      <c r="J6" s="3" t="s">
        <v>16</v>
      </c>
      <c r="K6" s="1"/>
    </row>
    <row r="7" spans="1:11" x14ac:dyDescent="0.15">
      <c r="A7" s="33"/>
      <c r="B7" s="33"/>
      <c r="C7" s="33"/>
      <c r="D7" s="3" t="s">
        <v>17</v>
      </c>
      <c r="E7" s="18">
        <v>648.18397600000003</v>
      </c>
      <c r="F7" s="18">
        <v>648.18397600000003</v>
      </c>
      <c r="G7" s="18">
        <v>645.56989999999996</v>
      </c>
      <c r="H7" s="3">
        <v>10</v>
      </c>
      <c r="I7" s="5">
        <f>G7/F7</f>
        <v>0.9959670771003446</v>
      </c>
      <c r="J7" s="19">
        <f>H7*I7</f>
        <v>9.9596707710034451</v>
      </c>
      <c r="K7" s="1"/>
    </row>
    <row r="8" spans="1:11" x14ac:dyDescent="0.15">
      <c r="A8" s="33"/>
      <c r="B8" s="33"/>
      <c r="C8" s="33"/>
      <c r="D8" s="6" t="s">
        <v>69</v>
      </c>
      <c r="E8" s="18">
        <v>648.18397600000003</v>
      </c>
      <c r="F8" s="18">
        <v>648.18397600000003</v>
      </c>
      <c r="G8" s="18">
        <v>645.56989999999996</v>
      </c>
      <c r="H8" s="3" t="s">
        <v>18</v>
      </c>
      <c r="I8" s="5">
        <f>G8/F8</f>
        <v>0.9959670771003446</v>
      </c>
      <c r="J8" s="3" t="s">
        <v>18</v>
      </c>
      <c r="K8" s="1"/>
    </row>
    <row r="9" spans="1:11" x14ac:dyDescent="0.15">
      <c r="A9" s="33"/>
      <c r="B9" s="33"/>
      <c r="C9" s="33"/>
      <c r="D9" s="3" t="s">
        <v>19</v>
      </c>
      <c r="E9" s="3">
        <v>0</v>
      </c>
      <c r="F9" s="3">
        <v>0</v>
      </c>
      <c r="G9" s="3">
        <v>0</v>
      </c>
      <c r="H9" s="3" t="s">
        <v>18</v>
      </c>
      <c r="I9" s="11" t="s">
        <v>18</v>
      </c>
      <c r="J9" s="3" t="s">
        <v>18</v>
      </c>
      <c r="K9" s="1"/>
    </row>
    <row r="10" spans="1:11" x14ac:dyDescent="0.15">
      <c r="A10" s="33"/>
      <c r="B10" s="33"/>
      <c r="C10" s="33"/>
      <c r="D10" s="6" t="s">
        <v>20</v>
      </c>
      <c r="E10" s="11">
        <v>0</v>
      </c>
      <c r="F10" s="3">
        <v>0</v>
      </c>
      <c r="G10" s="3">
        <v>0</v>
      </c>
      <c r="H10" s="3" t="s">
        <v>18</v>
      </c>
      <c r="I10" s="11" t="s">
        <v>18</v>
      </c>
      <c r="J10" s="3" t="s">
        <v>18</v>
      </c>
      <c r="K10" s="1"/>
    </row>
    <row r="11" spans="1:11" x14ac:dyDescent="0.15">
      <c r="A11" s="33" t="s">
        <v>21</v>
      </c>
      <c r="B11" s="33" t="s">
        <v>22</v>
      </c>
      <c r="C11" s="44"/>
      <c r="D11" s="44"/>
      <c r="E11" s="44"/>
      <c r="F11" s="45"/>
      <c r="G11" s="29" t="s">
        <v>23</v>
      </c>
      <c r="H11" s="46"/>
      <c r="I11" s="46"/>
      <c r="J11" s="47"/>
      <c r="K11" s="1"/>
    </row>
    <row r="12" spans="1:11" ht="409.5" customHeight="1" x14ac:dyDescent="0.15">
      <c r="A12" s="42"/>
      <c r="B12" s="43" t="s">
        <v>67</v>
      </c>
      <c r="C12" s="29"/>
      <c r="D12" s="29"/>
      <c r="E12" s="29"/>
      <c r="F12" s="29"/>
      <c r="G12" s="48" t="s">
        <v>71</v>
      </c>
      <c r="H12" s="49"/>
      <c r="I12" s="49"/>
      <c r="J12" s="49"/>
      <c r="K12" s="1"/>
    </row>
    <row r="13" spans="1:11" ht="24" customHeight="1" x14ac:dyDescent="0.15">
      <c r="A13" s="31" t="s">
        <v>24</v>
      </c>
      <c r="B13" s="2" t="s">
        <v>25</v>
      </c>
      <c r="C13" s="2" t="s">
        <v>26</v>
      </c>
      <c r="D13" s="29" t="s">
        <v>27</v>
      </c>
      <c r="E13" s="29"/>
      <c r="F13" s="10" t="s">
        <v>28</v>
      </c>
      <c r="G13" s="10" t="s">
        <v>29</v>
      </c>
      <c r="H13" s="2" t="s">
        <v>14</v>
      </c>
      <c r="I13" s="2" t="s">
        <v>16</v>
      </c>
      <c r="J13" s="10" t="s">
        <v>30</v>
      </c>
      <c r="K13" s="1"/>
    </row>
    <row r="14" spans="1:11" x14ac:dyDescent="0.15">
      <c r="A14" s="32"/>
      <c r="B14" s="33" t="s">
        <v>31</v>
      </c>
      <c r="C14" s="35" t="s">
        <v>32</v>
      </c>
      <c r="D14" s="36" t="s">
        <v>65</v>
      </c>
      <c r="E14" s="29"/>
      <c r="F14" s="12">
        <v>3</v>
      </c>
      <c r="G14" s="12">
        <v>3</v>
      </c>
      <c r="H14" s="7">
        <v>5</v>
      </c>
      <c r="I14" s="8">
        <f t="shared" ref="I14:I39" si="0">H14*(G14/F14)</f>
        <v>5</v>
      </c>
      <c r="J14" s="2"/>
      <c r="K14" s="1"/>
    </row>
    <row r="15" spans="1:11" ht="24" x14ac:dyDescent="0.15">
      <c r="A15" s="32"/>
      <c r="B15" s="33"/>
      <c r="C15" s="40"/>
      <c r="D15" s="28" t="s">
        <v>68</v>
      </c>
      <c r="E15" s="29"/>
      <c r="F15" s="12" t="s">
        <v>78</v>
      </c>
      <c r="G15" s="12" t="s">
        <v>79</v>
      </c>
      <c r="H15" s="10">
        <v>4</v>
      </c>
      <c r="I15" s="13">
        <v>4</v>
      </c>
      <c r="J15" s="14" t="s">
        <v>33</v>
      </c>
      <c r="K15" s="1"/>
    </row>
    <row r="16" spans="1:11" x14ac:dyDescent="0.15">
      <c r="A16" s="32"/>
      <c r="B16" s="33"/>
      <c r="C16" s="40"/>
      <c r="D16" s="37" t="s">
        <v>34</v>
      </c>
      <c r="E16" s="57"/>
      <c r="F16" s="12" t="s">
        <v>80</v>
      </c>
      <c r="G16" s="12" t="s">
        <v>81</v>
      </c>
      <c r="H16" s="10">
        <v>5</v>
      </c>
      <c r="I16" s="13">
        <v>5</v>
      </c>
      <c r="J16" s="12"/>
      <c r="K16" s="1"/>
    </row>
    <row r="17" spans="1:11" ht="39.75" customHeight="1" x14ac:dyDescent="0.15">
      <c r="A17" s="32"/>
      <c r="B17" s="33"/>
      <c r="C17" s="40"/>
      <c r="D17" s="43" t="s">
        <v>76</v>
      </c>
      <c r="E17" s="29"/>
      <c r="F17" s="12" t="s">
        <v>82</v>
      </c>
      <c r="G17" s="12" t="s">
        <v>83</v>
      </c>
      <c r="H17" s="10">
        <v>5</v>
      </c>
      <c r="I17" s="13">
        <v>5</v>
      </c>
      <c r="J17" s="12"/>
      <c r="K17" s="1"/>
    </row>
    <row r="18" spans="1:11" ht="26.25" customHeight="1" x14ac:dyDescent="0.15">
      <c r="A18" s="32"/>
      <c r="B18" s="33"/>
      <c r="C18" s="40"/>
      <c r="D18" s="43" t="s">
        <v>87</v>
      </c>
      <c r="E18" s="29"/>
      <c r="F18" s="12" t="s">
        <v>86</v>
      </c>
      <c r="G18" s="12" t="s">
        <v>84</v>
      </c>
      <c r="H18" s="10">
        <v>5</v>
      </c>
      <c r="I18" s="13">
        <v>5</v>
      </c>
      <c r="J18" s="14"/>
      <c r="K18" s="1"/>
    </row>
    <row r="19" spans="1:11" ht="25.5" customHeight="1" x14ac:dyDescent="0.15">
      <c r="A19" s="32"/>
      <c r="B19" s="33"/>
      <c r="C19" s="40"/>
      <c r="D19" s="43" t="s">
        <v>85</v>
      </c>
      <c r="E19" s="29"/>
      <c r="F19" s="12" t="s">
        <v>77</v>
      </c>
      <c r="G19" s="12">
        <v>1</v>
      </c>
      <c r="H19" s="10">
        <v>2</v>
      </c>
      <c r="I19" s="13">
        <v>2</v>
      </c>
      <c r="J19" s="12"/>
      <c r="K19" s="1"/>
    </row>
    <row r="20" spans="1:11" x14ac:dyDescent="0.15">
      <c r="A20" s="32"/>
      <c r="B20" s="33"/>
      <c r="C20" s="40"/>
      <c r="D20" s="28" t="s">
        <v>35</v>
      </c>
      <c r="E20" s="29"/>
      <c r="F20" s="14" t="s">
        <v>74</v>
      </c>
      <c r="G20" s="15" t="s">
        <v>75</v>
      </c>
      <c r="H20" s="10">
        <v>2</v>
      </c>
      <c r="I20" s="13">
        <v>2</v>
      </c>
      <c r="J20" s="14"/>
      <c r="K20" s="1"/>
    </row>
    <row r="21" spans="1:11" ht="24" x14ac:dyDescent="0.15">
      <c r="A21" s="32"/>
      <c r="B21" s="33"/>
      <c r="C21" s="40"/>
      <c r="D21" s="37" t="s">
        <v>36</v>
      </c>
      <c r="E21" s="38"/>
      <c r="F21" s="14">
        <v>1200</v>
      </c>
      <c r="G21" s="15">
        <v>1108</v>
      </c>
      <c r="H21" s="10">
        <v>5</v>
      </c>
      <c r="I21" s="13">
        <f t="shared" si="0"/>
        <v>4.6166666666666671</v>
      </c>
      <c r="J21" s="14" t="s">
        <v>37</v>
      </c>
      <c r="K21" s="1"/>
    </row>
    <row r="22" spans="1:11" x14ac:dyDescent="0.15">
      <c r="A22" s="32"/>
      <c r="B22" s="33"/>
      <c r="C22" s="40"/>
      <c r="D22" s="28" t="s">
        <v>38</v>
      </c>
      <c r="E22" s="29"/>
      <c r="F22" s="12" t="s">
        <v>88</v>
      </c>
      <c r="G22" s="12" t="s">
        <v>73</v>
      </c>
      <c r="H22" s="10">
        <v>1</v>
      </c>
      <c r="I22" s="13">
        <v>1</v>
      </c>
      <c r="J22" s="12"/>
      <c r="K22" s="1"/>
    </row>
    <row r="23" spans="1:11" x14ac:dyDescent="0.15">
      <c r="A23" s="32"/>
      <c r="B23" s="33"/>
      <c r="C23" s="41"/>
      <c r="D23" s="28" t="s">
        <v>39</v>
      </c>
      <c r="E23" s="29"/>
      <c r="F23" s="15" t="s">
        <v>89</v>
      </c>
      <c r="G23" s="15" t="s">
        <v>89</v>
      </c>
      <c r="H23" s="10">
        <v>4</v>
      </c>
      <c r="I23" s="13">
        <v>4</v>
      </c>
      <c r="J23" s="12"/>
      <c r="K23" s="1"/>
    </row>
    <row r="24" spans="1:11" x14ac:dyDescent="0.15">
      <c r="A24" s="32"/>
      <c r="B24" s="33"/>
      <c r="C24" s="9" t="s">
        <v>40</v>
      </c>
      <c r="D24" s="28" t="s">
        <v>41</v>
      </c>
      <c r="E24" s="29"/>
      <c r="F24" s="16">
        <v>1</v>
      </c>
      <c r="G24" s="16">
        <v>1</v>
      </c>
      <c r="H24" s="10">
        <v>4</v>
      </c>
      <c r="I24" s="13">
        <f t="shared" si="0"/>
        <v>4</v>
      </c>
      <c r="J24" s="12"/>
      <c r="K24" s="1"/>
    </row>
    <row r="25" spans="1:11" x14ac:dyDescent="0.15">
      <c r="A25" s="32"/>
      <c r="B25" s="33"/>
      <c r="C25" s="2" t="s">
        <v>42</v>
      </c>
      <c r="D25" s="28" t="s">
        <v>43</v>
      </c>
      <c r="E25" s="29"/>
      <c r="F25" s="16">
        <v>1</v>
      </c>
      <c r="G25" s="16">
        <v>1</v>
      </c>
      <c r="H25" s="10">
        <v>4</v>
      </c>
      <c r="I25" s="13">
        <f t="shared" si="0"/>
        <v>4</v>
      </c>
      <c r="J25" s="12"/>
      <c r="K25" s="1"/>
    </row>
    <row r="26" spans="1:11" x14ac:dyDescent="0.15">
      <c r="A26" s="32"/>
      <c r="B26" s="33"/>
      <c r="C26" s="2" t="s">
        <v>44</v>
      </c>
      <c r="D26" s="28" t="s">
        <v>70</v>
      </c>
      <c r="E26" s="29"/>
      <c r="F26" s="10">
        <v>648.18397600000003</v>
      </c>
      <c r="G26" s="10">
        <v>645.56989999999996</v>
      </c>
      <c r="H26" s="10">
        <v>4</v>
      </c>
      <c r="I26" s="13">
        <v>4</v>
      </c>
      <c r="J26" s="12"/>
      <c r="K26" s="1"/>
    </row>
    <row r="27" spans="1:11" ht="60" x14ac:dyDescent="0.15">
      <c r="A27" s="32"/>
      <c r="B27" s="33" t="s">
        <v>45</v>
      </c>
      <c r="C27" s="7" t="s">
        <v>46</v>
      </c>
      <c r="D27" s="28" t="s">
        <v>100</v>
      </c>
      <c r="E27" s="29"/>
      <c r="F27" s="12" t="s">
        <v>90</v>
      </c>
      <c r="G27" s="15" t="s">
        <v>91</v>
      </c>
      <c r="H27" s="10">
        <v>2</v>
      </c>
      <c r="I27" s="13">
        <v>0.43</v>
      </c>
      <c r="J27" s="10" t="s">
        <v>72</v>
      </c>
      <c r="K27" s="1"/>
    </row>
    <row r="28" spans="1:11" x14ac:dyDescent="0.15">
      <c r="A28" s="32"/>
      <c r="B28" s="33"/>
      <c r="C28" s="39" t="s">
        <v>47</v>
      </c>
      <c r="D28" s="28" t="s">
        <v>48</v>
      </c>
      <c r="E28" s="29"/>
      <c r="F28" s="12" t="s">
        <v>92</v>
      </c>
      <c r="G28" s="12" t="s">
        <v>93</v>
      </c>
      <c r="H28" s="10">
        <v>4</v>
      </c>
      <c r="I28" s="13">
        <v>4</v>
      </c>
      <c r="J28" s="12"/>
      <c r="K28" s="1"/>
    </row>
    <row r="29" spans="1:11" x14ac:dyDescent="0.15">
      <c r="A29" s="32"/>
      <c r="B29" s="33"/>
      <c r="C29" s="40"/>
      <c r="D29" s="28" t="s">
        <v>49</v>
      </c>
      <c r="E29" s="29"/>
      <c r="F29" s="16">
        <v>1</v>
      </c>
      <c r="G29" s="16">
        <v>1</v>
      </c>
      <c r="H29" s="10">
        <v>4</v>
      </c>
      <c r="I29" s="13">
        <f t="shared" si="0"/>
        <v>4</v>
      </c>
      <c r="J29" s="12"/>
      <c r="K29" s="1"/>
    </row>
    <row r="30" spans="1:11" x14ac:dyDescent="0.15">
      <c r="A30" s="32"/>
      <c r="B30" s="33"/>
      <c r="C30" s="40"/>
      <c r="D30" s="28" t="s">
        <v>50</v>
      </c>
      <c r="E30" s="29"/>
      <c r="F30" s="16">
        <v>0.98</v>
      </c>
      <c r="G30" s="16">
        <v>1</v>
      </c>
      <c r="H30" s="10">
        <v>4</v>
      </c>
      <c r="I30" s="13">
        <v>4</v>
      </c>
      <c r="J30" s="14"/>
      <c r="K30" s="1"/>
    </row>
    <row r="31" spans="1:11" x14ac:dyDescent="0.15">
      <c r="A31" s="32"/>
      <c r="B31" s="33"/>
      <c r="C31" s="41"/>
      <c r="D31" s="37" t="s">
        <v>51</v>
      </c>
      <c r="E31" s="57"/>
      <c r="F31" s="12" t="s">
        <v>94</v>
      </c>
      <c r="G31" s="12" t="s">
        <v>95</v>
      </c>
      <c r="H31" s="10">
        <v>4</v>
      </c>
      <c r="I31" s="13">
        <v>4</v>
      </c>
      <c r="J31" s="12"/>
      <c r="K31" s="1"/>
    </row>
    <row r="32" spans="1:11" x14ac:dyDescent="0.15">
      <c r="A32" s="32"/>
      <c r="B32" s="33"/>
      <c r="C32" s="33" t="s">
        <v>52</v>
      </c>
      <c r="D32" s="28" t="s">
        <v>53</v>
      </c>
      <c r="E32" s="29"/>
      <c r="F32" s="16">
        <v>1</v>
      </c>
      <c r="G32" s="16">
        <v>1</v>
      </c>
      <c r="H32" s="10">
        <v>4</v>
      </c>
      <c r="I32" s="13">
        <f t="shared" si="0"/>
        <v>4</v>
      </c>
      <c r="J32" s="12"/>
      <c r="K32" s="1"/>
    </row>
    <row r="33" spans="1:11" x14ac:dyDescent="0.15">
      <c r="A33" s="32"/>
      <c r="B33" s="33"/>
      <c r="C33" s="33"/>
      <c r="D33" s="36" t="s">
        <v>54</v>
      </c>
      <c r="E33" s="29"/>
      <c r="F33" s="16">
        <v>1</v>
      </c>
      <c r="G33" s="16">
        <v>1</v>
      </c>
      <c r="H33" s="10">
        <v>4</v>
      </c>
      <c r="I33" s="13">
        <f t="shared" si="0"/>
        <v>4</v>
      </c>
      <c r="J33" s="12"/>
      <c r="K33" s="1"/>
    </row>
    <row r="34" spans="1:11" x14ac:dyDescent="0.15">
      <c r="A34" s="32"/>
      <c r="B34" s="33"/>
      <c r="C34" s="33" t="s">
        <v>55</v>
      </c>
      <c r="D34" s="28" t="s">
        <v>56</v>
      </c>
      <c r="E34" s="29"/>
      <c r="F34" s="15" t="s">
        <v>96</v>
      </c>
      <c r="G34" s="15" t="s">
        <v>97</v>
      </c>
      <c r="H34" s="10">
        <v>2</v>
      </c>
      <c r="I34" s="13">
        <v>2</v>
      </c>
      <c r="J34" s="12"/>
      <c r="K34" s="1"/>
    </row>
    <row r="35" spans="1:11" x14ac:dyDescent="0.15">
      <c r="A35" s="32"/>
      <c r="B35" s="33"/>
      <c r="C35" s="33"/>
      <c r="D35" s="28" t="s">
        <v>57</v>
      </c>
      <c r="E35" s="29"/>
      <c r="F35" s="12" t="s">
        <v>98</v>
      </c>
      <c r="G35" s="12" t="s">
        <v>99</v>
      </c>
      <c r="H35" s="10">
        <v>2</v>
      </c>
      <c r="I35" s="13">
        <v>2</v>
      </c>
      <c r="J35" s="12"/>
      <c r="K35" s="1"/>
    </row>
    <row r="36" spans="1:11" x14ac:dyDescent="0.15">
      <c r="A36" s="32"/>
      <c r="B36" s="33" t="s">
        <v>58</v>
      </c>
      <c r="C36" s="33" t="s">
        <v>59</v>
      </c>
      <c r="D36" s="28" t="s">
        <v>60</v>
      </c>
      <c r="E36" s="29"/>
      <c r="F36" s="16">
        <v>0.83</v>
      </c>
      <c r="G36" s="17">
        <v>0.99299999999999999</v>
      </c>
      <c r="H36" s="10">
        <v>3</v>
      </c>
      <c r="I36" s="13">
        <v>3</v>
      </c>
      <c r="J36" s="14"/>
      <c r="K36" s="1"/>
    </row>
    <row r="37" spans="1:11" x14ac:dyDescent="0.15">
      <c r="A37" s="32"/>
      <c r="B37" s="33"/>
      <c r="C37" s="33"/>
      <c r="D37" s="28" t="s">
        <v>61</v>
      </c>
      <c r="E37" s="29"/>
      <c r="F37" s="16">
        <v>1</v>
      </c>
      <c r="G37" s="16">
        <v>1</v>
      </c>
      <c r="H37" s="10">
        <v>2</v>
      </c>
      <c r="I37" s="13">
        <f t="shared" si="0"/>
        <v>2</v>
      </c>
      <c r="J37" s="12"/>
      <c r="K37" s="1"/>
    </row>
    <row r="38" spans="1:11" x14ac:dyDescent="0.15">
      <c r="A38" s="32"/>
      <c r="B38" s="33"/>
      <c r="C38" s="33"/>
      <c r="D38" s="28" t="s">
        <v>62</v>
      </c>
      <c r="E38" s="29"/>
      <c r="F38" s="16">
        <v>0.85</v>
      </c>
      <c r="G38" s="17">
        <v>0.96199999999999997</v>
      </c>
      <c r="H38" s="10">
        <v>3</v>
      </c>
      <c r="I38" s="13">
        <v>3</v>
      </c>
      <c r="J38" s="14"/>
      <c r="K38" s="1"/>
    </row>
    <row r="39" spans="1:11" x14ac:dyDescent="0.15">
      <c r="A39" s="32"/>
      <c r="B39" s="31"/>
      <c r="C39" s="31"/>
      <c r="D39" s="34" t="s">
        <v>63</v>
      </c>
      <c r="E39" s="35"/>
      <c r="F39" s="20">
        <v>1</v>
      </c>
      <c r="G39" s="20">
        <v>0.97</v>
      </c>
      <c r="H39" s="21">
        <v>2</v>
      </c>
      <c r="I39" s="22">
        <f t="shared" si="0"/>
        <v>1.94</v>
      </c>
      <c r="J39" s="23"/>
      <c r="K39" s="1"/>
    </row>
    <row r="40" spans="1:11" x14ac:dyDescent="0.15">
      <c r="A40" s="27" t="s">
        <v>64</v>
      </c>
      <c r="B40" s="27"/>
      <c r="C40" s="27"/>
      <c r="D40" s="27"/>
      <c r="E40" s="27"/>
      <c r="F40" s="27"/>
      <c r="G40" s="27"/>
      <c r="H40" s="24">
        <f>SUM(H7,H14:H39)</f>
        <v>100</v>
      </c>
      <c r="I40" s="25">
        <f>SUM(J7,I14:I39)</f>
        <v>97.94633743767011</v>
      </c>
      <c r="J40" s="26"/>
      <c r="K40" s="1"/>
    </row>
    <row r="41" spans="1:11" x14ac:dyDescent="0.15">
      <c r="A41" s="30"/>
      <c r="B41" s="30"/>
      <c r="C41" s="30"/>
      <c r="D41" s="30"/>
      <c r="E41" s="30"/>
      <c r="F41" s="30"/>
      <c r="G41" s="30"/>
      <c r="H41" s="30"/>
      <c r="I41" s="30"/>
      <c r="J41" s="30"/>
      <c r="K41" s="1"/>
    </row>
  </sheetData>
  <mergeCells count="54">
    <mergeCell ref="A1:J1"/>
    <mergeCell ref="D4:F4"/>
    <mergeCell ref="A2:J2"/>
    <mergeCell ref="D3:J3"/>
    <mergeCell ref="A3:C3"/>
    <mergeCell ref="H5:J5"/>
    <mergeCell ref="A4:C4"/>
    <mergeCell ref="A5:C5"/>
    <mergeCell ref="H4:J4"/>
    <mergeCell ref="A6:C10"/>
    <mergeCell ref="D5:F5"/>
    <mergeCell ref="G11:J11"/>
    <mergeCell ref="B14:B26"/>
    <mergeCell ref="D15:E15"/>
    <mergeCell ref="G12:J12"/>
    <mergeCell ref="D14:E14"/>
    <mergeCell ref="D13:E13"/>
    <mergeCell ref="C14:C23"/>
    <mergeCell ref="D20:E20"/>
    <mergeCell ref="D19:E19"/>
    <mergeCell ref="D18:E18"/>
    <mergeCell ref="D17:E17"/>
    <mergeCell ref="D24:E24"/>
    <mergeCell ref="D23:E23"/>
    <mergeCell ref="D16:E16"/>
    <mergeCell ref="C28:C31"/>
    <mergeCell ref="D26:E26"/>
    <mergeCell ref="D25:E25"/>
    <mergeCell ref="A11:A12"/>
    <mergeCell ref="B12:F12"/>
    <mergeCell ref="B11:F11"/>
    <mergeCell ref="D31:E31"/>
    <mergeCell ref="D29:E29"/>
    <mergeCell ref="D33:E33"/>
    <mergeCell ref="D22:E22"/>
    <mergeCell ref="D21:E21"/>
    <mergeCell ref="D28:E28"/>
    <mergeCell ref="D27:E27"/>
    <mergeCell ref="A40:G40"/>
    <mergeCell ref="D37:E37"/>
    <mergeCell ref="A41:J41"/>
    <mergeCell ref="A13:A39"/>
    <mergeCell ref="D36:E36"/>
    <mergeCell ref="D35:E35"/>
    <mergeCell ref="C36:C39"/>
    <mergeCell ref="D34:E34"/>
    <mergeCell ref="B36:B39"/>
    <mergeCell ref="C34:C35"/>
    <mergeCell ref="D39:E39"/>
    <mergeCell ref="D38:E38"/>
    <mergeCell ref="B27:B35"/>
    <mergeCell ref="D32:E32"/>
    <mergeCell ref="C32:C33"/>
    <mergeCell ref="D30:E30"/>
  </mergeCells>
  <phoneticPr fontId="4" type="noConversion"/>
  <pageMargins left="0.70866141732283472" right="0.70866141732283472" top="0.74803149606299213" bottom="0.74803149606299213" header="0.31496062992125984" footer="0.31496062992125984"/>
  <pageSetup paperSize="9" scale="6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admin</cp:lastModifiedBy>
  <dcterms:created xsi:type="dcterms:W3CDTF">2021-05-08T13:01:56Z</dcterms:created>
  <dcterms:modified xsi:type="dcterms:W3CDTF">2021-05-28T06:48:10Z</dcterms:modified>
</cp:coreProperties>
</file>