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<sst xmlns="http://schemas.openxmlformats.org/spreadsheetml/2006/main" count="95" uniqueCount="79">
  <si>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</si>
  <si>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</si>
  <si>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</si>
  <si>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</si>
  <si>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房屋修缮项目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</si>
  <si>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</si>
  <si>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</si>
  <si>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</si>
  <si>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</si>
  <si>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</si>
  <si>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</si>
  <si>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</si>
  <si>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</si>
  <si>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</si>
  <si>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</si>
  <si>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</si>
  <si>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</si>
  <si>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</si>
  <si>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</si>
  <si>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</si>
  <si>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</si>
  <si>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</si>
  <si>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</si>
  <si>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</si>
  <si>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</si>
  <si>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</si>
  <si>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</si>
  <si>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为保证中心北纬路办公区、内务部办公区以及马甸、丰台、航天桥体检分院的正常运行，保障日常办公及各项专项体检需要，保障行政办公楼及各体检分院的所在房屋设施安</t>
  </si>
  <si>
    <t>完成中心北纬路办公区、内务部办公区以及马甸、丰台、航天桥体检分院的正常运行，保障日常办公及各项专项体检需要，保障行政办公楼及各体检分院的所在房屋设施安，房屋修缮实际支出1249.580553万元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</si>
  <si>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</si>
  <si>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</si>
  <si>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</si>
  <si>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</si>
  <si>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</si>
  <si>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</si>
  <si>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</si>
  <si>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</si>
  <si>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</si>
  <si>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</si>
  <si>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服项目受益人数</t>
  </si>
  <si>
    <t>≥300人</t>
  </si>
  <si>
    <t>355人</t>
  </si>
  <si>
    <t>修缮、改造工程数量</t>
  </si>
  <si>
    <t>≥3</t>
  </si>
  <si>
    <t>修缮、改造工程量</t>
  </si>
  <si>
    <t>≥2600平方米</t>
  </si>
  <si>
    <t>2600平方米</t>
  </si>
  <si>
    <t>设施有效运转率</t>
  </si>
  <si>
    <t>≥95%</t>
  </si>
  <si>
    <t>质量指标</t>
  </si>
  <si>
    <t>验收合格标准</t>
  </si>
  <si>
    <t>时效指标</t>
  </si>
  <si>
    <t>完工时间</t>
  </si>
  <si>
    <t>≤12个月</t>
  </si>
  <si>
    <t>12月</t>
  </si>
  <si>
    <t>成本指标（10分）</t>
  </si>
  <si>
    <t>经济成本指标</t>
  </si>
  <si>
    <t>取费标准</t>
  </si>
  <si>
    <t>≤1700万</t>
  </si>
  <si>
    <t>1249.580553万元</t>
  </si>
  <si>
    <t>办公用房修缮、改造成本</t>
  </si>
  <si>
    <t>效果指标（30分）</t>
  </si>
  <si>
    <t>可持续影响指标</t>
  </si>
  <si>
    <t>预计使用年限</t>
  </si>
  <si>
    <t>≥3年</t>
  </si>
  <si>
    <t>5年</t>
  </si>
  <si>
    <t>满意度
指标（10分）</t>
  </si>
  <si>
    <t>服务对象满意度指标</t>
  </si>
  <si>
    <t>使用（管理）人员满意度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</si>
  <si>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</si>
  <si>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</si>
  <si>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北纬路59号抗震节能改造工程监理项目尾款</t>
  </si>
  <si>
    <t>北纬路59号抗震节能改造工程尾款及质保金</t>
  </si>
  <si>
    <t>北纬路59号停车楼及小市政工程项目质保金</t>
  </si>
  <si>
    <t>北纬路消防二期</t>
  </si>
  <si>
    <t>丰台分院时代风帆大厦消防改造工程项目质保金</t>
  </si>
  <si>
    <t>丰台分院时代风帆大厦装饰装修工程项目质保金</t>
  </si>
  <si>
    <t>零星工程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</si>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</sst>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804670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workbookViewId="0">
      <selection activeCell="B21" sqref="B21:B22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customWidth="1"/>
    <col min="6" max="6" width="13.3333333333333" customWidth="1"/>
    <col min="7" max="7" width="13.2314814814815" customWidth="1"/>
    <col min="8" max="8" width="12.4166666666667" customWidth="1"/>
    <col min="9" max="9" width="11" customWidth="1"/>
    <col min="10" max="10" width="14.5" customWidth="1"/>
  </cols>
  <sheetData>
    <row r="1" ht="27" customHeight="1" spans="1:1">
      <c r="A1" s="3" t="s">
        <v>0</v>
      </c>
    </row>
    <row r="2" ht="34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6" t="s">
        <v>10</v>
      </c>
      <c r="E6" s="6"/>
      <c r="F6" s="11"/>
      <c r="G6" s="6" t="s">
        <v>11</v>
      </c>
      <c r="H6" s="10">
        <v>13552484580</v>
      </c>
      <c r="I6" s="10"/>
      <c r="J6" s="10"/>
    </row>
    <row r="7" ht="31.2" spans="1:10">
      <c r="A7" s="12" t="s">
        <v>12</v>
      </c>
      <c r="B7" s="12"/>
      <c r="C7" s="12"/>
      <c r="D7" s="6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" customHeight="1" spans="1:10">
      <c r="A8" s="12"/>
      <c r="B8" s="12"/>
      <c r="C8" s="12"/>
      <c r="D8" s="13" t="s">
        <v>19</v>
      </c>
      <c r="E8" s="6">
        <v>1700</v>
      </c>
      <c r="F8" s="6">
        <v>1700</v>
      </c>
      <c r="G8" s="6">
        <v>1249.580553</v>
      </c>
      <c r="H8" s="6">
        <v>10</v>
      </c>
      <c r="I8" s="31">
        <f>G8/F8</f>
        <v>0.735047384117647</v>
      </c>
      <c r="J8" s="32">
        <f>10*I8</f>
        <v>7.35047384117647</v>
      </c>
    </row>
    <row r="9" ht="31.2" spans="1:10">
      <c r="A9" s="12"/>
      <c r="B9" s="12"/>
      <c r="C9" s="12"/>
      <c r="D9" s="14" t="s">
        <v>20</v>
      </c>
      <c r="E9" s="6"/>
      <c r="F9" s="6"/>
      <c r="G9" s="6"/>
      <c r="H9" s="6" t="s">
        <v>21</v>
      </c>
      <c r="I9" s="31"/>
      <c r="J9" s="12" t="s">
        <v>21</v>
      </c>
    </row>
    <row r="10" ht="25.15" customHeight="1" spans="1:10">
      <c r="A10" s="12"/>
      <c r="B10" s="12"/>
      <c r="C10" s="12"/>
      <c r="D10" s="6" t="s">
        <v>22</v>
      </c>
      <c r="E10" s="6"/>
      <c r="F10" s="6"/>
      <c r="G10" s="6"/>
      <c r="H10" s="6" t="s">
        <v>21</v>
      </c>
      <c r="I10" s="31"/>
      <c r="J10" s="12" t="s">
        <v>21</v>
      </c>
    </row>
    <row r="11" ht="19" customHeight="1" spans="1:10">
      <c r="A11" s="12"/>
      <c r="B11" s="12"/>
      <c r="C11" s="12"/>
      <c r="D11" s="11" t="s">
        <v>23</v>
      </c>
      <c r="E11" s="6">
        <v>1700</v>
      </c>
      <c r="F11" s="6">
        <v>1700</v>
      </c>
      <c r="G11" s="6">
        <v>1249.580553</v>
      </c>
      <c r="H11" s="6" t="s">
        <v>21</v>
      </c>
      <c r="I11" s="31">
        <f>G11/F11</f>
        <v>0.735047384117647</v>
      </c>
      <c r="J11" s="12" t="s">
        <v>21</v>
      </c>
    </row>
    <row r="12" ht="26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1.2" spans="1:10">
      <c r="A14" s="15" t="s">
        <v>29</v>
      </c>
      <c r="B14" s="12" t="s">
        <v>30</v>
      </c>
      <c r="C14" s="6" t="s">
        <v>31</v>
      </c>
      <c r="D14" s="6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s="2" customFormat="1" ht="41" customHeight="1" spans="1:10">
      <c r="A15" s="16"/>
      <c r="B15" s="17" t="s">
        <v>37</v>
      </c>
      <c r="C15" s="6" t="s">
        <v>38</v>
      </c>
      <c r="D15" s="12" t="s">
        <v>39</v>
      </c>
      <c r="E15" s="18" t="s">
        <v>40</v>
      </c>
      <c r="F15" s="19" t="s">
        <v>41</v>
      </c>
      <c r="G15" s="20"/>
      <c r="H15" s="20">
        <v>5</v>
      </c>
      <c r="I15" s="20">
        <v>5</v>
      </c>
      <c r="J15" s="23"/>
    </row>
    <row r="16" s="2" customFormat="1" ht="41" customHeight="1" spans="1:10">
      <c r="A16" s="16"/>
      <c r="B16" s="17"/>
      <c r="C16" s="6" t="s">
        <v>38</v>
      </c>
      <c r="D16" s="12" t="s">
        <v>42</v>
      </c>
      <c r="E16" s="18" t="s">
        <v>43</v>
      </c>
      <c r="F16" s="19">
        <v>3</v>
      </c>
      <c r="G16" s="21"/>
      <c r="H16" s="20">
        <v>5</v>
      </c>
      <c r="I16" s="20">
        <v>5</v>
      </c>
      <c r="J16" s="23"/>
    </row>
    <row r="17" s="2" customFormat="1" ht="41" customHeight="1" spans="1:10">
      <c r="A17" s="16"/>
      <c r="B17" s="17"/>
      <c r="C17" s="6" t="s">
        <v>38</v>
      </c>
      <c r="D17" s="12" t="s">
        <v>44</v>
      </c>
      <c r="E17" s="18" t="s">
        <v>45</v>
      </c>
      <c r="F17" s="22" t="s">
        <v>46</v>
      </c>
      <c r="G17" s="22"/>
      <c r="H17" s="20">
        <v>5</v>
      </c>
      <c r="I17" s="20">
        <v>5</v>
      </c>
      <c r="J17" s="23"/>
    </row>
    <row r="18" s="2" customFormat="1" ht="41" customHeight="1" spans="1:10">
      <c r="A18" s="16"/>
      <c r="B18" s="17"/>
      <c r="C18" s="6" t="s">
        <v>38</v>
      </c>
      <c r="D18" s="12" t="s">
        <v>47</v>
      </c>
      <c r="E18" s="18" t="s">
        <v>48</v>
      </c>
      <c r="F18" s="21">
        <v>1</v>
      </c>
      <c r="G18" s="20"/>
      <c r="H18" s="20">
        <v>5</v>
      </c>
      <c r="I18" s="20">
        <v>5</v>
      </c>
      <c r="J18" s="23"/>
    </row>
    <row r="19" s="2" customFormat="1" ht="41" customHeight="1" spans="1:10">
      <c r="A19" s="16"/>
      <c r="B19" s="17"/>
      <c r="C19" s="23" t="s">
        <v>49</v>
      </c>
      <c r="D19" s="12" t="s">
        <v>50</v>
      </c>
      <c r="E19" s="18" t="s">
        <v>48</v>
      </c>
      <c r="F19" s="21">
        <v>1</v>
      </c>
      <c r="G19" s="21"/>
      <c r="H19" s="20">
        <v>10</v>
      </c>
      <c r="I19" s="20">
        <v>10</v>
      </c>
      <c r="J19" s="23"/>
    </row>
    <row r="20" ht="41" customHeight="1" spans="1:10">
      <c r="A20" s="15"/>
      <c r="B20" s="24"/>
      <c r="C20" s="6" t="s">
        <v>51</v>
      </c>
      <c r="D20" s="12" t="s">
        <v>52</v>
      </c>
      <c r="E20" s="20" t="s">
        <v>53</v>
      </c>
      <c r="F20" s="12" t="s">
        <v>54</v>
      </c>
      <c r="G20" s="12"/>
      <c r="H20" s="12">
        <v>10</v>
      </c>
      <c r="I20" s="12">
        <v>10</v>
      </c>
      <c r="J20" s="6"/>
    </row>
    <row r="21" ht="38" customHeight="1" spans="1:10">
      <c r="A21" s="15"/>
      <c r="B21" s="25" t="s">
        <v>55</v>
      </c>
      <c r="C21" s="12" t="s">
        <v>56</v>
      </c>
      <c r="D21" s="12" t="s">
        <v>57</v>
      </c>
      <c r="E21" s="12" t="s">
        <v>58</v>
      </c>
      <c r="F21" s="12" t="s">
        <v>59</v>
      </c>
      <c r="G21" s="12"/>
      <c r="H21" s="12">
        <v>5</v>
      </c>
      <c r="I21" s="12">
        <v>5</v>
      </c>
      <c r="J21" s="6"/>
    </row>
    <row r="22" ht="38" customHeight="1" spans="1:10">
      <c r="A22" s="15"/>
      <c r="B22" s="24"/>
      <c r="C22" s="12" t="s">
        <v>56</v>
      </c>
      <c r="D22" s="12" t="s">
        <v>60</v>
      </c>
      <c r="E22" s="12" t="s">
        <v>58</v>
      </c>
      <c r="F22" s="12" t="s">
        <v>59</v>
      </c>
      <c r="G22" s="12"/>
      <c r="H22" s="12">
        <v>5</v>
      </c>
      <c r="I22" s="12">
        <v>5</v>
      </c>
      <c r="J22" s="6"/>
    </row>
    <row r="23" ht="47" customHeight="1" spans="1:10">
      <c r="A23" s="15"/>
      <c r="B23" s="26" t="s">
        <v>61</v>
      </c>
      <c r="C23" s="26" t="s">
        <v>62</v>
      </c>
      <c r="D23" s="12" t="s">
        <v>63</v>
      </c>
      <c r="E23" s="6" t="s">
        <v>64</v>
      </c>
      <c r="F23" s="6" t="s">
        <v>65</v>
      </c>
      <c r="G23" s="6"/>
      <c r="H23" s="12">
        <v>30</v>
      </c>
      <c r="I23" s="12">
        <v>30</v>
      </c>
      <c r="J23" s="6"/>
    </row>
    <row r="24" ht="61.5" customHeight="1" spans="1:10">
      <c r="A24" s="15"/>
      <c r="B24" s="26" t="s">
        <v>66</v>
      </c>
      <c r="C24" s="26" t="s">
        <v>67</v>
      </c>
      <c r="D24" s="12" t="s">
        <v>68</v>
      </c>
      <c r="E24" s="6" t="s">
        <v>48</v>
      </c>
      <c r="F24" s="27">
        <v>0.98</v>
      </c>
      <c r="G24" s="6"/>
      <c r="H24" s="12">
        <v>10</v>
      </c>
      <c r="I24" s="12">
        <v>10</v>
      </c>
      <c r="J24" s="12"/>
    </row>
    <row r="25" ht="27" customHeight="1" spans="1:10">
      <c r="A25" s="28" t="s">
        <v>69</v>
      </c>
      <c r="B25" s="28"/>
      <c r="C25" s="28"/>
      <c r="D25" s="28"/>
      <c r="E25" s="28"/>
      <c r="F25" s="28"/>
      <c r="G25" s="28"/>
      <c r="H25" s="28">
        <v>100</v>
      </c>
      <c r="I25" s="33">
        <f>SUM(I15:I24)+J8</f>
        <v>97.3504738411765</v>
      </c>
      <c r="J25" s="6"/>
    </row>
    <row r="26" ht="161" customHeight="1" spans="1:10">
      <c r="A26" s="29" t="s">
        <v>70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2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20"/>
    <mergeCell ref="B21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workbookViewId="0">
      <selection activeCell="A1" sqref="A1:A9"/>
    </sheetView>
  </sheetViews>
  <sheetFormatPr defaultColWidth="9" defaultRowHeight="13.8" outlineLevelCol="1"/>
  <cols>
    <col min="1" max="1" width="38.6666666666667" customWidth="1"/>
    <col min="2" max="2" width="21.75" customWidth="1"/>
    <col min="4" max="4" width="13.5833333333333" customWidth="1"/>
  </cols>
  <sheetData>
    <row r="1" spans="1:2">
      <c r="A1" s="1" t="s">
        <v>71</v>
      </c>
      <c r="B1">
        <v>634170.22</v>
      </c>
    </row>
    <row r="2" spans="1:2">
      <c r="A2" s="1" t="s">
        <v>72</v>
      </c>
      <c r="B2">
        <v>8814136.74</v>
      </c>
    </row>
    <row r="3" spans="1:2">
      <c r="A3" s="1" t="s">
        <v>73</v>
      </c>
      <c r="B3">
        <v>122820.11</v>
      </c>
    </row>
    <row r="4" spans="1:2">
      <c r="A4" s="1" t="s">
        <v>74</v>
      </c>
      <c r="B4">
        <v>137971.7</v>
      </c>
    </row>
    <row r="5" spans="1:2">
      <c r="A5" s="1" t="s">
        <v>75</v>
      </c>
      <c r="B5">
        <v>20473.7</v>
      </c>
    </row>
    <row r="6" spans="1:2">
      <c r="A6" s="1" t="s">
        <v>76</v>
      </c>
      <c r="B6">
        <v>427538.33</v>
      </c>
    </row>
    <row r="7" spans="1:2">
      <c r="A7" s="1" t="s">
        <v>77</v>
      </c>
      <c r="B7">
        <v>659749.94</v>
      </c>
    </row>
    <row r="8" spans="1:2">
      <c r="A8" s="1" t="s">
        <v>77</v>
      </c>
      <c r="B8">
        <v>694955.1</v>
      </c>
    </row>
    <row r="9" spans="1:2">
      <c r="A9" s="1" t="s">
        <v>77</v>
      </c>
      <c r="B9">
        <v>983989.69</v>
      </c>
    </row>
    <row r="10" spans="1:2">
      <c r="A10" s="1" t="s">
        <v>78</v>
      </c>
      <c r="B10">
        <f>SUM(B1:B9)</f>
        <v>12495805.53</v>
      </c>
    </row>
    <row r="11" spans="1:1">
      <c r="A11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2024-05-13T01:18:34Z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16267D05F3E944D8BDF0D6073F197325_13</vt:lpwstr>
  </property>
</Properties>
</file>