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<sst xmlns="http://schemas.openxmlformats.org/spreadsheetml/2006/main" count="96" uniqueCount="79">
  <si>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</si>
  <si>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</si>
  <si>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</si>
  <si>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</si>
  <si>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首儿所改革与发展</t>
  </si>
  <si>
    <t>主管部门</t>
  </si>
  <si>
    <t>北京市卫生健康委员会</t>
  </si>
  <si>
    <t>实施单位</t>
  </si>
  <si>
    <t>首都儿科研究所</t>
  </si>
  <si>
    <t>项目负责人</t>
  </si>
  <si>
    <t>张建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</si>
  <si>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</si>
  <si>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</si>
  <si>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</si>
  <si>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</si>
  <si>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</si>
  <si>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</si>
  <si>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</si>
  <si>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</si>
  <si>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</si>
  <si>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</si>
  <si>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</si>
  <si>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</si>
  <si>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</si>
  <si>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</si>
  <si>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</si>
  <si>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</si>
  <si>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1）结合营养缺乏模型和干预模式研究，发表营养素与基因组的修饰关联和机制研究高水平文章（二区以上5篇）
2）完成儿童健康数据库软件一套，完成软件著作权1项
3）建立儿童健康数据采集接口协议规范一套，完成软件著作权1项
4）建立儿童健康数据采集接口协议规范一套建立儿童健康服务平台，包括移动端与web端应用，完成软件著作权1项
5) 发表SCI文章10篇及中文核心期刊文章6篇；
6）发明专利2项
7）儿童健康数据库在1-2家妇幼保健机构或儿科医疗机构开展试点应用</t>
  </si>
  <si>
    <t>1）完成二区以上5篇高水平文章发表
2）完成儿童健康数据库软件一套，完成软件著作权1项
3）建立儿童健康数据采集接口协议规范一套，完成软件著作权1项
4）儿童健康数据采集接口协议规范一套建立儿童健康服务平台，包括移动端与web端应用，完成软件著作权1项正在执行中
5) 发表SCI文章33篇及中文核心期刊文章8篇；
6）发明专利3项
7）儿童健康数据库在1家妇幼保健机构或儿科医疗机构开展试点应用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</si>
  <si>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</si>
  <si>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</si>
  <si>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</si>
  <si>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</si>
  <si>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</si>
  <si>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</si>
  <si>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</si>
  <si>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</si>
  <si>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</si>
  <si>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</si>
  <si>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软件著作权</t>
  </si>
  <si>
    <t>正在申请中</t>
  </si>
  <si>
    <t>SCI文章</t>
  </si>
  <si>
    <t>年初指标值设置较低</t>
  </si>
  <si>
    <t>培养研究生</t>
  </si>
  <si>
    <t>8名</t>
  </si>
  <si>
    <t>质量指标</t>
  </si>
  <si>
    <t>论文发表合格率（JCR 2区5篇，核心6篇）</t>
  </si>
  <si>
    <t>建立儿童健康数据采集接口协议规范一套、儿童健康数据库软件一套；建立儿童健康服务平台，包括移动端与web端应用3套</t>
  </si>
  <si>
    <t>儿童健康数据库软件一套；建立儿童健康服务平台，包括移动端与web端应用3套</t>
  </si>
  <si>
    <t>正在进行中</t>
  </si>
  <si>
    <t>时效指标</t>
  </si>
  <si>
    <t>按计划完成文章发表及学生培养，按计划完成经费支出</t>
  </si>
  <si>
    <t>按计划完成</t>
  </si>
  <si>
    <t>2023年6月3篇核心；2023年12月完成培养研究生</t>
  </si>
  <si>
    <t>成本指标（10分）</t>
  </si>
  <si>
    <t>经济成本指标</t>
  </si>
  <si>
    <t>已建立的平台，团队人员合作人员直接经费和间接经费</t>
  </si>
  <si>
    <t>800万</t>
  </si>
  <si>
    <t>支出767.045763万元</t>
  </si>
  <si>
    <t>社会成本指标</t>
  </si>
  <si>
    <t>不涉及</t>
  </si>
  <si>
    <t>生态成本指标</t>
  </si>
  <si>
    <t>效果指标（30分）</t>
  </si>
  <si>
    <t>经济效益
指标</t>
  </si>
  <si>
    <t>儿童健康数据库在1-2家妇幼保健机构或儿科医疗机构开展试点应用</t>
  </si>
  <si>
    <t xml:space="preserve"> ≥1家</t>
  </si>
  <si>
    <t>1家</t>
  </si>
  <si>
    <t>效益呈现不充分</t>
  </si>
  <si>
    <t>生态效益
指标</t>
  </si>
  <si>
    <t>可持续影响指标</t>
  </si>
  <si>
    <t>不设计</t>
  </si>
  <si>
    <t>总分：</t>
  </si>
  <si>
    <t>满意度
指标（10分）</t>
  </si>
  <si>
    <t>服务对象满意度指标</t>
  </si>
  <si>
    <t>使用人员满意度</t>
  </si>
  <si>
    <t>≥80%</t>
  </si>
  <si>
    <t>未提供满意度资料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</si>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</sst>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7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/>
    <xf numFmtId="10" fontId="4" fillId="2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2" borderId="1" xfId="3" applyFont="1" applyFill="1" applyBorder="1" applyAlignment="1">
      <alignment horizontal="center" vertical="center"/>
    </xf>
    <xf numFmtId="0" fontId="7" fillId="2" borderId="0" xfId="0" applyFont="1" applyFill="1"/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7" fillId="3" borderId="0" xfId="0" applyFont="1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0"/>
  <sheetViews>
    <sheetView tabSelected="1" view="pageBreakPreview" zoomScale="90" zoomScaleNormal="100" topLeftCell="D1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1">
      <c r="A6" s="4" t="s">
        <v>9</v>
      </c>
      <c r="B6" s="4"/>
      <c r="C6" s="4"/>
      <c r="D6" s="9" t="s">
        <v>10</v>
      </c>
      <c r="E6" s="9"/>
      <c r="F6" s="4"/>
      <c r="G6" s="4" t="s">
        <v>11</v>
      </c>
      <c r="H6" s="8">
        <v>85695570</v>
      </c>
      <c r="I6" s="8"/>
      <c r="J6" s="8"/>
      <c r="K6" s="36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10" t="s">
        <v>19</v>
      </c>
      <c r="E8" s="9">
        <v>800</v>
      </c>
      <c r="F8" s="9">
        <v>800</v>
      </c>
      <c r="G8" s="9">
        <v>767.045763</v>
      </c>
      <c r="H8" s="9">
        <v>10</v>
      </c>
      <c r="I8" s="37">
        <f>G8/F8</f>
        <v>0.95880720375</v>
      </c>
      <c r="J8" s="38">
        <f>10*I8</f>
        <v>9.5880720375</v>
      </c>
    </row>
    <row r="9" ht="15" spans="1:10">
      <c r="A9" s="8"/>
      <c r="B9" s="8"/>
      <c r="C9" s="8"/>
      <c r="D9" s="11" t="s">
        <v>20</v>
      </c>
      <c r="E9" s="9">
        <v>800</v>
      </c>
      <c r="F9" s="9">
        <v>800</v>
      </c>
      <c r="G9" s="9">
        <v>767.045763</v>
      </c>
      <c r="H9" s="9" t="s">
        <v>21</v>
      </c>
      <c r="I9" s="37">
        <f>G9/F9</f>
        <v>0.95880720375</v>
      </c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9"/>
      <c r="F10" s="9"/>
      <c r="G10" s="9"/>
      <c r="H10" s="9" t="s">
        <v>21</v>
      </c>
      <c r="I10" s="39"/>
      <c r="J10" s="8" t="s">
        <v>21</v>
      </c>
    </row>
    <row r="11" ht="18.95" customHeight="1" spans="1:10">
      <c r="A11" s="8"/>
      <c r="B11" s="8"/>
      <c r="C11" s="8"/>
      <c r="D11" s="12" t="s">
        <v>23</v>
      </c>
      <c r="E11" s="9"/>
      <c r="F11" s="9"/>
      <c r="G11" s="9"/>
      <c r="H11" s="9" t="s">
        <v>21</v>
      </c>
      <c r="I11" s="39"/>
      <c r="J11" s="8" t="s">
        <v>21</v>
      </c>
    </row>
    <row r="12" ht="26.1" customHeight="1" spans="1:10">
      <c r="A12" s="13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166.5" customHeight="1" spans="1:10">
      <c r="A13" s="13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3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19.5" customHeight="1" spans="1:11">
      <c r="A15" s="13"/>
      <c r="B15" s="14" t="s">
        <v>37</v>
      </c>
      <c r="C15" s="15" t="s">
        <v>38</v>
      </c>
      <c r="D15" s="4" t="s">
        <v>39</v>
      </c>
      <c r="E15" s="4">
        <v>3</v>
      </c>
      <c r="F15" s="16">
        <v>2</v>
      </c>
      <c r="G15" s="17"/>
      <c r="H15" s="8">
        <v>3</v>
      </c>
      <c r="I15" s="8">
        <v>2</v>
      </c>
      <c r="J15" s="20" t="s">
        <v>40</v>
      </c>
      <c r="K15" s="40"/>
    </row>
    <row r="16" ht="30" spans="1:10">
      <c r="A16" s="13"/>
      <c r="B16" s="18"/>
      <c r="C16" s="19"/>
      <c r="D16" s="4" t="s">
        <v>41</v>
      </c>
      <c r="E16" s="4">
        <v>10</v>
      </c>
      <c r="F16" s="16">
        <v>33</v>
      </c>
      <c r="G16" s="17"/>
      <c r="H16" s="8">
        <v>8</v>
      </c>
      <c r="I16" s="8">
        <f>H16*90%</f>
        <v>7.2</v>
      </c>
      <c r="J16" s="8" t="s">
        <v>42</v>
      </c>
    </row>
    <row r="17" ht="22.5" customHeight="1" spans="1:10">
      <c r="A17" s="13"/>
      <c r="B17" s="18"/>
      <c r="C17" s="19"/>
      <c r="D17" s="4" t="s">
        <v>43</v>
      </c>
      <c r="E17" s="4" t="s">
        <v>44</v>
      </c>
      <c r="F17" s="16" t="s">
        <v>44</v>
      </c>
      <c r="G17" s="17"/>
      <c r="H17" s="8">
        <v>9</v>
      </c>
      <c r="I17" s="8">
        <v>9</v>
      </c>
      <c r="J17" s="8"/>
    </row>
    <row r="18" ht="51.75" customHeight="1" spans="1:17">
      <c r="A18" s="13"/>
      <c r="B18" s="18"/>
      <c r="C18" s="15" t="s">
        <v>45</v>
      </c>
      <c r="D18" s="20" t="s">
        <v>46</v>
      </c>
      <c r="E18" s="21">
        <v>1</v>
      </c>
      <c r="F18" s="21">
        <v>1</v>
      </c>
      <c r="G18" s="20"/>
      <c r="H18" s="8">
        <v>5</v>
      </c>
      <c r="I18" s="8">
        <v>5</v>
      </c>
      <c r="J18" s="4"/>
      <c r="K18" s="41"/>
      <c r="L18" s="41"/>
      <c r="M18" s="41"/>
      <c r="N18" s="41"/>
      <c r="O18" s="41"/>
      <c r="P18" s="41"/>
      <c r="Q18" s="41"/>
    </row>
    <row r="19" ht="105" spans="1:17">
      <c r="A19" s="13"/>
      <c r="B19" s="18"/>
      <c r="C19" s="22"/>
      <c r="D19" s="20" t="s">
        <v>47</v>
      </c>
      <c r="E19" s="21" t="s">
        <v>47</v>
      </c>
      <c r="F19" s="23" t="s">
        <v>48</v>
      </c>
      <c r="G19" s="24"/>
      <c r="H19" s="8">
        <v>5</v>
      </c>
      <c r="I19" s="8">
        <f>4/5*H19</f>
        <v>4</v>
      </c>
      <c r="J19" s="4" t="s">
        <v>49</v>
      </c>
      <c r="K19" s="41"/>
      <c r="L19" s="41"/>
      <c r="M19" s="41"/>
      <c r="N19" s="41"/>
      <c r="O19" s="41"/>
      <c r="P19" s="41"/>
      <c r="Q19" s="41"/>
    </row>
    <row r="20" ht="62.25" customHeight="1" spans="1:10">
      <c r="A20" s="13"/>
      <c r="B20" s="25"/>
      <c r="C20" s="4" t="s">
        <v>50</v>
      </c>
      <c r="D20" s="8" t="s">
        <v>51</v>
      </c>
      <c r="E20" s="8" t="s">
        <v>52</v>
      </c>
      <c r="F20" s="8" t="s">
        <v>53</v>
      </c>
      <c r="G20" s="8"/>
      <c r="H20" s="8">
        <v>10</v>
      </c>
      <c r="I20" s="8">
        <v>10</v>
      </c>
      <c r="J20" s="4"/>
    </row>
    <row r="21" ht="45" spans="1:10">
      <c r="A21" s="13"/>
      <c r="B21" s="14" t="s">
        <v>54</v>
      </c>
      <c r="C21" s="8" t="s">
        <v>55</v>
      </c>
      <c r="D21" s="8" t="s">
        <v>56</v>
      </c>
      <c r="E21" s="8" t="s">
        <v>57</v>
      </c>
      <c r="F21" s="8" t="s">
        <v>58</v>
      </c>
      <c r="G21" s="8"/>
      <c r="H21" s="8">
        <v>10</v>
      </c>
      <c r="I21" s="8">
        <v>10</v>
      </c>
      <c r="J21" s="4"/>
    </row>
    <row r="22" ht="38.1" customHeight="1" spans="1:10">
      <c r="A22" s="13"/>
      <c r="B22" s="18"/>
      <c r="C22" s="8" t="s">
        <v>59</v>
      </c>
      <c r="D22" s="8" t="s">
        <v>60</v>
      </c>
      <c r="E22" s="8" t="s">
        <v>60</v>
      </c>
      <c r="F22" s="8"/>
      <c r="G22" s="8"/>
      <c r="H22" s="8"/>
      <c r="I22" s="8"/>
      <c r="J22" s="4"/>
    </row>
    <row r="23" ht="38.1" customHeight="1" spans="1:10">
      <c r="A23" s="13"/>
      <c r="B23" s="25"/>
      <c r="C23" s="8" t="s">
        <v>61</v>
      </c>
      <c r="D23" s="8" t="s">
        <v>60</v>
      </c>
      <c r="E23" s="8" t="s">
        <v>60</v>
      </c>
      <c r="F23" s="8"/>
      <c r="G23" s="8"/>
      <c r="H23" s="8"/>
      <c r="I23" s="8"/>
      <c r="J23" s="4"/>
    </row>
    <row r="24" ht="47.25" customHeight="1" spans="1:10">
      <c r="A24" s="13"/>
      <c r="B24" s="14" t="s">
        <v>62</v>
      </c>
      <c r="C24" s="26" t="s">
        <v>63</v>
      </c>
      <c r="D24" s="8" t="s">
        <v>60</v>
      </c>
      <c r="E24" s="8" t="s">
        <v>60</v>
      </c>
      <c r="F24" s="4"/>
      <c r="G24" s="4"/>
      <c r="H24" s="8"/>
      <c r="I24" s="4"/>
      <c r="J24" s="4"/>
    </row>
    <row r="25" ht="60" spans="1:10">
      <c r="A25" s="13"/>
      <c r="B25" s="18"/>
      <c r="C25" s="25"/>
      <c r="D25" s="8" t="s">
        <v>64</v>
      </c>
      <c r="E25" s="8" t="s">
        <v>65</v>
      </c>
      <c r="F25" s="4" t="s">
        <v>66</v>
      </c>
      <c r="G25" s="4"/>
      <c r="H25" s="8">
        <v>30</v>
      </c>
      <c r="I25" s="4">
        <v>29</v>
      </c>
      <c r="J25" s="4" t="s">
        <v>67</v>
      </c>
    </row>
    <row r="26" ht="39.95" customHeight="1" spans="1:10">
      <c r="A26" s="13"/>
      <c r="B26" s="18"/>
      <c r="C26" s="26" t="s">
        <v>68</v>
      </c>
      <c r="D26" s="8" t="s">
        <v>60</v>
      </c>
      <c r="E26" s="8" t="s">
        <v>60</v>
      </c>
      <c r="F26" s="4"/>
      <c r="G26" s="4"/>
      <c r="H26" s="8"/>
      <c r="I26" s="4"/>
      <c r="J26" s="4"/>
    </row>
    <row r="27" ht="60" customHeight="1" spans="1:10">
      <c r="A27" s="13"/>
      <c r="B27" s="25"/>
      <c r="C27" s="26" t="s">
        <v>69</v>
      </c>
      <c r="D27" s="8" t="s">
        <v>70</v>
      </c>
      <c r="E27" s="8" t="s">
        <v>60</v>
      </c>
      <c r="F27" s="4"/>
      <c r="G27" s="4"/>
      <c r="H27" s="8"/>
      <c r="I27" s="4"/>
      <c r="J27" s="4"/>
    </row>
    <row r="28" ht="52.5" customHeight="1" spans="1:11">
      <c r="A28" s="27" t="s">
        <v>71</v>
      </c>
      <c r="B28" s="26" t="s">
        <v>72</v>
      </c>
      <c r="C28" s="26" t="s">
        <v>73</v>
      </c>
      <c r="D28" s="8" t="s">
        <v>74</v>
      </c>
      <c r="E28" s="26" t="s">
        <v>75</v>
      </c>
      <c r="F28" s="28">
        <v>1</v>
      </c>
      <c r="G28" s="29"/>
      <c r="H28" s="26">
        <v>10</v>
      </c>
      <c r="I28" s="42">
        <v>8</v>
      </c>
      <c r="J28" s="26" t="s">
        <v>76</v>
      </c>
      <c r="K28" s="43"/>
    </row>
    <row r="29" ht="47" customHeight="1" spans="1:10">
      <c r="A29" s="30" t="s">
        <v>77</v>
      </c>
      <c r="B29" s="31" t="s">
        <v>78</v>
      </c>
      <c r="C29" s="31"/>
      <c r="D29" s="31"/>
      <c r="E29" s="31"/>
      <c r="F29" s="31"/>
      <c r="G29" s="32"/>
      <c r="H29" s="33">
        <f>SUM(H15:H28)+H8</f>
        <v>100</v>
      </c>
      <c r="I29" s="44">
        <f>SUM(I15:I28)+J8</f>
        <v>93.7880720375</v>
      </c>
      <c r="J29" s="4"/>
    </row>
    <row r="30" ht="147" customHeight="1" spans="1:10">
      <c r="A30" s="34" t="s">
        <v>77</v>
      </c>
      <c r="B30" s="35"/>
      <c r="C30" s="35"/>
      <c r="D30" s="35"/>
      <c r="E30" s="35"/>
      <c r="F30" s="35"/>
      <c r="G30" s="35"/>
      <c r="H30" s="35"/>
      <c r="I30" s="35"/>
      <c r="J30" s="35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K18:Q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B29:G29"/>
    <mergeCell ref="A30:J30"/>
    <mergeCell ref="A12:A13"/>
    <mergeCell ref="A14:A27"/>
    <mergeCell ref="B15:B20"/>
    <mergeCell ref="B21:B23"/>
    <mergeCell ref="B24:B27"/>
    <mergeCell ref="C15:C17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2024-05-17T03:01:10Z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