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6880"/>
  </bookViews>
  <sheets>
    <sheet name="Sheet1" sheetId="1" r:id="rId1"/>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<sst xmlns="http://schemas.openxmlformats.org/spreadsheetml/2006/main" count="129" uniqueCount="85">
  <si>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</si>
  <si>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</si>
  <si>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</si>
  <si>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</si>
  <si>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首发-眼研基于大样本队列观察及多中心随机对照试验探索环境因素、红光调控和体质干预对近视防控效果的临床研究&amp;一种用于提高视网膜色素变性基因治疗效果的Gas6纳米缓释药物的转化研究</t>
  </si>
  <si>
    <t>主管部门</t>
  </si>
  <si>
    <t>北京市卫生健康委员会</t>
  </si>
  <si>
    <t>实施单位</t>
  </si>
  <si>
    <t>北京市眼科研究所</t>
  </si>
  <si>
    <t>项目负责人</t>
  </si>
  <si>
    <t>接英、张敬学</t>
  </si>
  <si>
    <t>联系电话</t>
  </si>
  <si>
    <t>01058265900</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</si>
  <si>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</si>
  <si>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</si>
  <si>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</si>
  <si>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</si>
  <si>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</si>
  <si>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</si>
  <si>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</si>
  <si>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</si>
  <si>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</si>
  <si>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</si>
  <si>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</si>
  <si>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</si>
  <si>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</si>
  <si>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</si>
  <si>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</si>
  <si>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 xml:space="preserve">1、基于大样本项目：1)通过建立队列模型，探究环境因素对近视发生发展的影响，并对比不同干预方式的治疗效果，构建儿童青少年的近视远期风险评估模型 2)通过大样本临床试验验证生物光干预设备对于儿童及青少年近视防控的有效性，获得使用低强度单波长生物光进行近视防控、降低近视发生率的精准数据，并对现有智能头戴式生物光干预设备进行改良；通过动物实验探究生物光干预设备对于儿童及青少年近视防控的机制 3)从中医角度对体质因素进行评估，并通过临床试验验证“益阳坚阴”中药复方制剂对于改善儿童及青少年体质情况以及对近视防控的有效性，获得有效延缓近视发展的中药复方制剂 4)构建基于光生物学干预和体质干预相结合的近视防控体系模型，建立儿童及青少年健康监测网络平台，降低近视发生率。
2、提高视网膜色素项目：（1）、构建适于眼部长效作用的Gas6纳米缓释体系及临床级别AAV-Mertk基因药物, 获得一类Gas6长效纳米缓释体系，体内药物缓释时间可达1月以上；
（2）、RCS大鼠模型验证Gas6纳米缓释体系与AAV-Mertk联合干预的有效性，完成一份Gas6纳米缓释体系与AAV-Mertk联合干预的有效性的研究报告。
</t>
  </si>
  <si>
    <t>1、基于大样本项目：发表SCI文章3篇，含1篇高影响力期刊JAMA Ophthalmology。实现成果转化，明确了低强度单波长红光可以有效降低近视发病率，延缓近视进展。中医体质干预试验也已完成，目前正在清理数据。
开站了大样本临床试验验证生物光干预设备对于儿童及青少年近视防控的有效性，获得使用低强度单波长生物光进行近视防控、降低近视发生率的精准数据，并对现有智能头戴式生物光干预设备进行改良；开展了动物实验探究生物光干预设备对于儿童及青少年近视防控的机制。建立了儿童青少年眼健康监测平台
本项目的顺利实施将为青少年儿童近视防控提供重要临床数据及方法。
2、提高视网膜色素项目：本项目目前按计划完成。已构建并优化了眼部长效作用的Gas6纳米脂质体缓释体系，缓释时间可以超过1个月，并通过体外细胞实验证明了生物安全性；构建了具有临床级别的AAV-Mertk基因过表达制剂，完成了临床前应用的安全性评估；应用RCS大鼠动物模型完成药效学的评估；并完成了两只灵长类动物（猴）眼内注射的6个月安全性评估。</t>
  </si>
  <si>
    <t>绩效指标</t>
  </si>
  <si>
    <t>一级指标</t>
  </si>
  <si>
    <t>二级指标</t>
  </si>
  <si>
    <t>三级指标</t>
  </si>
  <si>
    <t>年度指标值(A)</t>
  </si>
  <si>
    <t>实际完成值(B)</t>
  </si>
  <si>
    <t>分值</t>
  </si>
  <si>
    <t>偏差原因分析及改进措施</t>
  </si>
  <si>
    <t>产出指标（40分）</t>
  </si>
  <si>
    <t>数量指标</t>
  </si>
  <si>
    <t>SCI论文</t>
  </si>
  <si>
    <t>3篇</t>
  </si>
  <si>
    <t>学术交流</t>
  </si>
  <si>
    <t>3人次</t>
  </si>
  <si>
    <t>4人次</t>
  </si>
  <si>
    <t>参加国际眼科学相关会议及学术交流、参加国内眼科学相关学术会议</t>
  </si>
  <si>
    <t>培养研究生</t>
  </si>
  <si>
    <t>2人</t>
  </si>
  <si>
    <t>缓释制剂动物模型药效学报告、缓释制剂动物模型安全性报告、缓释制剂动物模型眼部移植</t>
  </si>
  <si>
    <t>3项</t>
  </si>
  <si>
    <t>质量指标</t>
  </si>
  <si>
    <t>发表论文合格率</t>
  </si>
  <si>
    <t>研究生毕业合格率</t>
  </si>
  <si>
    <t>时效指标</t>
  </si>
  <si>
    <t>项目完成时限</t>
  </si>
  <si>
    <t>12月底前</t>
  </si>
  <si>
    <t>12月底</t>
  </si>
  <si>
    <t>成本指标（10分）</t>
  </si>
  <si>
    <t>经济成本指标</t>
  </si>
  <si>
    <t>项目预算控制数</t>
  </si>
  <si>
    <t>≤61万</t>
  </si>
  <si>
    <t>60.1255万元</t>
  </si>
  <si>
    <t>社会成本指标</t>
  </si>
  <si>
    <t>不涉及</t>
  </si>
  <si>
    <t>-</t>
  </si>
  <si>
    <t>生态成本指标</t>
  </si>
  <si>
    <t>效果指标（30分）</t>
  </si>
  <si>
    <t>经济效益
指标</t>
  </si>
  <si>
    <t>社会效益
指标</t>
  </si>
  <si>
    <t>提高北京地区近视防控水平</t>
  </si>
  <si>
    <t>效益指标量化不足，建议加强指标量化工作</t>
  </si>
  <si>
    <t>完成Gas6纳米缓释体系与AAV-Mertk联合干预的有效性验证</t>
  </si>
  <si>
    <t>完成</t>
  </si>
  <si>
    <t>完成有效性验证</t>
  </si>
  <si>
    <t>生态效益
指标</t>
  </si>
  <si>
    <t>可持续影响指标</t>
  </si>
  <si>
    <t>证明Gas6纳米缓释体系的相关作用</t>
  </si>
  <si>
    <t>证明作用</t>
  </si>
  <si>
    <t>完成作用证明</t>
  </si>
  <si>
    <t>满意度
指标（10分）</t>
  </si>
  <si>
    <t>服务对象满意度指标</t>
  </si>
  <si>
    <t>实验人员满意度</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</si>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</sst>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9">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6" fillId="0" borderId="1" xfId="0" applyFont="1" applyBorder="1" applyAlignment="1">
      <alignment horizontal="center" vertical="center"/>
    </xf>
    <xf numFmtId="0" fontId="4" fillId="0" borderId="7" xfId="0" applyFont="1" applyBorder="1" applyAlignment="1">
      <alignment horizontal="center" vertical="center"/>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2" xfId="3" applyFont="1" applyBorder="1" applyAlignment="1">
      <alignment horizontal="center" vertical="center"/>
    </xf>
    <xf numFmtId="9" fontId="4" fillId="0" borderId="4" xfId="3" applyFont="1" applyBorder="1" applyAlignment="1">
      <alignment horizontal="center" vertical="center"/>
    </xf>
    <xf numFmtId="0" fontId="5" fillId="0" borderId="7"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0" fontId="8" fillId="0" borderId="0" xfId="0" applyFont="1"/>
    <xf numFmtId="0" fontId="4" fillId="0" borderId="1" xfId="0" applyFont="1" applyBorder="1" applyAlignment="1" quotePrefix="1">
      <alignment horizontal="justify"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2094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33"/>
  <sheetViews>
    <sheetView tabSelected="1" view="pageBreakPreview" zoomScale="70" zoomScaleNormal="55" topLeftCell="A7" workbookViewId="0">
      <selection activeCell="L11" sqref="L11"/>
    </sheetView>
  </sheetViews>
  <sheetFormatPr defaultColWidth="9" defaultRowHeight="14"/>
  <cols>
    <col min="1" max="1" width="5.33333333333333" customWidth="1"/>
    <col min="2" max="2" width="7.75" customWidth="1"/>
    <col min="3" max="3" width="12.25" customWidth="1"/>
    <col min="4" max="4" width="24.6666666666667" customWidth="1"/>
    <col min="5" max="5" width="19.5" customWidth="1"/>
    <col min="6" max="6" width="13.3333333333333" customWidth="1"/>
    <col min="7" max="7" width="11.6666666666667" customWidth="1"/>
    <col min="8" max="8" width="12.5" customWidth="1"/>
    <col min="9" max="9" width="11" customWidth="1"/>
    <col min="10" max="11" width="17.9166666666667"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43" customHeight="1" spans="1:10">
      <c r="A4" s="5" t="s">
        <v>3</v>
      </c>
      <c r="B4" s="5"/>
      <c r="C4" s="5"/>
      <c r="D4" s="6" t="s">
        <v>4</v>
      </c>
      <c r="E4" s="6"/>
      <c r="F4" s="6"/>
      <c r="G4" s="6"/>
      <c r="H4" s="6"/>
      <c r="I4" s="6"/>
      <c r="J4" s="6"/>
    </row>
    <row r="5" ht="20" customHeight="1" spans="1:10">
      <c r="A5" s="5" t="s">
        <v>5</v>
      </c>
      <c r="B5" s="5"/>
      <c r="C5" s="5"/>
      <c r="D5" s="7" t="s">
        <v>6</v>
      </c>
      <c r="E5" s="8"/>
      <c r="F5" s="9"/>
      <c r="G5" s="5" t="s">
        <v>7</v>
      </c>
      <c r="H5" s="10" t="s">
        <v>8</v>
      </c>
      <c r="I5" s="10"/>
      <c r="J5" s="10"/>
    </row>
    <row r="6" ht="20" customHeight="1" spans="1:10">
      <c r="A6" s="5" t="s">
        <v>9</v>
      </c>
      <c r="B6" s="5"/>
      <c r="C6" s="5"/>
      <c r="D6" s="5" t="s">
        <v>10</v>
      </c>
      <c r="E6" s="5"/>
      <c r="F6" s="11"/>
      <c r="G6" s="5" t="s">
        <v>11</v>
      </c>
      <c r="H6" s="39" t="s">
        <v>12</v>
      </c>
      <c r="I6" s="10"/>
      <c r="J6" s="10"/>
    </row>
    <row r="7" ht="30" spans="1:10">
      <c r="A7" s="12" t="s">
        <v>13</v>
      </c>
      <c r="B7" s="12"/>
      <c r="C7" s="12"/>
      <c r="D7" s="5"/>
      <c r="E7" s="12" t="s">
        <v>14</v>
      </c>
      <c r="F7" s="12" t="s">
        <v>15</v>
      </c>
      <c r="G7" s="12" t="s">
        <v>16</v>
      </c>
      <c r="H7" s="12" t="s">
        <v>17</v>
      </c>
      <c r="I7" s="12" t="s">
        <v>18</v>
      </c>
      <c r="J7" s="5" t="s">
        <v>19</v>
      </c>
    </row>
    <row r="8" ht="20" customHeight="1" spans="1:10">
      <c r="A8" s="12"/>
      <c r="B8" s="12"/>
      <c r="C8" s="12"/>
      <c r="D8" s="13" t="s">
        <v>20</v>
      </c>
      <c r="E8" s="14">
        <v>61</v>
      </c>
      <c r="F8" s="14">
        <v>61</v>
      </c>
      <c r="G8" s="14">
        <v>60.1255</v>
      </c>
      <c r="H8" s="5">
        <v>10</v>
      </c>
      <c r="I8" s="37">
        <f>G8/F8</f>
        <v>0.98566393442623</v>
      </c>
      <c r="J8" s="12">
        <f>ROUND(10*I8,2)</f>
        <v>9.86</v>
      </c>
    </row>
    <row r="9" ht="15" spans="1:10">
      <c r="A9" s="12"/>
      <c r="B9" s="12"/>
      <c r="C9" s="12"/>
      <c r="D9" s="6" t="s">
        <v>21</v>
      </c>
      <c r="E9" s="14">
        <v>61</v>
      </c>
      <c r="F9" s="14">
        <v>61</v>
      </c>
      <c r="G9" s="14">
        <v>60.1255</v>
      </c>
      <c r="H9" s="5" t="s">
        <v>22</v>
      </c>
      <c r="I9" s="37">
        <f>G9/F9</f>
        <v>0.98566393442623</v>
      </c>
      <c r="J9" s="12" t="s">
        <v>22</v>
      </c>
    </row>
    <row r="10" ht="25" customHeight="1" spans="1:10">
      <c r="A10" s="12"/>
      <c r="B10" s="12"/>
      <c r="C10" s="12"/>
      <c r="D10" s="5" t="s">
        <v>23</v>
      </c>
      <c r="E10" s="12" t="s">
        <v>22</v>
      </c>
      <c r="F10" s="12" t="s">
        <v>22</v>
      </c>
      <c r="G10" s="12" t="s">
        <v>22</v>
      </c>
      <c r="H10" s="12" t="s">
        <v>22</v>
      </c>
      <c r="I10" s="12" t="s">
        <v>22</v>
      </c>
      <c r="J10" s="12" t="s">
        <v>22</v>
      </c>
    </row>
    <row r="11" ht="19" customHeight="1" spans="1:10">
      <c r="A11" s="12"/>
      <c r="B11" s="12"/>
      <c r="C11" s="12"/>
      <c r="D11" s="11" t="s">
        <v>24</v>
      </c>
      <c r="E11" s="12" t="s">
        <v>22</v>
      </c>
      <c r="F11" s="12" t="s">
        <v>22</v>
      </c>
      <c r="G11" s="12" t="s">
        <v>22</v>
      </c>
      <c r="H11" s="12" t="s">
        <v>22</v>
      </c>
      <c r="I11" s="12" t="s">
        <v>22</v>
      </c>
      <c r="J11" s="12" t="s">
        <v>22</v>
      </c>
    </row>
    <row r="12" ht="26" customHeight="1" spans="1:10">
      <c r="A12" s="15" t="s">
        <v>25</v>
      </c>
      <c r="B12" s="12" t="s">
        <v>26</v>
      </c>
      <c r="C12" s="12"/>
      <c r="D12" s="12"/>
      <c r="E12" s="12"/>
      <c r="F12" s="12" t="s">
        <v>27</v>
      </c>
      <c r="G12" s="12"/>
      <c r="H12" s="12"/>
      <c r="I12" s="12"/>
      <c r="J12" s="12"/>
    </row>
    <row r="13" ht="285" customHeight="1" spans="1:10">
      <c r="A13" s="15"/>
      <c r="B13" s="16" t="s">
        <v>28</v>
      </c>
      <c r="C13" s="16"/>
      <c r="D13" s="16"/>
      <c r="E13" s="16"/>
      <c r="F13" s="6" t="s">
        <v>29</v>
      </c>
      <c r="G13" s="6"/>
      <c r="H13" s="6"/>
      <c r="I13" s="6"/>
      <c r="J13" s="6"/>
    </row>
    <row r="14" ht="30" spans="1:10">
      <c r="A14" s="15" t="s">
        <v>30</v>
      </c>
      <c r="B14" s="12" t="s">
        <v>31</v>
      </c>
      <c r="C14" s="5" t="s">
        <v>32</v>
      </c>
      <c r="D14" s="5" t="s">
        <v>33</v>
      </c>
      <c r="E14" s="5" t="s">
        <v>34</v>
      </c>
      <c r="F14" s="12" t="s">
        <v>35</v>
      </c>
      <c r="G14" s="12"/>
      <c r="H14" s="12" t="s">
        <v>36</v>
      </c>
      <c r="I14" s="12" t="s">
        <v>19</v>
      </c>
      <c r="J14" s="12" t="s">
        <v>37</v>
      </c>
    </row>
    <row r="15" ht="27" customHeight="1" spans="1:10">
      <c r="A15" s="15"/>
      <c r="B15" s="17" t="s">
        <v>38</v>
      </c>
      <c r="C15" s="18" t="s">
        <v>39</v>
      </c>
      <c r="D15" s="5" t="s">
        <v>40</v>
      </c>
      <c r="E15" s="5" t="s">
        <v>41</v>
      </c>
      <c r="F15" s="7" t="s">
        <v>41</v>
      </c>
      <c r="G15" s="9"/>
      <c r="H15" s="5">
        <v>5</v>
      </c>
      <c r="I15" s="5">
        <v>5</v>
      </c>
      <c r="J15" s="5"/>
    </row>
    <row r="16" customFormat="1" ht="27" customHeight="1" spans="1:11">
      <c r="A16" s="15"/>
      <c r="B16" s="19"/>
      <c r="C16" s="20"/>
      <c r="D16" s="5" t="s">
        <v>42</v>
      </c>
      <c r="E16" s="5" t="s">
        <v>43</v>
      </c>
      <c r="F16" s="7" t="s">
        <v>44</v>
      </c>
      <c r="G16" s="9"/>
      <c r="H16" s="5">
        <v>5</v>
      </c>
      <c r="I16" s="23">
        <v>5</v>
      </c>
      <c r="J16" s="5"/>
      <c r="K16" s="38"/>
    </row>
    <row r="17" customFormat="1" ht="49" customHeight="1" spans="1:11">
      <c r="A17" s="15"/>
      <c r="B17" s="19"/>
      <c r="C17" s="20"/>
      <c r="D17" s="12" t="s">
        <v>45</v>
      </c>
      <c r="E17" s="5" t="s">
        <v>43</v>
      </c>
      <c r="F17" s="7" t="s">
        <v>44</v>
      </c>
      <c r="G17" s="9"/>
      <c r="H17" s="5">
        <v>5</v>
      </c>
      <c r="I17" s="23">
        <v>5</v>
      </c>
      <c r="J17" s="12"/>
      <c r="K17" s="38"/>
    </row>
    <row r="18" s="1" customFormat="1" ht="27" customHeight="1" spans="1:11">
      <c r="A18" s="21"/>
      <c r="B18" s="22"/>
      <c r="C18" s="20"/>
      <c r="D18" s="23" t="s">
        <v>46</v>
      </c>
      <c r="E18" s="5" t="s">
        <v>47</v>
      </c>
      <c r="F18" s="7" t="s">
        <v>47</v>
      </c>
      <c r="G18" s="9"/>
      <c r="H18" s="5">
        <v>5</v>
      </c>
      <c r="I18" s="23">
        <v>5</v>
      </c>
      <c r="J18" s="5"/>
      <c r="K18" s="38"/>
    </row>
    <row r="19" s="1" customFormat="1" ht="68" customHeight="1" spans="1:10">
      <c r="A19" s="21"/>
      <c r="B19" s="22"/>
      <c r="C19" s="24"/>
      <c r="D19" s="25" t="s">
        <v>48</v>
      </c>
      <c r="E19" s="5" t="s">
        <v>49</v>
      </c>
      <c r="F19" s="7" t="s">
        <v>49</v>
      </c>
      <c r="G19" s="9"/>
      <c r="H19" s="5">
        <v>5</v>
      </c>
      <c r="I19" s="5">
        <v>5</v>
      </c>
      <c r="J19" s="12"/>
    </row>
    <row r="20" s="1" customFormat="1" ht="24" customHeight="1" spans="1:10">
      <c r="A20" s="21"/>
      <c r="B20" s="22"/>
      <c r="C20" s="20" t="s">
        <v>50</v>
      </c>
      <c r="D20" s="25" t="s">
        <v>51</v>
      </c>
      <c r="E20" s="26">
        <v>1</v>
      </c>
      <c r="F20" s="27">
        <v>1</v>
      </c>
      <c r="G20" s="28">
        <v>1</v>
      </c>
      <c r="H20" s="5">
        <v>5</v>
      </c>
      <c r="I20" s="5">
        <v>5</v>
      </c>
      <c r="J20" s="12"/>
    </row>
    <row r="21" s="1" customFormat="1" ht="24" customHeight="1" spans="1:10">
      <c r="A21" s="21"/>
      <c r="B21" s="22"/>
      <c r="C21" s="24"/>
      <c r="D21" s="25" t="s">
        <v>52</v>
      </c>
      <c r="E21" s="26">
        <v>1</v>
      </c>
      <c r="F21" s="27">
        <v>1</v>
      </c>
      <c r="G21" s="28">
        <v>1</v>
      </c>
      <c r="H21" s="5">
        <v>5</v>
      </c>
      <c r="I21" s="5">
        <v>5</v>
      </c>
      <c r="J21" s="12"/>
    </row>
    <row r="22" ht="27" customHeight="1" spans="1:10">
      <c r="A22" s="15"/>
      <c r="B22" s="29"/>
      <c r="C22" s="30" t="s">
        <v>53</v>
      </c>
      <c r="D22" s="16" t="s">
        <v>54</v>
      </c>
      <c r="E22" s="16" t="s">
        <v>55</v>
      </c>
      <c r="F22" s="16" t="s">
        <v>56</v>
      </c>
      <c r="G22" s="16"/>
      <c r="H22" s="16">
        <v>5</v>
      </c>
      <c r="I22" s="16">
        <v>5</v>
      </c>
      <c r="J22" s="5"/>
    </row>
    <row r="23" ht="38" customHeight="1" spans="1:10">
      <c r="A23" s="15"/>
      <c r="B23" s="17" t="s">
        <v>57</v>
      </c>
      <c r="C23" s="12" t="s">
        <v>58</v>
      </c>
      <c r="D23" s="12" t="s">
        <v>59</v>
      </c>
      <c r="E23" s="12" t="s">
        <v>60</v>
      </c>
      <c r="F23" s="31" t="s">
        <v>61</v>
      </c>
      <c r="G23" s="32"/>
      <c r="H23" s="12">
        <v>10</v>
      </c>
      <c r="I23" s="12">
        <v>10</v>
      </c>
      <c r="J23" s="12"/>
    </row>
    <row r="24" ht="38" customHeight="1" spans="1:10">
      <c r="A24" s="15"/>
      <c r="B24" s="19"/>
      <c r="C24" s="12" t="s">
        <v>62</v>
      </c>
      <c r="D24" s="12" t="s">
        <v>63</v>
      </c>
      <c r="E24" s="12" t="s">
        <v>63</v>
      </c>
      <c r="F24" s="31" t="s">
        <v>63</v>
      </c>
      <c r="G24" s="32"/>
      <c r="H24" s="16" t="s">
        <v>64</v>
      </c>
      <c r="I24" s="16" t="s">
        <v>64</v>
      </c>
      <c r="J24" s="5"/>
    </row>
    <row r="25" ht="38" customHeight="1" spans="1:10">
      <c r="A25" s="15"/>
      <c r="B25" s="29"/>
      <c r="C25" s="12" t="s">
        <v>65</v>
      </c>
      <c r="D25" s="12" t="s">
        <v>63</v>
      </c>
      <c r="E25" s="12" t="s">
        <v>63</v>
      </c>
      <c r="F25" s="31" t="s">
        <v>63</v>
      </c>
      <c r="G25" s="32" t="s">
        <v>63</v>
      </c>
      <c r="H25" s="16" t="s">
        <v>64</v>
      </c>
      <c r="I25" s="16" t="s">
        <v>64</v>
      </c>
      <c r="J25" s="5"/>
    </row>
    <row r="26" ht="30" spans="1:10">
      <c r="A26" s="15"/>
      <c r="B26" s="33" t="s">
        <v>66</v>
      </c>
      <c r="C26" s="33" t="s">
        <v>67</v>
      </c>
      <c r="D26" s="12" t="s">
        <v>63</v>
      </c>
      <c r="E26" s="12" t="s">
        <v>63</v>
      </c>
      <c r="F26" s="31" t="s">
        <v>63</v>
      </c>
      <c r="G26" s="32" t="s">
        <v>63</v>
      </c>
      <c r="H26" s="16" t="s">
        <v>64</v>
      </c>
      <c r="I26" s="16" t="s">
        <v>64</v>
      </c>
      <c r="J26" s="5"/>
    </row>
    <row r="27" ht="45" spans="1:11">
      <c r="A27" s="15"/>
      <c r="B27" s="33"/>
      <c r="C27" s="33" t="s">
        <v>68</v>
      </c>
      <c r="D27" s="12" t="s">
        <v>69</v>
      </c>
      <c r="E27" s="12" t="s">
        <v>69</v>
      </c>
      <c r="F27" s="12" t="s">
        <v>69</v>
      </c>
      <c r="G27" s="12"/>
      <c r="H27" s="12">
        <v>10</v>
      </c>
      <c r="I27" s="5">
        <v>9.5</v>
      </c>
      <c r="J27" s="12" t="s">
        <v>70</v>
      </c>
      <c r="K27" s="38"/>
    </row>
    <row r="28" ht="43" customHeight="1" spans="1:11">
      <c r="A28" s="15"/>
      <c r="B28" s="33"/>
      <c r="C28" s="33" t="s">
        <v>68</v>
      </c>
      <c r="D28" s="12" t="s">
        <v>71</v>
      </c>
      <c r="E28" s="12" t="s">
        <v>72</v>
      </c>
      <c r="F28" s="5" t="s">
        <v>73</v>
      </c>
      <c r="G28" s="5"/>
      <c r="H28" s="12">
        <v>10</v>
      </c>
      <c r="I28" s="5">
        <v>9.5</v>
      </c>
      <c r="J28" s="12" t="s">
        <v>70</v>
      </c>
      <c r="K28" s="38"/>
    </row>
    <row r="29" ht="37" customHeight="1" spans="1:10">
      <c r="A29" s="15"/>
      <c r="B29" s="33"/>
      <c r="C29" s="33" t="s">
        <v>74</v>
      </c>
      <c r="D29" s="12" t="s">
        <v>63</v>
      </c>
      <c r="E29" s="12" t="s">
        <v>63</v>
      </c>
      <c r="F29" s="31" t="s">
        <v>63</v>
      </c>
      <c r="G29" s="32"/>
      <c r="H29" s="16" t="s">
        <v>64</v>
      </c>
      <c r="I29" s="16" t="s">
        <v>64</v>
      </c>
      <c r="J29" s="5"/>
    </row>
    <row r="30" ht="40" customHeight="1" spans="1:11">
      <c r="A30" s="15"/>
      <c r="B30" s="33"/>
      <c r="C30" s="33" t="s">
        <v>75</v>
      </c>
      <c r="D30" s="12" t="s">
        <v>76</v>
      </c>
      <c r="E30" s="12" t="s">
        <v>77</v>
      </c>
      <c r="F30" s="5" t="s">
        <v>78</v>
      </c>
      <c r="G30" s="5"/>
      <c r="H30" s="16">
        <v>10</v>
      </c>
      <c r="I30" s="16">
        <v>9.5</v>
      </c>
      <c r="J30" s="12" t="s">
        <v>70</v>
      </c>
      <c r="K30" s="38"/>
    </row>
    <row r="31" ht="48" customHeight="1" spans="1:10">
      <c r="A31" s="15"/>
      <c r="B31" s="33" t="s">
        <v>79</v>
      </c>
      <c r="C31" s="33" t="s">
        <v>80</v>
      </c>
      <c r="D31" s="25" t="s">
        <v>81</v>
      </c>
      <c r="E31" s="12" t="s">
        <v>82</v>
      </c>
      <c r="F31" s="26">
        <v>1</v>
      </c>
      <c r="G31" s="5"/>
      <c r="H31" s="12">
        <v>10</v>
      </c>
      <c r="I31" s="5">
        <v>10</v>
      </c>
      <c r="J31" s="5"/>
    </row>
    <row r="32" ht="27" customHeight="1" spans="1:10">
      <c r="A32" s="34" t="s">
        <v>83</v>
      </c>
      <c r="B32" s="34"/>
      <c r="C32" s="34"/>
      <c r="D32" s="34"/>
      <c r="E32" s="34"/>
      <c r="F32" s="34"/>
      <c r="G32" s="34"/>
      <c r="H32" s="34">
        <v>100</v>
      </c>
      <c r="I32" s="34">
        <f>SUM(I15:I31)+J8</f>
        <v>98.36</v>
      </c>
      <c r="J32" s="5"/>
    </row>
    <row r="33" ht="161" customHeight="1" spans="1:10">
      <c r="A33" s="35" t="s">
        <v>84</v>
      </c>
      <c r="B33" s="36"/>
      <c r="C33" s="36"/>
      <c r="D33" s="36"/>
      <c r="E33" s="36"/>
      <c r="F33" s="36"/>
      <c r="G33" s="36"/>
      <c r="H33" s="36"/>
      <c r="I33" s="36"/>
      <c r="J33" s="36"/>
    </row>
  </sheetData>
  <mergeCells count="42">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2"/>
    <mergeCell ref="B23:B25"/>
    <mergeCell ref="B26:B30"/>
    <mergeCell ref="C15:C19"/>
    <mergeCell ref="C20:C21"/>
    <mergeCell ref="A7:C11"/>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2024-05-15T03:44:08Z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272FF0B6EEBC4842810C74EF7F309677_13</vt:lpwstr>
  </property>
</Properties>
</file>