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<sst xmlns="http://schemas.openxmlformats.org/spreadsheetml/2006/main" count="130" uniqueCount="95">
  <si>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</si>
  <si>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</si>
  <si>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</si>
  <si>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</si>
  <si>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结研所首发项目</t>
  </si>
  <si>
    <t>主管部门</t>
  </si>
  <si>
    <t>北京市卫生健康委员会</t>
  </si>
  <si>
    <t>实施单位</t>
  </si>
  <si>
    <t>北京市结核病胸部肿瘤研究所</t>
  </si>
  <si>
    <t>项目负责人</t>
  </si>
  <si>
    <t>刘荣梅、齐歆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</si>
  <si>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</si>
  <si>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</si>
  <si>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</si>
  <si>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</si>
  <si>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</si>
  <si>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</si>
  <si>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</si>
  <si>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</si>
  <si>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</si>
  <si>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</si>
  <si>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</si>
  <si>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</si>
  <si>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</si>
  <si>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</si>
  <si>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</si>
  <si>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</si>
  <si>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根据入选标准和排除标准进行病例收集，完成收集到的标本的检测。病例资料收集数量达总样本量的70%。发表文章，本课题成果将在各基层医院推广，培训班推广基层医院医生对该方法的认知度。</t>
  </si>
  <si>
    <t>严格按照数量和质量指标完成项目实施进展，病例资料收集数量达总样本量的72%，发表SCI文章1篇，中文核心文章1篇，产生有效的诊断技术，同时进行团队建设。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</si>
  <si>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</si>
  <si>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</si>
  <si>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</si>
  <si>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</si>
  <si>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</si>
  <si>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</si>
  <si>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</si>
  <si>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</si>
  <si>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</si>
  <si>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</si>
  <si>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SCI文章累计影响因子、发表英文文章、SCI文章或中文文章数量</t>
  </si>
  <si>
    <t>1篇</t>
  </si>
  <si>
    <t>课题（规划）研究/试验完成情况</t>
  </si>
  <si>
    <t>≥2篇</t>
  </si>
  <si>
    <t>2篇（1篇SCI,1篇中文核心）</t>
  </si>
  <si>
    <t>培养各类研究生数量</t>
  </si>
  <si>
    <t>1名</t>
  </si>
  <si>
    <t>1名（硕士研究生）</t>
  </si>
  <si>
    <t>纳入患者</t>
  </si>
  <si>
    <t>83人</t>
  </si>
  <si>
    <t>61人</t>
  </si>
  <si>
    <t>未达到年度指标值</t>
  </si>
  <si>
    <t>质量指标</t>
  </si>
  <si>
    <t>论文发表符合发表标准</t>
  </si>
  <si>
    <t>符合标准</t>
  </si>
  <si>
    <t>通过伦理审批标准</t>
  </si>
  <si>
    <t>已通过伦理审批</t>
  </si>
  <si>
    <t>文章等级</t>
  </si>
  <si>
    <t>SCI或中文</t>
  </si>
  <si>
    <t>SCI:Q1区，影响因子19.568分</t>
  </si>
  <si>
    <t>SCI文章累计影响因子</t>
  </si>
  <si>
    <t>≥6分</t>
  </si>
  <si>
    <t>影响因子19.568分</t>
  </si>
  <si>
    <t>学生等级</t>
  </si>
  <si>
    <t>硕士研究生</t>
  </si>
  <si>
    <t>时效指标</t>
  </si>
  <si>
    <t>论文发表完成时间</t>
  </si>
  <si>
    <t>2023年12月31日前</t>
  </si>
  <si>
    <t>进度</t>
  </si>
  <si>
    <t>不迟于2023年1月开始入组患者并在2023年完成不少于25%-50%的患者入组</t>
  </si>
  <si>
    <t>正在推进患者入组</t>
  </si>
  <si>
    <t>成本指标（10分）</t>
  </si>
  <si>
    <t>经济成本指标</t>
  </si>
  <si>
    <t>项目预算控制数</t>
  </si>
  <si>
    <t>≤32万元</t>
  </si>
  <si>
    <t>31.93994万元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</si>
  <si>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</si>
  <si>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</si>
  <si>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</si>
  <si>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</si>
  <si>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</si>
  <si>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</si>
  <si>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产生有效的治疗方法提高病人确诊率和有效治疗率，降低疾病负担</t>
  </si>
  <si>
    <t>产生有效的诊断技术，提高病人确诊率</t>
  </si>
  <si>
    <t>产生有效的诊断技术，提高病人确诊率，并在培训班中向基层医务人员推广</t>
  </si>
  <si>
    <t>效果资料呈现不足</t>
  </si>
  <si>
    <t>对于科学控制结核病具有重要意义，将用于传染的控制需求，提高结核病患者的发现率</t>
  </si>
  <si>
    <t>有效提高</t>
  </si>
  <si>
    <t>生态效益
指标</t>
  </si>
  <si>
    <t>可持续影响指标</t>
  </si>
  <si>
    <r>
      <rPr>
        <sz val="12"/>
        <color rgb="FF000000"/>
        <rFont val="宋体"/>
        <charset val="134"/>
      </rPr>
      <t>满意度
指标
（1</t>
    </r>
    <r>
      <rPr>
        <sz val="12"/>
        <color rgb="FF000000"/>
        <rFont val="宋体"/>
        <charset val="134"/>
      </rPr>
      <t>0</t>
    </r>
    <r>
      <rPr>
        <sz val="12"/>
        <color rgb="FF000000"/>
        <rFont val="宋体"/>
        <charset val="134"/>
      </rPr>
      <t>分）</t>
    </r>
  </si>
  <si>
    <t>服务对象满意度指标</t>
  </si>
  <si>
    <t>团队人员满意度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</si>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</sst>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justify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 textRotation="255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57" fontId="5" fillId="0" borderId="3" xfId="0" applyNumberFormat="1" applyFont="1" applyFill="1" applyBorder="1" applyAlignment="1" applyProtection="1">
      <alignment horizontal="center" vertical="center" wrapText="1"/>
    </xf>
    <xf numFmtId="57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textRotation="255"/>
    </xf>
    <xf numFmtId="9" fontId="6" fillId="0" borderId="3" xfId="0" applyNumberFormat="1" applyFont="1" applyFill="1" applyBorder="1" applyAlignment="1" applyProtection="1">
      <alignment horizontal="center" vertical="center" wrapText="1"/>
    </xf>
    <xf numFmtId="9" fontId="6" fillId="0" borderId="4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10" fontId="5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38100</xdr:colOff>
      <xdr:row>6</xdr:row>
      <xdr:rowOff>28575</xdr:rowOff>
    </xdr:from>
    <xdr:ext cx="1295399" cy="314325"/>
    <xdr:cxnSp>
      <xdr:nvCxnSpPr>
        <xdr:cNvPr id="1025" name="shape1"/>
        <xdr:cNvCxnSpPr/>
      </xdr:nvCxnSpPr>
      <xdr:spPr>
        <a:xfrm>
          <a:off x="2628265" y="1806575"/>
          <a:ext cx="1294765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K36"/>
  <sheetViews>
    <sheetView tabSelected="1" zoomScale="55" zoomScaleNormal="55" workbookViewId="0">
      <selection activeCell="J10" sqref="J10"/>
    </sheetView>
  </sheetViews>
  <sheetFormatPr defaultColWidth="9" defaultRowHeight="14.25" customHeight="1"/>
  <cols>
    <col min="1" max="1" width="5.37692307692308" style="1" customWidth="1"/>
    <col min="2" max="2" width="7.62307692307692" style="1" customWidth="1"/>
    <col min="3" max="3" width="18.3769230769231" style="1" customWidth="1"/>
    <col min="4" max="4" width="17.6230769230769" style="1" customWidth="1"/>
    <col min="5" max="5" width="17" style="1" customWidth="1"/>
    <col min="6" max="6" width="13.3769230769231" style="1" customWidth="1"/>
    <col min="7" max="7" width="15.6230769230769" style="1" customWidth="1"/>
    <col min="8" max="8" width="12.5" style="1" customWidth="1"/>
    <col min="9" max="9" width="12.1230769230769" style="1" customWidth="1"/>
    <col min="10" max="10" width="22.6230769230769" style="1" customWidth="1"/>
  </cols>
  <sheetData>
    <row r="1" ht="27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6" t="s">
        <v>6</v>
      </c>
      <c r="E5" s="6"/>
      <c r="F5" s="7"/>
      <c r="G5" s="6" t="s">
        <v>7</v>
      </c>
      <c r="H5" s="8" t="s">
        <v>8</v>
      </c>
      <c r="I5" s="8"/>
      <c r="J5" s="8"/>
    </row>
    <row r="6" ht="20.1" customHeight="1" spans="1:10">
      <c r="A6" s="6" t="s">
        <v>9</v>
      </c>
      <c r="B6" s="6"/>
      <c r="C6" s="6"/>
      <c r="D6" s="6" t="s">
        <v>10</v>
      </c>
      <c r="E6" s="6"/>
      <c r="F6" s="7"/>
      <c r="G6" s="6" t="s">
        <v>11</v>
      </c>
      <c r="H6" s="8">
        <v>18611821009</v>
      </c>
      <c r="I6" s="8"/>
      <c r="J6" s="8"/>
    </row>
    <row r="7" ht="28.5" customHeight="1" spans="1:10">
      <c r="A7" s="8" t="s">
        <v>12</v>
      </c>
      <c r="B7" s="8"/>
      <c r="C7" s="8"/>
      <c r="D7" s="6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" t="s">
        <v>18</v>
      </c>
    </row>
    <row r="8" ht="20.1" customHeight="1" spans="1:10">
      <c r="A8" s="8"/>
      <c r="B8" s="8"/>
      <c r="C8" s="8"/>
      <c r="D8" s="9" t="s">
        <v>19</v>
      </c>
      <c r="E8" s="10">
        <v>32</v>
      </c>
      <c r="F8" s="10">
        <v>32</v>
      </c>
      <c r="G8" s="6">
        <v>31.93994</v>
      </c>
      <c r="H8" s="10">
        <v>10</v>
      </c>
      <c r="I8" s="45">
        <f>G8/F8</f>
        <v>0.998123125</v>
      </c>
      <c r="J8" s="21">
        <f>10*I8</f>
        <v>9.98123125</v>
      </c>
    </row>
    <row r="9" ht="42.75" customHeight="1" spans="1:10">
      <c r="A9" s="8"/>
      <c r="B9" s="8"/>
      <c r="C9" s="8"/>
      <c r="D9" s="11" t="s">
        <v>20</v>
      </c>
      <c r="E9" s="10">
        <v>32</v>
      </c>
      <c r="F9" s="10">
        <v>32</v>
      </c>
      <c r="G9" s="6">
        <v>31.93994</v>
      </c>
      <c r="H9" s="6" t="s">
        <v>21</v>
      </c>
      <c r="I9" s="45">
        <f>G9/F9</f>
        <v>0.998123125</v>
      </c>
      <c r="J9" s="8" t="s">
        <v>21</v>
      </c>
    </row>
    <row r="10" ht="24.95" customHeight="1" spans="1:10">
      <c r="A10" s="8"/>
      <c r="B10" s="8"/>
      <c r="C10" s="8"/>
      <c r="D10" s="6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8" t="s">
        <v>21</v>
      </c>
    </row>
    <row r="11" ht="18.95" customHeight="1" spans="1:10">
      <c r="A11" s="8"/>
      <c r="B11" s="8"/>
      <c r="C11" s="8"/>
      <c r="D11" s="7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8" t="s">
        <v>21</v>
      </c>
    </row>
    <row r="12" ht="26.1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87.95" customHeight="1" spans="1:11">
      <c r="A13" s="12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  <c r="K13" s="46"/>
    </row>
    <row r="14" ht="28.5" customHeight="1" spans="1:10">
      <c r="A14" s="13" t="s">
        <v>29</v>
      </c>
      <c r="B14" s="8" t="s">
        <v>30</v>
      </c>
      <c r="C14" s="6" t="s">
        <v>31</v>
      </c>
      <c r="D14" s="6" t="s">
        <v>32</v>
      </c>
      <c r="E14" s="6" t="s">
        <v>33</v>
      </c>
      <c r="F14" s="14" t="s">
        <v>34</v>
      </c>
      <c r="G14" s="15"/>
      <c r="H14" s="8" t="s">
        <v>35</v>
      </c>
      <c r="I14" s="8" t="s">
        <v>18</v>
      </c>
      <c r="J14" s="8" t="s">
        <v>36</v>
      </c>
    </row>
    <row r="15" ht="66.95" customHeight="1" spans="1:10">
      <c r="A15" s="16"/>
      <c r="B15" s="17" t="s">
        <v>37</v>
      </c>
      <c r="C15" s="18" t="s">
        <v>38</v>
      </c>
      <c r="D15" s="8" t="s">
        <v>39</v>
      </c>
      <c r="E15" s="6" t="s">
        <v>40</v>
      </c>
      <c r="F15" s="19" t="s">
        <v>40</v>
      </c>
      <c r="G15" s="20"/>
      <c r="H15" s="21">
        <v>4</v>
      </c>
      <c r="I15" s="21">
        <v>4</v>
      </c>
      <c r="J15" s="6"/>
    </row>
    <row r="16" ht="51" customHeight="1" spans="1:10">
      <c r="A16" s="16"/>
      <c r="B16" s="22"/>
      <c r="C16" s="23"/>
      <c r="D16" s="24" t="s">
        <v>41</v>
      </c>
      <c r="E16" s="24" t="s">
        <v>42</v>
      </c>
      <c r="F16" s="25" t="s">
        <v>43</v>
      </c>
      <c r="G16" s="26"/>
      <c r="H16" s="27">
        <v>4</v>
      </c>
      <c r="I16" s="27">
        <v>4</v>
      </c>
      <c r="J16" s="47"/>
    </row>
    <row r="17" ht="51" customHeight="1" spans="1:10">
      <c r="A17" s="16"/>
      <c r="B17" s="22"/>
      <c r="C17" s="23"/>
      <c r="D17" s="24" t="s">
        <v>44</v>
      </c>
      <c r="E17" s="24" t="s">
        <v>45</v>
      </c>
      <c r="F17" s="25" t="s">
        <v>46</v>
      </c>
      <c r="G17" s="26"/>
      <c r="H17" s="27">
        <v>3</v>
      </c>
      <c r="I17" s="27">
        <v>3</v>
      </c>
      <c r="J17" s="47"/>
    </row>
    <row r="18" ht="51" customHeight="1" spans="1:10">
      <c r="A18" s="16"/>
      <c r="B18" s="22"/>
      <c r="C18" s="28"/>
      <c r="D18" s="29" t="s">
        <v>47</v>
      </c>
      <c r="E18" s="29" t="s">
        <v>48</v>
      </c>
      <c r="F18" s="30" t="s">
        <v>49</v>
      </c>
      <c r="G18" s="31"/>
      <c r="H18" s="32">
        <v>4</v>
      </c>
      <c r="I18" s="32">
        <f>61/83*4</f>
        <v>2.93975903614458</v>
      </c>
      <c r="J18" s="48" t="s">
        <v>50</v>
      </c>
    </row>
    <row r="19" ht="51" customHeight="1" spans="1:10">
      <c r="A19" s="16"/>
      <c r="B19" s="22"/>
      <c r="C19" s="18" t="s">
        <v>51</v>
      </c>
      <c r="D19" s="8" t="s">
        <v>52</v>
      </c>
      <c r="E19" s="8" t="s">
        <v>53</v>
      </c>
      <c r="F19" s="19" t="s">
        <v>53</v>
      </c>
      <c r="G19" s="20"/>
      <c r="H19" s="21">
        <v>3</v>
      </c>
      <c r="I19" s="21">
        <v>3</v>
      </c>
      <c r="J19" s="6"/>
    </row>
    <row r="20" ht="51" customHeight="1" spans="1:10">
      <c r="A20" s="16"/>
      <c r="B20" s="22"/>
      <c r="C20" s="23"/>
      <c r="D20" s="8" t="s">
        <v>54</v>
      </c>
      <c r="E20" s="8" t="s">
        <v>55</v>
      </c>
      <c r="F20" s="19" t="s">
        <v>55</v>
      </c>
      <c r="G20" s="20"/>
      <c r="H20" s="21">
        <v>3</v>
      </c>
      <c r="I20" s="21">
        <v>3</v>
      </c>
      <c r="J20" s="6"/>
    </row>
    <row r="21" ht="51" customHeight="1" spans="1:10">
      <c r="A21" s="16"/>
      <c r="B21" s="22"/>
      <c r="C21" s="23"/>
      <c r="D21" s="24" t="s">
        <v>56</v>
      </c>
      <c r="E21" s="24" t="s">
        <v>57</v>
      </c>
      <c r="F21" s="25" t="s">
        <v>58</v>
      </c>
      <c r="G21" s="26"/>
      <c r="H21" s="27">
        <v>3</v>
      </c>
      <c r="I21" s="27">
        <v>3</v>
      </c>
      <c r="J21" s="49"/>
    </row>
    <row r="22" ht="51" customHeight="1" spans="1:10">
      <c r="A22" s="16"/>
      <c r="B22" s="22"/>
      <c r="C22" s="23"/>
      <c r="D22" s="24" t="s">
        <v>59</v>
      </c>
      <c r="E22" s="24" t="s">
        <v>60</v>
      </c>
      <c r="F22" s="25" t="s">
        <v>61</v>
      </c>
      <c r="G22" s="26"/>
      <c r="H22" s="27">
        <v>3</v>
      </c>
      <c r="I22" s="27">
        <v>3</v>
      </c>
      <c r="J22" s="49"/>
    </row>
    <row r="23" ht="51" customHeight="1" spans="1:10">
      <c r="A23" s="16"/>
      <c r="B23" s="22"/>
      <c r="C23" s="28"/>
      <c r="D23" s="24" t="s">
        <v>62</v>
      </c>
      <c r="E23" s="24" t="s">
        <v>63</v>
      </c>
      <c r="F23" s="25" t="s">
        <v>63</v>
      </c>
      <c r="G23" s="26"/>
      <c r="H23" s="27">
        <v>3</v>
      </c>
      <c r="I23" s="27">
        <v>3</v>
      </c>
      <c r="J23" s="49"/>
    </row>
    <row r="24" ht="47.1" customHeight="1" spans="1:10">
      <c r="A24" s="16"/>
      <c r="B24" s="22"/>
      <c r="C24" s="18" t="s">
        <v>64</v>
      </c>
      <c r="D24" s="8" t="s">
        <v>65</v>
      </c>
      <c r="E24" s="8" t="s">
        <v>66</v>
      </c>
      <c r="F24" s="33">
        <v>44958</v>
      </c>
      <c r="G24" s="34"/>
      <c r="H24" s="21">
        <v>7</v>
      </c>
      <c r="I24" s="21">
        <v>7</v>
      </c>
      <c r="J24" s="6"/>
    </row>
    <row r="25" ht="81" customHeight="1" spans="1:10">
      <c r="A25" s="16"/>
      <c r="B25" s="22"/>
      <c r="C25" s="28"/>
      <c r="D25" s="24" t="s">
        <v>67</v>
      </c>
      <c r="E25" s="24" t="s">
        <v>68</v>
      </c>
      <c r="F25" s="25" t="s">
        <v>69</v>
      </c>
      <c r="G25" s="26"/>
      <c r="H25" s="27">
        <v>3</v>
      </c>
      <c r="I25" s="27">
        <v>2</v>
      </c>
      <c r="J25" s="49" t="s">
        <v>69</v>
      </c>
    </row>
    <row r="26" ht="60" customHeight="1" spans="1:10">
      <c r="A26" s="16"/>
      <c r="B26" s="17" t="s">
        <v>70</v>
      </c>
      <c r="C26" s="8" t="s">
        <v>71</v>
      </c>
      <c r="D26" s="8" t="s">
        <v>72</v>
      </c>
      <c r="E26" s="8" t="s">
        <v>73</v>
      </c>
      <c r="F26" s="33" t="s">
        <v>74</v>
      </c>
      <c r="G26" s="34"/>
      <c r="H26" s="21">
        <v>10</v>
      </c>
      <c r="I26" s="21">
        <v>10</v>
      </c>
      <c r="J26" s="6"/>
    </row>
    <row r="27" ht="42.75" customHeight="1" spans="1:10">
      <c r="A27" s="16"/>
      <c r="B27" s="22"/>
      <c r="C27" s="8" t="s">
        <v>75</v>
      </c>
      <c r="D27" s="8" t="s">
        <v>76</v>
      </c>
      <c r="E27" s="8" t="s">
        <v>76</v>
      </c>
      <c r="F27" s="8" t="s">
        <v>76</v>
      </c>
      <c r="G27" s="8"/>
      <c r="H27" s="21">
        <v>0</v>
      </c>
      <c r="I27" s="21">
        <v>0</v>
      </c>
      <c r="J27" s="6"/>
    </row>
    <row r="28" ht="42.75" customHeight="1" spans="1:10">
      <c r="A28" s="16"/>
      <c r="B28" s="35"/>
      <c r="C28" s="8" t="s">
        <v>77</v>
      </c>
      <c r="D28" s="8" t="s">
        <v>76</v>
      </c>
      <c r="E28" s="8" t="s">
        <v>76</v>
      </c>
      <c r="F28" s="8" t="s">
        <v>76</v>
      </c>
      <c r="G28" s="8"/>
      <c r="H28" s="21">
        <v>0</v>
      </c>
      <c r="I28" s="21">
        <v>0</v>
      </c>
      <c r="J28" s="6"/>
    </row>
    <row r="29" ht="42.75" customHeight="1" spans="1:10">
      <c r="A29" s="16"/>
      <c r="B29" s="8" t="s">
        <v>78</v>
      </c>
      <c r="C29" s="8" t="s">
        <v>79</v>
      </c>
      <c r="D29" s="8" t="s">
        <v>76</v>
      </c>
      <c r="E29" s="8" t="s">
        <v>76</v>
      </c>
      <c r="F29" s="8" t="s">
        <v>76</v>
      </c>
      <c r="G29" s="8"/>
      <c r="H29" s="21">
        <v>0</v>
      </c>
      <c r="I29" s="21">
        <v>0</v>
      </c>
      <c r="J29" s="6"/>
    </row>
    <row r="30" ht="60.75" customHeight="1" spans="1:10">
      <c r="A30" s="16"/>
      <c r="B30" s="8"/>
      <c r="C30" s="17" t="s">
        <v>80</v>
      </c>
      <c r="D30" s="24" t="s">
        <v>81</v>
      </c>
      <c r="E30" s="24" t="s">
        <v>82</v>
      </c>
      <c r="F30" s="36" t="s">
        <v>83</v>
      </c>
      <c r="G30" s="37"/>
      <c r="H30" s="27">
        <v>20</v>
      </c>
      <c r="I30" s="27">
        <v>19</v>
      </c>
      <c r="J30" s="24" t="s">
        <v>84</v>
      </c>
    </row>
    <row r="31" ht="75.75" customHeight="1" spans="1:10">
      <c r="A31" s="16"/>
      <c r="B31" s="8"/>
      <c r="C31" s="35"/>
      <c r="D31" s="24" t="s">
        <v>85</v>
      </c>
      <c r="E31" s="24" t="s">
        <v>86</v>
      </c>
      <c r="F31" s="24" t="s">
        <v>86</v>
      </c>
      <c r="G31" s="24"/>
      <c r="H31" s="27">
        <v>10</v>
      </c>
      <c r="I31" s="27">
        <v>9</v>
      </c>
      <c r="J31" s="24" t="s">
        <v>84</v>
      </c>
    </row>
    <row r="32" ht="28.5" customHeight="1" spans="1:10">
      <c r="A32" s="16"/>
      <c r="B32" s="8"/>
      <c r="C32" s="8" t="s">
        <v>87</v>
      </c>
      <c r="D32" s="24" t="s">
        <v>76</v>
      </c>
      <c r="E32" s="24" t="s">
        <v>76</v>
      </c>
      <c r="F32" s="24" t="s">
        <v>76</v>
      </c>
      <c r="G32" s="24"/>
      <c r="H32" s="27">
        <v>0</v>
      </c>
      <c r="I32" s="27">
        <v>0</v>
      </c>
      <c r="J32" s="24"/>
    </row>
    <row r="33" customHeight="1" spans="1:10">
      <c r="A33" s="16"/>
      <c r="B33" s="8"/>
      <c r="C33" s="8" t="s">
        <v>88</v>
      </c>
      <c r="D33" s="24" t="s">
        <v>76</v>
      </c>
      <c r="E33" s="24" t="s">
        <v>76</v>
      </c>
      <c r="F33" s="24" t="s">
        <v>76</v>
      </c>
      <c r="G33" s="24"/>
      <c r="H33" s="27">
        <v>0</v>
      </c>
      <c r="I33" s="27">
        <v>0</v>
      </c>
      <c r="J33" s="24"/>
    </row>
    <row r="34" ht="57" customHeight="1" spans="1:10">
      <c r="A34" s="38"/>
      <c r="B34" s="8" t="s">
        <v>89</v>
      </c>
      <c r="C34" s="8" t="s">
        <v>90</v>
      </c>
      <c r="D34" s="24" t="s">
        <v>91</v>
      </c>
      <c r="E34" s="24" t="s">
        <v>92</v>
      </c>
      <c r="F34" s="39">
        <v>0.95</v>
      </c>
      <c r="G34" s="40"/>
      <c r="H34" s="27">
        <v>10</v>
      </c>
      <c r="I34" s="50">
        <v>10</v>
      </c>
      <c r="J34" s="24"/>
    </row>
    <row r="35" customHeight="1" spans="1:10">
      <c r="A35" s="41" t="s">
        <v>93</v>
      </c>
      <c r="B35" s="41"/>
      <c r="C35" s="41"/>
      <c r="D35" s="41"/>
      <c r="E35" s="41"/>
      <c r="F35" s="41"/>
      <c r="G35" s="41"/>
      <c r="H35" s="42">
        <f>SUM(H15:H34)+H8</f>
        <v>100</v>
      </c>
      <c r="I35" s="42">
        <f>SUM(I15:I34)+J8</f>
        <v>95.9209902861446</v>
      </c>
      <c r="J35" s="6"/>
    </row>
    <row r="36" ht="161.1" customHeight="1" spans="1:10">
      <c r="A36" s="43" t="s">
        <v>94</v>
      </c>
      <c r="B36" s="44"/>
      <c r="C36" s="44"/>
      <c r="D36" s="44"/>
      <c r="E36" s="44"/>
      <c r="F36" s="44"/>
      <c r="G36" s="44"/>
      <c r="H36" s="44"/>
      <c r="I36" s="44"/>
      <c r="J36" s="44"/>
    </row>
  </sheetData>
  <mergeCells count="4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5"/>
    <mergeCell ref="B26:B28"/>
    <mergeCell ref="B29:B33"/>
    <mergeCell ref="C15:C18"/>
    <mergeCell ref="C19:C23"/>
    <mergeCell ref="C24:C25"/>
    <mergeCell ref="C30:C31"/>
    <mergeCell ref="A7:C1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Q先生</cp:lastModifiedBy>
  <dcterms:created xsi:type="dcterms:W3CDTF">2006-09-16T00:00:00Z</dcterms:created>
  <dcterms:modified xsi:type="dcterms:W3CDTF">2024-05-14T08:05:28Z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1FAA88953B554BB98493E1490A1C14F6_12</vt:lpwstr>
  </property>
  <property fmtid="{D5CDD505-2E9C-101B-9397-08002B2CF9AE}" pid="3" name="KSOProductBuildVer">
    <vt:lpwstr>2052-12.1.0.16729</vt:lpwstr>
  </property>
</Properties>
</file>