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1990" windowHeight="6320"/>
  </bookViews>
  <sheets>
    <sheet name="Sheet1" sheetId="1" r:id="rId1"/>
  </sheets>
  <definedNames>
    <definedName name="_xlnm.Print_Area" localSheetId="0">Sheet1!$A$1:$J$35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<sst xmlns="http://schemas.openxmlformats.org/spreadsheetml/2006/main" count="114" uniqueCount="88">
  <si>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</si>
  <si>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</si>
  <si>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</si>
  <si>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</si>
  <si>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首儿所结转课题成本（非财政）</t>
  </si>
  <si>
    <t>主管部门</t>
  </si>
  <si>
    <t>北京市卫生健康委员会</t>
  </si>
  <si>
    <t>实施单位</t>
  </si>
  <si>
    <t>首都儿科研究所</t>
  </si>
  <si>
    <t>项目负责人</t>
  </si>
  <si>
    <t>李晓惠</t>
  </si>
  <si>
    <t>联系电话</t>
  </si>
  <si>
    <t>项目资金（万元）</t>
  </si>
  <si>
    <t>年初预算数</t>
  </si>
  <si>
    <t>全年预算数（A）</t>
  </si>
  <si>
    <t>全年执行数（B）</t>
  </si>
  <si>
    <t>分值（10分）</t>
  </si>
  <si>
    <t>执行率（B/A)</t>
  </si>
  <si>
    <t>得分</t>
  </si>
  <si>
    <t>年度资金总额：</t>
  </si>
  <si>
    <t>其中:当年财政拨款</t>
  </si>
  <si>
    <t>上年结转资金</t>
  </si>
  <si>
    <t>—</t>
  </si>
  <si>
    <t xml:space="preserve">     其他资金</t>
  </si>
  <si>
    <t>年度总体目标</t>
  </si>
  <si>
    <t>预期目标</t>
  </si>
  <si>
    <t>实际完成情况</t>
  </si>
  <si>
    <t>拟建立NAFLD病人特征性肠道菌谱和代谢谱，人群样本检测结果分析对病因说的普适性进行验证；解析NAFLD潜在诊断标志物；探讨靶向性噬菌体鸡尾酒治疗方案。</t>
  </si>
  <si>
    <t>NAFLD病人特征性肠道菌谱和代谢谱已建立，人群样本检测结果分析对病因说的普适性已验证；解析NAFLD潜在诊断标志物已完成；对靶向性噬菌体鸡尾酒治疗方案进行了探讨，研究表明，噬菌体鸡尾酒疗法可以更高效地治疗感染性疾病，是一种潜在的抗生素替代或补充方案。。</t>
  </si>
  <si>
    <t>绩效指标</t>
  </si>
  <si>
    <t>一级指标</t>
  </si>
  <si>
    <t>二级指标</t>
  </si>
  <si>
    <t>三级指标</t>
  </si>
  <si>
    <t>年度指标值(A)</t>
  </si>
  <si>
    <t>实际完成值(B)</t>
  </si>
  <si>
    <t>分值</t>
  </si>
  <si>
    <t>偏差原因分析及改进措施</t>
  </si>
  <si>
    <t xml:space="preserve"> </t>
  </si>
  <si>
    <t>产出指标（60分）</t>
  </si>
  <si>
    <t>数量指标</t>
  </si>
  <si>
    <t>SCI文章</t>
  </si>
  <si>
    <t>3~5篇</t>
  </si>
  <si>
    <t>8篇</t>
  </si>
  <si>
    <t>申报国家发明专利</t>
  </si>
  <si>
    <t>2-3项</t>
  </si>
  <si>
    <t>发明专利3项</t>
  </si>
  <si>
    <t>培养学科骨干</t>
  </si>
  <si>
    <t>2-3名</t>
  </si>
  <si>
    <t>3名</t>
  </si>
  <si>
    <t>博士后</t>
  </si>
  <si>
    <t>5名</t>
  </si>
  <si>
    <t>博士研究生</t>
  </si>
  <si>
    <t>4名</t>
  </si>
  <si>
    <t>硕士研究生</t>
  </si>
  <si>
    <t>6名</t>
  </si>
  <si>
    <t>10名</t>
  </si>
  <si>
    <t>质量指标</t>
  </si>
  <si>
    <t>完善病例信息，建立数据库</t>
  </si>
  <si>
    <t>1个</t>
  </si>
  <si>
    <t>建立临床研究队列</t>
  </si>
  <si>
    <t>收集了相关数据，未建立队列</t>
  </si>
  <si>
    <t>条件不符合，未建立队列</t>
  </si>
  <si>
    <t>进一步探讨儿童肥胖及非酒精性脂肪肝致病机制</t>
  </si>
  <si>
    <t>明确了肠道菌群中定植的高产乙醇肺炎克雷伯菌可以作为儿童非酒精性脂肪肝病诊断及治疗的微生物标志物，其代谢产物乙醇及2,3-丁二醇可以作为儿童非酒精性脂肪肝病的生物标志物。</t>
  </si>
  <si>
    <t>时效指标</t>
  </si>
  <si>
    <t>项目执行截止时间</t>
  </si>
  <si>
    <t>项目执行截止时间2023年12月15日</t>
  </si>
  <si>
    <t>成本指标（10分）</t>
  </si>
  <si>
    <t>经济成本指标</t>
  </si>
  <si>
    <t>控制预算</t>
  </si>
  <si>
    <t>970万元</t>
  </si>
  <si>
    <t>926.119825万元</t>
  </si>
  <si>
    <t>社会成本指标</t>
  </si>
  <si>
    <t>不涉及</t>
  </si>
  <si>
    <t>生态成本指标</t>
  </si>
  <si>
    <t>效果指标（20分）</t>
  </si>
  <si>
    <t>经济效益
指标</t>
  </si>
  <si>
    <t>社会效益
指标</t>
  </si>
  <si>
    <t>探索噬菌体及肠道菌群治疗，从而改善肥胖和NAFLD</t>
  </si>
  <si>
    <t>达成预期指标</t>
  </si>
  <si>
    <t>效益指标资料归集不充分，指标量化程度有待加强</t>
  </si>
  <si>
    <t>推广肠道菌群标志物用于疾病诊断</t>
  </si>
  <si>
    <t>生态效益
指标</t>
  </si>
  <si>
    <t>可持续影响指标</t>
  </si>
  <si>
    <t>满意度
指标（0分）</t>
  </si>
  <si>
    <t>服务对象满意度指标</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</si>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</sst>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rgb="FFFF0000"/>
      <name val="等线"/>
      <charset val="134"/>
      <scheme val="minor"/>
    </font>
    <font>
      <sz val="10"/>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4" borderId="11" applyNumberFormat="0" applyAlignment="0" applyProtection="0">
      <alignment vertical="center"/>
    </xf>
    <xf numFmtId="0" fontId="18" fillId="5" borderId="12" applyNumberFormat="0" applyAlignment="0" applyProtection="0">
      <alignment vertical="center"/>
    </xf>
    <xf numFmtId="0" fontId="19" fillId="5" borderId="11" applyNumberFormat="0" applyAlignment="0" applyProtection="0">
      <alignment vertical="center"/>
    </xf>
    <xf numFmtId="0" fontId="20" fillId="6"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55">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6"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0" borderId="1" xfId="0" applyFont="1" applyFill="1" applyBorder="1" applyAlignment="1">
      <alignment horizontal="center" vertical="center" textRotation="255"/>
    </xf>
    <xf numFmtId="0" fontId="4" fillId="0" borderId="7" xfId="0" applyFont="1" applyFill="1" applyBorder="1" applyAlignment="1">
      <alignment horizontal="center" vertical="center"/>
    </xf>
    <xf numFmtId="0" fontId="4" fillId="2"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9" fontId="4" fillId="2" borderId="1" xfId="3"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0" borderId="7" xfId="0" applyFont="1" applyBorder="1" applyAlignment="1">
      <alignment horizontal="center" vertical="center" wrapText="1"/>
    </xf>
    <xf numFmtId="31" fontId="4" fillId="2" borderId="1" xfId="0" applyNumberFormat="1" applyFont="1" applyFill="1" applyBorder="1" applyAlignment="1">
      <alignment horizontal="center"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0" fillId="0" borderId="1" xfId="0" applyBorder="1"/>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0" fontId="7" fillId="0" borderId="0" xfId="0" applyFont="1"/>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0" fontId="8" fillId="0" borderId="1" xfId="0" applyFont="1" applyBorder="1" applyAlignment="1">
      <alignment horizontal="center" vertical="center" wrapText="1"/>
    </xf>
    <xf numFmtId="1"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176" fontId="6" fillId="0" borderId="1" xfId="0" applyNumberFormat="1" applyFont="1" applyBorder="1" applyAlignment="1">
      <alignment horizontal="center" vertical="center"/>
    </xf>
    <xf numFmtId="0" fontId="0" fillId="0" borderId="0" xfId="0" applyFo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2105025" y="180530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35"/>
  <sheetViews>
    <sheetView tabSelected="1" zoomScale="60" zoomScaleNormal="60" zoomScaleSheetLayoutView="110" workbookViewId="0">
      <selection activeCell="J22" sqref="J22"/>
    </sheetView>
  </sheetViews>
  <sheetFormatPr defaultColWidth="9" defaultRowHeight="14"/>
  <cols>
    <col min="1" max="1" width="5.33333333333333" customWidth="1"/>
    <col min="2" max="2" width="7.775" customWidth="1"/>
    <col min="3" max="3" width="14.2166666666667" customWidth="1"/>
    <col min="4" max="4" width="32.2166666666667" customWidth="1"/>
    <col min="5" max="5" width="19.4416666666667" customWidth="1"/>
    <col min="6" max="6" width="13.3333333333333" customWidth="1"/>
    <col min="7" max="7" width="11.6666666666667" customWidth="1"/>
    <col min="8" max="8" width="12.4416666666667" customWidth="1"/>
    <col min="9" max="9" width="11" customWidth="1"/>
    <col min="10" max="10" width="22" customWidth="1"/>
  </cols>
  <sheetData>
    <row r="1" ht="27" customHeight="1" spans="1:1">
      <c r="A1" s="2" t="s">
        <v>0</v>
      </c>
    </row>
    <row r="2" ht="33.9"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6" t="s">
        <v>6</v>
      </c>
      <c r="E5" s="7"/>
      <c r="F5" s="8"/>
      <c r="G5" s="5" t="s">
        <v>7</v>
      </c>
      <c r="H5" s="9" t="s">
        <v>8</v>
      </c>
      <c r="I5" s="9"/>
      <c r="J5" s="9"/>
    </row>
    <row r="6" ht="20.1" customHeight="1" spans="1:11">
      <c r="A6" s="5" t="s">
        <v>9</v>
      </c>
      <c r="B6" s="5"/>
      <c r="C6" s="5"/>
      <c r="D6" s="10" t="s">
        <v>10</v>
      </c>
      <c r="E6" s="10"/>
      <c r="F6" s="10"/>
      <c r="G6" s="10" t="s">
        <v>11</v>
      </c>
      <c r="H6" s="11">
        <v>85695212</v>
      </c>
      <c r="I6" s="11"/>
      <c r="J6" s="11"/>
      <c r="K6" s="46"/>
    </row>
    <row r="7" ht="30" spans="1:10">
      <c r="A7" s="9" t="s">
        <v>12</v>
      </c>
      <c r="B7" s="9"/>
      <c r="C7" s="9"/>
      <c r="D7" s="5"/>
      <c r="E7" s="9" t="s">
        <v>13</v>
      </c>
      <c r="F7" s="9" t="s">
        <v>14</v>
      </c>
      <c r="G7" s="9" t="s">
        <v>15</v>
      </c>
      <c r="H7" s="9" t="s">
        <v>16</v>
      </c>
      <c r="I7" s="9" t="s">
        <v>17</v>
      </c>
      <c r="J7" s="5" t="s">
        <v>18</v>
      </c>
    </row>
    <row r="8" ht="20.1" customHeight="1" spans="1:10">
      <c r="A8" s="9"/>
      <c r="B8" s="9"/>
      <c r="C8" s="9"/>
      <c r="D8" s="12" t="s">
        <v>19</v>
      </c>
      <c r="E8" s="5">
        <v>970</v>
      </c>
      <c r="F8" s="5">
        <v>970</v>
      </c>
      <c r="G8" s="5">
        <v>926.119825</v>
      </c>
      <c r="H8" s="5">
        <v>10</v>
      </c>
      <c r="I8" s="47">
        <f>G8/F8</f>
        <v>0.954762706185567</v>
      </c>
      <c r="J8" s="48">
        <f>10*I8</f>
        <v>9.54762706185567</v>
      </c>
    </row>
    <row r="9" ht="26.25" customHeight="1" spans="1:10">
      <c r="A9" s="9"/>
      <c r="B9" s="9"/>
      <c r="C9" s="9"/>
      <c r="D9" s="13" t="s">
        <v>20</v>
      </c>
      <c r="E9" s="5"/>
      <c r="F9" s="5"/>
      <c r="G9" s="5"/>
      <c r="H9" s="5"/>
      <c r="I9" s="49"/>
      <c r="J9" s="9"/>
    </row>
    <row r="10" ht="24.9" customHeight="1" spans="1:10">
      <c r="A10" s="9"/>
      <c r="B10" s="9"/>
      <c r="C10" s="9"/>
      <c r="D10" s="5" t="s">
        <v>21</v>
      </c>
      <c r="E10" s="5">
        <v>970</v>
      </c>
      <c r="F10" s="5">
        <v>970</v>
      </c>
      <c r="G10" s="5">
        <v>926.119825</v>
      </c>
      <c r="H10" s="5" t="s">
        <v>22</v>
      </c>
      <c r="I10" s="47">
        <f>G10/F10</f>
        <v>0.954762706185567</v>
      </c>
      <c r="J10" s="9" t="s">
        <v>22</v>
      </c>
    </row>
    <row r="11" ht="18.9" customHeight="1" spans="1:10">
      <c r="A11" s="9"/>
      <c r="B11" s="9"/>
      <c r="C11" s="9"/>
      <c r="D11" s="14" t="s">
        <v>23</v>
      </c>
      <c r="E11" s="5"/>
      <c r="F11" s="5"/>
      <c r="G11" s="5"/>
      <c r="H11" s="5" t="s">
        <v>22</v>
      </c>
      <c r="I11" s="49"/>
      <c r="J11" s="9" t="s">
        <v>22</v>
      </c>
    </row>
    <row r="12" ht="26.1" customHeight="1" spans="1:10">
      <c r="A12" s="15" t="s">
        <v>24</v>
      </c>
      <c r="B12" s="9" t="s">
        <v>25</v>
      </c>
      <c r="C12" s="9"/>
      <c r="D12" s="9"/>
      <c r="E12" s="9"/>
      <c r="F12" s="9" t="s">
        <v>26</v>
      </c>
      <c r="G12" s="9"/>
      <c r="H12" s="9"/>
      <c r="I12" s="9"/>
      <c r="J12" s="9"/>
    </row>
    <row r="13" ht="75" customHeight="1" spans="1:11">
      <c r="A13" s="15"/>
      <c r="B13" s="16" t="s">
        <v>27</v>
      </c>
      <c r="C13" s="16"/>
      <c r="D13" s="16"/>
      <c r="E13" s="16"/>
      <c r="F13" s="17" t="s">
        <v>28</v>
      </c>
      <c r="G13" s="17"/>
      <c r="H13" s="17"/>
      <c r="I13" s="17"/>
      <c r="J13" s="17"/>
      <c r="K13" s="46"/>
    </row>
    <row r="14" ht="30" spans="1:18">
      <c r="A14" s="15" t="s">
        <v>29</v>
      </c>
      <c r="B14" s="9" t="s">
        <v>30</v>
      </c>
      <c r="C14" s="5" t="s">
        <v>31</v>
      </c>
      <c r="D14" s="5" t="s">
        <v>32</v>
      </c>
      <c r="E14" s="5" t="s">
        <v>33</v>
      </c>
      <c r="F14" s="9" t="s">
        <v>34</v>
      </c>
      <c r="G14" s="9"/>
      <c r="H14" s="9" t="s">
        <v>35</v>
      </c>
      <c r="I14" s="9" t="s">
        <v>18</v>
      </c>
      <c r="J14" s="9" t="s">
        <v>36</v>
      </c>
      <c r="R14" s="54" t="s">
        <v>37</v>
      </c>
    </row>
    <row r="15" ht="15" spans="1:18">
      <c r="A15" s="15"/>
      <c r="B15" s="18" t="s">
        <v>38</v>
      </c>
      <c r="C15" s="19" t="s">
        <v>39</v>
      </c>
      <c r="D15" s="5" t="s">
        <v>40</v>
      </c>
      <c r="E15" s="5" t="s">
        <v>41</v>
      </c>
      <c r="F15" s="20" t="s">
        <v>42</v>
      </c>
      <c r="G15" s="21"/>
      <c r="H15" s="9">
        <v>5</v>
      </c>
      <c r="I15" s="9">
        <v>5</v>
      </c>
      <c r="J15" s="9"/>
      <c r="R15" s="54"/>
    </row>
    <row r="16" ht="15" spans="1:18">
      <c r="A16" s="15"/>
      <c r="B16" s="22"/>
      <c r="C16" s="23"/>
      <c r="D16" s="5" t="s">
        <v>43</v>
      </c>
      <c r="E16" s="5" t="s">
        <v>44</v>
      </c>
      <c r="F16" s="20" t="s">
        <v>45</v>
      </c>
      <c r="G16" s="21"/>
      <c r="H16" s="9">
        <v>5</v>
      </c>
      <c r="I16" s="9">
        <v>5</v>
      </c>
      <c r="J16" s="9"/>
      <c r="R16" s="54"/>
    </row>
    <row r="17" ht="15" spans="1:18">
      <c r="A17" s="15"/>
      <c r="B17" s="22"/>
      <c r="C17" s="23"/>
      <c r="D17" s="5" t="s">
        <v>46</v>
      </c>
      <c r="E17" s="5" t="s">
        <v>47</v>
      </c>
      <c r="F17" s="20" t="s">
        <v>48</v>
      </c>
      <c r="G17" s="21"/>
      <c r="H17" s="9">
        <v>5</v>
      </c>
      <c r="I17" s="9">
        <v>5</v>
      </c>
      <c r="J17" s="9"/>
      <c r="R17" s="54"/>
    </row>
    <row r="18" ht="15" spans="1:18">
      <c r="A18" s="15"/>
      <c r="B18" s="22"/>
      <c r="C18" s="23"/>
      <c r="D18" s="5" t="s">
        <v>49</v>
      </c>
      <c r="E18" s="5" t="s">
        <v>48</v>
      </c>
      <c r="F18" s="20" t="s">
        <v>50</v>
      </c>
      <c r="G18" s="21"/>
      <c r="H18" s="9">
        <v>5</v>
      </c>
      <c r="I18" s="9">
        <v>5</v>
      </c>
      <c r="J18" s="9"/>
      <c r="R18" s="54"/>
    </row>
    <row r="19" ht="15" spans="1:18">
      <c r="A19" s="15"/>
      <c r="B19" s="22"/>
      <c r="C19" s="23"/>
      <c r="D19" s="5" t="s">
        <v>51</v>
      </c>
      <c r="E19" s="5" t="s">
        <v>52</v>
      </c>
      <c r="F19" s="20" t="s">
        <v>50</v>
      </c>
      <c r="G19" s="21"/>
      <c r="H19" s="9">
        <v>5</v>
      </c>
      <c r="I19" s="9">
        <v>5</v>
      </c>
      <c r="J19" s="9"/>
      <c r="R19" s="54"/>
    </row>
    <row r="20" ht="15" spans="1:10">
      <c r="A20" s="15"/>
      <c r="B20" s="22"/>
      <c r="C20" s="24"/>
      <c r="D20" s="9" t="s">
        <v>53</v>
      </c>
      <c r="E20" s="9" t="s">
        <v>54</v>
      </c>
      <c r="F20" s="9" t="s">
        <v>55</v>
      </c>
      <c r="G20" s="9"/>
      <c r="H20" s="9">
        <v>5</v>
      </c>
      <c r="I20" s="9">
        <v>5</v>
      </c>
      <c r="J20" s="50"/>
    </row>
    <row r="21" customFormat="1" ht="15" spans="1:10">
      <c r="A21" s="15"/>
      <c r="B21" s="22"/>
      <c r="C21" s="25" t="s">
        <v>56</v>
      </c>
      <c r="D21" s="11" t="s">
        <v>57</v>
      </c>
      <c r="E21" s="11" t="s">
        <v>58</v>
      </c>
      <c r="F21" s="26" t="s">
        <v>58</v>
      </c>
      <c r="G21" s="27"/>
      <c r="H21" s="9">
        <v>5</v>
      </c>
      <c r="I21" s="9">
        <v>5</v>
      </c>
      <c r="J21" s="50"/>
    </row>
    <row r="22" customFormat="1" ht="28" customHeight="1" spans="1:10">
      <c r="A22" s="15"/>
      <c r="B22" s="22"/>
      <c r="C22" s="25"/>
      <c r="D22" s="11" t="s">
        <v>59</v>
      </c>
      <c r="E22" s="11" t="s">
        <v>58</v>
      </c>
      <c r="F22" s="26" t="s">
        <v>60</v>
      </c>
      <c r="G22" s="27"/>
      <c r="H22" s="9">
        <v>5</v>
      </c>
      <c r="I22" s="9">
        <v>0</v>
      </c>
      <c r="J22" s="9" t="s">
        <v>61</v>
      </c>
    </row>
    <row r="23" s="1" customFormat="1" ht="41.1" customHeight="1" spans="1:10">
      <c r="A23" s="28"/>
      <c r="B23" s="22"/>
      <c r="C23" s="29"/>
      <c r="D23" s="30" t="s">
        <v>62</v>
      </c>
      <c r="E23" s="31" t="s">
        <v>62</v>
      </c>
      <c r="F23" s="32" t="s">
        <v>63</v>
      </c>
      <c r="G23" s="32"/>
      <c r="H23" s="33">
        <v>10</v>
      </c>
      <c r="I23" s="51">
        <v>10</v>
      </c>
      <c r="J23" s="33"/>
    </row>
    <row r="24" ht="41.1" customHeight="1" spans="1:10">
      <c r="A24" s="15"/>
      <c r="B24" s="34"/>
      <c r="C24" s="5" t="s">
        <v>64</v>
      </c>
      <c r="D24" s="9" t="s">
        <v>65</v>
      </c>
      <c r="E24" s="35">
        <v>45275</v>
      </c>
      <c r="F24" s="11" t="s">
        <v>66</v>
      </c>
      <c r="G24" s="11"/>
      <c r="H24" s="11">
        <v>10</v>
      </c>
      <c r="I24" s="11">
        <v>10</v>
      </c>
      <c r="J24" s="10"/>
    </row>
    <row r="25" ht="38.1" customHeight="1" spans="1:10">
      <c r="A25" s="15"/>
      <c r="B25" s="18" t="s">
        <v>67</v>
      </c>
      <c r="C25" s="9" t="s">
        <v>68</v>
      </c>
      <c r="D25" s="9" t="s">
        <v>69</v>
      </c>
      <c r="E25" s="36" t="s">
        <v>70</v>
      </c>
      <c r="F25" s="37" t="s">
        <v>71</v>
      </c>
      <c r="G25" s="38"/>
      <c r="H25" s="9">
        <v>10</v>
      </c>
      <c r="I25" s="9">
        <v>10</v>
      </c>
      <c r="J25" s="39"/>
    </row>
    <row r="26" ht="38.1" customHeight="1" spans="1:10">
      <c r="A26" s="15"/>
      <c r="B26" s="22"/>
      <c r="C26" s="9" t="s">
        <v>72</v>
      </c>
      <c r="D26" s="9" t="s">
        <v>73</v>
      </c>
      <c r="E26" s="9" t="s">
        <v>73</v>
      </c>
      <c r="F26" s="20" t="s">
        <v>73</v>
      </c>
      <c r="G26" s="21"/>
      <c r="H26" s="39"/>
      <c r="I26" s="39"/>
      <c r="J26" s="39"/>
    </row>
    <row r="27" ht="38.1" customHeight="1" spans="1:10">
      <c r="A27" s="15"/>
      <c r="B27" s="34"/>
      <c r="C27" s="9" t="s">
        <v>74</v>
      </c>
      <c r="D27" s="9" t="s">
        <v>73</v>
      </c>
      <c r="E27" s="9" t="s">
        <v>73</v>
      </c>
      <c r="F27" s="20" t="s">
        <v>73</v>
      </c>
      <c r="G27" s="21" t="s">
        <v>73</v>
      </c>
      <c r="H27" s="39"/>
      <c r="I27" s="39"/>
      <c r="J27" s="39"/>
    </row>
    <row r="28" ht="35.25" customHeight="1" spans="1:10">
      <c r="A28" s="15"/>
      <c r="B28" s="40" t="s">
        <v>75</v>
      </c>
      <c r="C28" s="40" t="s">
        <v>76</v>
      </c>
      <c r="D28" s="9" t="s">
        <v>73</v>
      </c>
      <c r="E28" s="9" t="s">
        <v>73</v>
      </c>
      <c r="F28" s="20" t="s">
        <v>73</v>
      </c>
      <c r="G28" s="21" t="s">
        <v>73</v>
      </c>
      <c r="H28" s="9"/>
      <c r="I28" s="5"/>
      <c r="J28" s="5"/>
    </row>
    <row r="29" ht="35.25" customHeight="1" spans="1:10">
      <c r="A29" s="15"/>
      <c r="B29" s="40"/>
      <c r="C29" s="18" t="s">
        <v>77</v>
      </c>
      <c r="D29" s="9" t="s">
        <v>78</v>
      </c>
      <c r="E29" s="41" t="s">
        <v>78</v>
      </c>
      <c r="F29" s="41" t="s">
        <v>79</v>
      </c>
      <c r="G29" s="9"/>
      <c r="H29" s="9">
        <v>10</v>
      </c>
      <c r="I29" s="5">
        <v>8</v>
      </c>
      <c r="J29" s="9" t="s">
        <v>80</v>
      </c>
    </row>
    <row r="30" ht="45" spans="1:10">
      <c r="A30" s="15"/>
      <c r="B30" s="40"/>
      <c r="C30" s="34"/>
      <c r="D30" s="13" t="s">
        <v>81</v>
      </c>
      <c r="E30" s="41" t="s">
        <v>81</v>
      </c>
      <c r="F30" s="41" t="s">
        <v>79</v>
      </c>
      <c r="G30" s="9"/>
      <c r="H30" s="5">
        <v>10</v>
      </c>
      <c r="I30" s="52">
        <v>8</v>
      </c>
      <c r="J30" s="9" t="s">
        <v>80</v>
      </c>
    </row>
    <row r="31" ht="36.9" customHeight="1" spans="1:10">
      <c r="A31" s="15"/>
      <c r="B31" s="40"/>
      <c r="C31" s="40" t="s">
        <v>82</v>
      </c>
      <c r="D31" s="42" t="s">
        <v>73</v>
      </c>
      <c r="E31" s="9"/>
      <c r="F31" s="5"/>
      <c r="G31" s="5"/>
      <c r="H31" s="9"/>
      <c r="I31" s="5"/>
      <c r="J31" s="5"/>
    </row>
    <row r="32" ht="39.9" customHeight="1" spans="1:10">
      <c r="A32" s="15"/>
      <c r="B32" s="40"/>
      <c r="C32" s="40" t="s">
        <v>83</v>
      </c>
      <c r="D32" s="42" t="s">
        <v>73</v>
      </c>
      <c r="E32" s="9"/>
      <c r="F32" s="5"/>
      <c r="G32" s="5"/>
      <c r="H32" s="9"/>
      <c r="I32" s="5"/>
      <c r="J32" s="5"/>
    </row>
    <row r="33" ht="51" customHeight="1" spans="1:10">
      <c r="A33" s="15"/>
      <c r="B33" s="40" t="s">
        <v>84</v>
      </c>
      <c r="C33" s="40" t="s">
        <v>85</v>
      </c>
      <c r="D33" s="42" t="s">
        <v>73</v>
      </c>
      <c r="E33" s="5"/>
      <c r="F33" s="5"/>
      <c r="G33" s="5"/>
      <c r="H33" s="9"/>
      <c r="I33" s="5"/>
      <c r="J33" s="9"/>
    </row>
    <row r="34" ht="27" customHeight="1" spans="1:10">
      <c r="A34" s="43" t="s">
        <v>86</v>
      </c>
      <c r="B34" s="43"/>
      <c r="C34" s="43"/>
      <c r="D34" s="43"/>
      <c r="E34" s="43"/>
      <c r="F34" s="43"/>
      <c r="G34" s="43"/>
      <c r="H34" s="43">
        <f>SUM(H15:H33)+H8</f>
        <v>100</v>
      </c>
      <c r="I34" s="53">
        <f>SUM(I15:I33)+J8</f>
        <v>90.5476270618557</v>
      </c>
      <c r="J34" s="5"/>
    </row>
    <row r="35" ht="161.1" customHeight="1" spans="1:10">
      <c r="A35" s="44" t="s">
        <v>87</v>
      </c>
      <c r="B35" s="45"/>
      <c r="C35" s="45"/>
      <c r="D35" s="45"/>
      <c r="E35" s="45"/>
      <c r="F35" s="45"/>
      <c r="G35" s="45"/>
      <c r="H35" s="45"/>
      <c r="I35" s="45"/>
      <c r="J35" s="45"/>
    </row>
  </sheetData>
  <mergeCells count="45">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A34:G34"/>
    <mergeCell ref="A35:J35"/>
    <mergeCell ref="A12:A13"/>
    <mergeCell ref="A14:A33"/>
    <mergeCell ref="B15:B24"/>
    <mergeCell ref="B25:B27"/>
    <mergeCell ref="B28:B32"/>
    <mergeCell ref="C15:C20"/>
    <mergeCell ref="C21:C23"/>
    <mergeCell ref="C29:C30"/>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2015-06-07T10:17:00Z</dcterms:created>
  <cp:lastPrinted>2020-04-24T18:17:00Z</cp:lastPrinted>
  <dcterms:modified xsi:type="dcterms:W3CDTF">2024-05-17T03:03:15Z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