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<sst xmlns="http://schemas.openxmlformats.org/spreadsheetml/2006/main" count="135" uniqueCount="110">
  <si>
    <t>附件3</t>
  </si>
  <si>
    <r>
      <rPr>
        <sz val="12"/>
        <color theme="1"/>
        <rFont val="宋体"/>
        <charset val="134"/>
      </rPr>
      <t xml:space="preserve"> </t>
    </r>
    <r>
      <rPr>
        <b/>
        <sz val="12"/>
        <color rgb="FF000000"/>
        <rFont val="宋体"/>
        <charset val="134"/>
      </rPr>
      <t>项目支出绩效自评表</t>
    </r>
    <r>
      <rPr>
        <sz val="12"/>
        <color rgb="FF000000"/>
        <rFont val="宋体"/>
        <charset val="134"/>
      </rPr>
      <t xml:space="preserve"> </t>
    </r>
  </si>
  <si>
    <t>（2023年度）</t>
  </si>
  <si>
    <t>项目名称</t>
  </si>
  <si>
    <t>糖研所改革与发展项目</t>
  </si>
  <si>
    <t>主管部门</t>
  </si>
  <si>
    <t>北京市卫生健康委员会</t>
  </si>
  <si>
    <t>实施单位</t>
  </si>
  <si>
    <t>北京市糖尿病研究所</t>
  </si>
  <si>
    <t>项目负责人</t>
  </si>
  <si>
    <t>杨金奎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</si>
  <si>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</si>
  <si>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</si>
  <si>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</si>
  <si>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</si>
  <si>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</si>
  <si>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</si>
  <si>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</si>
  <si>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</si>
  <si>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</si>
  <si>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</si>
  <si>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</si>
  <si>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</si>
  <si>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</si>
  <si>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</si>
  <si>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</si>
  <si>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</si>
  <si>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建立糖尿病微血管并发症的早期诊断新方法，开发新型生物标志物。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</si>
  <si>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</si>
  <si>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</si>
  <si>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</si>
  <si>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</si>
  <si>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</si>
  <si>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</si>
  <si>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</si>
  <si>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</si>
  <si>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</si>
  <si>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</si>
  <si>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开发微血管病变检测新方法</t>
  </si>
  <si>
    <t>1-2个</t>
  </si>
  <si>
    <t>2个</t>
  </si>
  <si>
    <t>收集肾穿病例</t>
  </si>
  <si>
    <t>500例</t>
  </si>
  <si>
    <t xml:space="preserve">2047例 </t>
  </si>
  <si>
    <t>年初指标值过低</t>
  </si>
  <si>
    <t>参加糖尿病相关会议及学术交流</t>
  </si>
  <si>
    <t>3人次</t>
  </si>
  <si>
    <t>6人次</t>
  </si>
  <si>
    <t>SCI论文</t>
  </si>
  <si>
    <t>≥2篇</t>
  </si>
  <si>
    <t>2篇</t>
  </si>
  <si>
    <t xml:space="preserve">发表中文核心期刊论文 </t>
  </si>
  <si>
    <t>≥1篇</t>
  </si>
  <si>
    <t>3篇</t>
  </si>
  <si>
    <t>申请专利</t>
  </si>
  <si>
    <t>≥1项</t>
  </si>
  <si>
    <t>授权专利1项</t>
  </si>
  <si>
    <t>培养研究生</t>
  </si>
  <si>
    <t>≥1名</t>
  </si>
  <si>
    <t>培养研究生3名</t>
  </si>
  <si>
    <t>质量指标</t>
  </si>
  <si>
    <t>评价微血管病变新方法 对糖尿病肾病的诊断效能</t>
  </si>
  <si>
    <t>诊断效能不低于80%</t>
  </si>
  <si>
    <t>发现的糖尿病肾病诊断标志物对糖尿病肾病诊断效能大于80%</t>
  </si>
  <si>
    <t>全国多中心收集肾穿病例资料500例</t>
  </si>
  <si>
    <t>全国多中心糖尿病肾病流行病学调查</t>
  </si>
  <si>
    <t>完成2047利肾穿刺患者病例收集，开展全国16家中心的糖尿病肾病流行病学调查工作</t>
  </si>
  <si>
    <t>在国际权威期刊发表论文</t>
  </si>
  <si>
    <t>2-3篇，大于5分的1篇以上</t>
  </si>
  <si>
    <t xml:space="preserve">2篇，大于5分的1篇 </t>
  </si>
  <si>
    <t>申请发明专利</t>
  </si>
  <si>
    <t>1项</t>
  </si>
  <si>
    <t>在学术会议上汇报研究成果</t>
  </si>
  <si>
    <t>1-2次</t>
  </si>
  <si>
    <t>2次</t>
  </si>
  <si>
    <t>时效指标</t>
  </si>
  <si>
    <t>方案制定和前期准备时间</t>
  </si>
  <si>
    <t>建立微血管病变检测新方法</t>
  </si>
  <si>
    <t>完成动物模型构建，进行机制研究</t>
  </si>
  <si>
    <t>完成临床样本检测</t>
  </si>
  <si>
    <t>数据分析，撰写文章</t>
  </si>
  <si>
    <t>成本指标（10分）</t>
  </si>
  <si>
    <t>经济成本指标</t>
  </si>
  <si>
    <t>项目预算控制数</t>
  </si>
  <si>
    <t>100万元</t>
  </si>
  <si>
    <t>96.004255万元</t>
  </si>
  <si>
    <t>社会成本指标</t>
  </si>
  <si>
    <t>无</t>
  </si>
  <si>
    <t>-</t>
  </si>
  <si>
    <t>生态成本指标</t>
  </si>
  <si>
    <t>效果指标（30分）</t>
  </si>
  <si>
    <t>社会效益指标</t>
  </si>
  <si>
    <t>为糖尿病微血管并发症早期诊断与干预提供科学依据和新的策略。</t>
  </si>
  <si>
    <t>发现糖尿病并发症诊断和糖尿病治疗新靶点，后续有望实现成果转化。</t>
  </si>
  <si>
    <t>开展糖尿病肾病流行病学研究，为糖肾的防治提供科学依据。</t>
  </si>
  <si>
    <t>课题组在全国16家中心进行糖尿病患者肾穿刺调研，从而了解目前糖尿病肾穿刺患者中糖尿病肾病的患病情况，为糖肾的防治提供了科学依据。文章目前正在撰写，将于近期发表。</t>
  </si>
  <si>
    <t>开发有望取代肾活检的诊断新方法，减少患者痛苦，减轻社会负担。</t>
  </si>
  <si>
    <t>自主开发了尿液触珠蛋白检测试剂盒，但试剂盒对糖尿病肾病的诊断效能有待在大规模人群中进一步验证。</t>
  </si>
  <si>
    <t>效益指标量化不足</t>
  </si>
  <si>
    <t>生态效益
指标</t>
  </si>
  <si>
    <t>可持续影响指标</t>
  </si>
  <si>
    <t>保持在国内的学术领先地位，在国际上产生重要影响。</t>
  </si>
  <si>
    <t>与国外课题组开展交流活动，在国际大会上进行学术发言，从而提高了学术影响力。</t>
  </si>
  <si>
    <t>满意度
指标（10分）</t>
  </si>
  <si>
    <t>服务对象满意度指标</t>
  </si>
  <si>
    <t>受益学术交流人员</t>
  </si>
  <si>
    <t>满意度≥95%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</si>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</sst>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9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255"/>
    </xf>
    <xf numFmtId="57" fontId="3" fillId="0" borderId="1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9" fontId="2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707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2"/>
  <sheetViews>
    <sheetView tabSelected="1" view="pageBreakPreview" zoomScale="85" zoomScaleNormal="100" topLeftCell="A11" workbookViewId="0">
      <selection activeCell="I41" sqref="I41"/>
    </sheetView>
  </sheetViews>
  <sheetFormatPr defaultColWidth="9" defaultRowHeight="15"/>
  <cols>
    <col min="1" max="1" width="5.38333333333333" style="2" customWidth="1"/>
    <col min="2" max="2" width="7.75" style="2" customWidth="1"/>
    <col min="3" max="3" width="12.25" style="2" customWidth="1"/>
    <col min="4" max="4" width="17.75" style="2" customWidth="1"/>
    <col min="5" max="5" width="19.5" style="2" customWidth="1"/>
    <col min="6" max="6" width="13.3833333333333" style="2" customWidth="1"/>
    <col min="7" max="7" width="11.6333333333333" style="2" customWidth="1"/>
    <col min="8" max="8" width="12.5" style="3" customWidth="1"/>
    <col min="9" max="9" width="11" style="3" customWidth="1"/>
    <col min="10" max="10" width="14.6333333333333" style="2" customWidth="1"/>
  </cols>
  <sheetData>
    <row r="1" ht="27" customHeight="1" spans="1:1">
      <c r="A1" s="2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8"/>
      <c r="F4" s="8"/>
      <c r="G4" s="8"/>
      <c r="H4" s="8"/>
      <c r="I4" s="8"/>
      <c r="J4" s="9"/>
    </row>
    <row r="5" ht="20.1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10">
        <v>58268447</v>
      </c>
      <c r="I6" s="10"/>
      <c r="J6" s="10"/>
    </row>
    <row r="7" ht="30" spans="1:10">
      <c r="A7" s="10" t="s">
        <v>12</v>
      </c>
      <c r="B7" s="10"/>
      <c r="C7" s="10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.1" customHeight="1" spans="1:10">
      <c r="A8" s="10"/>
      <c r="B8" s="10"/>
      <c r="C8" s="10"/>
      <c r="D8" s="11" t="s">
        <v>19</v>
      </c>
      <c r="E8" s="6">
        <v>100</v>
      </c>
      <c r="F8" s="6">
        <v>100</v>
      </c>
      <c r="G8" s="6">
        <v>96.004255</v>
      </c>
      <c r="H8" s="6">
        <v>10</v>
      </c>
      <c r="I8" s="27">
        <f>G8/F8</f>
        <v>0.96004255</v>
      </c>
      <c r="J8" s="10">
        <f>ROUND(10*I8,2)</f>
        <v>9.6</v>
      </c>
    </row>
    <row r="9" spans="1:10">
      <c r="A9" s="10"/>
      <c r="B9" s="10"/>
      <c r="C9" s="10"/>
      <c r="D9" s="12" t="s">
        <v>20</v>
      </c>
      <c r="E9" s="6">
        <v>100</v>
      </c>
      <c r="F9" s="6">
        <v>100</v>
      </c>
      <c r="G9" s="6">
        <v>96.004255</v>
      </c>
      <c r="H9" s="6" t="s">
        <v>21</v>
      </c>
      <c r="I9" s="27">
        <f>G9/F9</f>
        <v>0.96004255</v>
      </c>
      <c r="J9" s="10" t="s">
        <v>21</v>
      </c>
    </row>
    <row r="10" ht="24.95" customHeight="1" spans="1:10">
      <c r="A10" s="10"/>
      <c r="B10" s="10"/>
      <c r="C10" s="10"/>
      <c r="D10" s="6" t="s">
        <v>22</v>
      </c>
      <c r="E10" s="6"/>
      <c r="F10" s="6"/>
      <c r="G10" s="6"/>
      <c r="H10" s="6" t="s">
        <v>21</v>
      </c>
      <c r="I10" s="27" t="e">
        <f>G10/F10</f>
        <v>#DIV/0!</v>
      </c>
      <c r="J10" s="10" t="s">
        <v>21</v>
      </c>
    </row>
    <row r="11" ht="18.95" customHeight="1" spans="1:10">
      <c r="A11" s="10"/>
      <c r="B11" s="10"/>
      <c r="C11" s="10"/>
      <c r="D11" s="13" t="s">
        <v>23</v>
      </c>
      <c r="E11" s="6"/>
      <c r="F11" s="6"/>
      <c r="G11" s="6"/>
      <c r="H11" s="6" t="s">
        <v>21</v>
      </c>
      <c r="I11" s="27" t="e">
        <f>G11/F11</f>
        <v>#DIV/0!</v>
      </c>
      <c r="J11" s="10" t="s">
        <v>21</v>
      </c>
    </row>
    <row r="12" ht="26.1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0" t="s">
        <v>27</v>
      </c>
      <c r="C13" s="10"/>
      <c r="D13" s="10"/>
      <c r="E13" s="10"/>
      <c r="F13" s="10" t="s">
        <v>27</v>
      </c>
      <c r="G13" s="10"/>
      <c r="H13" s="10"/>
      <c r="I13" s="10"/>
      <c r="J13" s="10"/>
    </row>
    <row r="14" ht="30" spans="1:10">
      <c r="A14" s="14" t="s">
        <v>28</v>
      </c>
      <c r="B14" s="10" t="s">
        <v>29</v>
      </c>
      <c r="C14" s="6" t="s">
        <v>30</v>
      </c>
      <c r="D14" s="6" t="s">
        <v>31</v>
      </c>
      <c r="E14" s="6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ht="33.75" customHeight="1" spans="1:10">
      <c r="A15" s="14"/>
      <c r="B15" s="15" t="s">
        <v>36</v>
      </c>
      <c r="C15" s="6" t="s">
        <v>37</v>
      </c>
      <c r="D15" s="16" t="s">
        <v>38</v>
      </c>
      <c r="E15" s="16" t="s">
        <v>39</v>
      </c>
      <c r="F15" s="16" t="s">
        <v>40</v>
      </c>
      <c r="G15" s="16"/>
      <c r="H15" s="16">
        <v>3</v>
      </c>
      <c r="I15" s="16">
        <v>3</v>
      </c>
      <c r="J15" s="10"/>
    </row>
    <row r="16" ht="36.75" customHeight="1" spans="1:10">
      <c r="A16" s="14"/>
      <c r="B16" s="15"/>
      <c r="C16" s="6"/>
      <c r="D16" s="16" t="s">
        <v>41</v>
      </c>
      <c r="E16" s="16" t="s">
        <v>42</v>
      </c>
      <c r="F16" s="16" t="s">
        <v>43</v>
      </c>
      <c r="G16" s="16"/>
      <c r="H16" s="16">
        <v>2</v>
      </c>
      <c r="I16" s="16">
        <v>1.4</v>
      </c>
      <c r="J16" s="10" t="s">
        <v>44</v>
      </c>
    </row>
    <row r="17" ht="33.75" customHeight="1" spans="1:10">
      <c r="A17" s="14"/>
      <c r="B17" s="15"/>
      <c r="C17" s="6"/>
      <c r="D17" s="16" t="s">
        <v>45</v>
      </c>
      <c r="E17" s="16" t="s">
        <v>46</v>
      </c>
      <c r="F17" s="16" t="s">
        <v>47</v>
      </c>
      <c r="G17" s="16"/>
      <c r="H17" s="16">
        <v>3</v>
      </c>
      <c r="I17" s="16">
        <v>3</v>
      </c>
      <c r="J17" s="10"/>
    </row>
    <row r="18" ht="24" customHeight="1" spans="1:10">
      <c r="A18" s="14"/>
      <c r="B18" s="15"/>
      <c r="C18" s="6"/>
      <c r="D18" s="16" t="s">
        <v>48</v>
      </c>
      <c r="E18" s="16" t="s">
        <v>49</v>
      </c>
      <c r="F18" s="16" t="s">
        <v>50</v>
      </c>
      <c r="G18" s="16"/>
      <c r="H18" s="16">
        <v>3</v>
      </c>
      <c r="I18" s="16">
        <v>3</v>
      </c>
      <c r="J18" s="10"/>
    </row>
    <row r="19" ht="37.5" customHeight="1" spans="1:10">
      <c r="A19" s="14"/>
      <c r="B19" s="15"/>
      <c r="C19" s="6"/>
      <c r="D19" s="16" t="s">
        <v>51</v>
      </c>
      <c r="E19" s="16" t="s">
        <v>52</v>
      </c>
      <c r="F19" s="16" t="s">
        <v>53</v>
      </c>
      <c r="G19" s="16"/>
      <c r="H19" s="16">
        <v>3</v>
      </c>
      <c r="I19" s="16">
        <v>3</v>
      </c>
      <c r="J19" s="10"/>
    </row>
    <row r="20" ht="29.25" customHeight="1" spans="1:10">
      <c r="A20" s="14"/>
      <c r="B20" s="15"/>
      <c r="C20" s="6"/>
      <c r="D20" s="16" t="s">
        <v>54</v>
      </c>
      <c r="E20" s="16" t="s">
        <v>55</v>
      </c>
      <c r="F20" s="16" t="s">
        <v>56</v>
      </c>
      <c r="G20" s="16"/>
      <c r="H20" s="16">
        <v>3</v>
      </c>
      <c r="I20" s="16">
        <v>3</v>
      </c>
      <c r="J20" s="10"/>
    </row>
    <row r="21" ht="41.1" customHeight="1" spans="1:10">
      <c r="A21" s="14"/>
      <c r="B21" s="15"/>
      <c r="C21" s="6"/>
      <c r="D21" s="16" t="s">
        <v>57</v>
      </c>
      <c r="E21" s="17" t="s">
        <v>58</v>
      </c>
      <c r="F21" s="16" t="s">
        <v>59</v>
      </c>
      <c r="G21" s="16"/>
      <c r="H21" s="16">
        <v>3</v>
      </c>
      <c r="I21" s="16">
        <v>3</v>
      </c>
      <c r="J21" s="6"/>
    </row>
    <row r="22" ht="48.75" customHeight="1" spans="1:10">
      <c r="A22" s="14"/>
      <c r="B22" s="15"/>
      <c r="C22" s="18" t="s">
        <v>60</v>
      </c>
      <c r="D22" s="16" t="s">
        <v>61</v>
      </c>
      <c r="E22" s="16" t="s">
        <v>62</v>
      </c>
      <c r="F22" s="16" t="s">
        <v>63</v>
      </c>
      <c r="G22" s="16"/>
      <c r="H22" s="16">
        <v>3</v>
      </c>
      <c r="I22" s="16">
        <v>3</v>
      </c>
      <c r="J22" s="6"/>
    </row>
    <row r="23" ht="62.25" customHeight="1" spans="1:10">
      <c r="A23" s="14"/>
      <c r="B23" s="15"/>
      <c r="C23" s="18"/>
      <c r="D23" s="16" t="s">
        <v>64</v>
      </c>
      <c r="E23" s="16" t="s">
        <v>65</v>
      </c>
      <c r="F23" s="16" t="s">
        <v>66</v>
      </c>
      <c r="G23" s="16"/>
      <c r="H23" s="16">
        <v>3</v>
      </c>
      <c r="I23" s="16">
        <v>3</v>
      </c>
      <c r="J23" s="6"/>
    </row>
    <row r="24" ht="41.1" customHeight="1" spans="1:10">
      <c r="A24" s="14"/>
      <c r="B24" s="15"/>
      <c r="C24" s="18"/>
      <c r="D24" s="16" t="s">
        <v>67</v>
      </c>
      <c r="E24" s="16" t="s">
        <v>68</v>
      </c>
      <c r="F24" s="16" t="s">
        <v>69</v>
      </c>
      <c r="G24" s="16"/>
      <c r="H24" s="19">
        <v>3</v>
      </c>
      <c r="I24" s="19">
        <v>3</v>
      </c>
      <c r="J24" s="6"/>
    </row>
    <row r="25" ht="41.1" customHeight="1" spans="1:10">
      <c r="A25" s="14"/>
      <c r="B25" s="15"/>
      <c r="C25" s="18"/>
      <c r="D25" s="16" t="s">
        <v>70</v>
      </c>
      <c r="E25" s="16" t="s">
        <v>55</v>
      </c>
      <c r="F25" s="16" t="s">
        <v>71</v>
      </c>
      <c r="G25" s="16"/>
      <c r="H25" s="19">
        <v>4</v>
      </c>
      <c r="I25" s="19">
        <v>4</v>
      </c>
      <c r="J25" s="6"/>
    </row>
    <row r="26" s="1" customFormat="1" ht="41.1" customHeight="1" spans="1:10">
      <c r="A26" s="20"/>
      <c r="B26" s="15"/>
      <c r="C26" s="18"/>
      <c r="D26" s="16" t="s">
        <v>72</v>
      </c>
      <c r="E26" s="16" t="s">
        <v>73</v>
      </c>
      <c r="F26" s="16" t="s">
        <v>74</v>
      </c>
      <c r="G26" s="16"/>
      <c r="H26" s="19">
        <v>3</v>
      </c>
      <c r="I26" s="19">
        <v>3</v>
      </c>
      <c r="J26" s="18"/>
    </row>
    <row r="27" s="1" customFormat="1" ht="41.1" customHeight="1" spans="1:10">
      <c r="A27" s="20"/>
      <c r="B27" s="15"/>
      <c r="C27" s="6" t="s">
        <v>75</v>
      </c>
      <c r="D27" s="16" t="s">
        <v>76</v>
      </c>
      <c r="E27" s="21">
        <v>44927</v>
      </c>
      <c r="F27" s="21">
        <v>44927</v>
      </c>
      <c r="G27" s="21"/>
      <c r="H27" s="6">
        <v>4</v>
      </c>
      <c r="I27" s="6">
        <v>4</v>
      </c>
      <c r="J27" s="18"/>
    </row>
    <row r="28" s="1" customFormat="1" ht="41.1" customHeight="1" spans="1:10">
      <c r="A28" s="20"/>
      <c r="B28" s="15"/>
      <c r="C28" s="6"/>
      <c r="D28" s="16" t="s">
        <v>77</v>
      </c>
      <c r="E28" s="21">
        <v>45200</v>
      </c>
      <c r="F28" s="21">
        <v>45200</v>
      </c>
      <c r="G28" s="21"/>
      <c r="H28" s="6"/>
      <c r="I28" s="6"/>
      <c r="J28" s="18"/>
    </row>
    <row r="29" s="1" customFormat="1" ht="41.1" customHeight="1" spans="1:10">
      <c r="A29" s="20"/>
      <c r="B29" s="15"/>
      <c r="C29" s="6"/>
      <c r="D29" s="16" t="s">
        <v>78</v>
      </c>
      <c r="E29" s="21">
        <v>45231</v>
      </c>
      <c r="F29" s="21">
        <v>45231</v>
      </c>
      <c r="G29" s="21"/>
      <c r="H29" s="6"/>
      <c r="I29" s="6"/>
      <c r="J29" s="18"/>
    </row>
    <row r="30" s="1" customFormat="1" ht="41.1" customHeight="1" spans="1:10">
      <c r="A30" s="20"/>
      <c r="B30" s="15"/>
      <c r="C30" s="6"/>
      <c r="D30" s="16" t="s">
        <v>79</v>
      </c>
      <c r="E30" s="21">
        <v>45261</v>
      </c>
      <c r="F30" s="21">
        <v>45261</v>
      </c>
      <c r="G30" s="21"/>
      <c r="H30" s="6"/>
      <c r="I30" s="6"/>
      <c r="J30" s="18"/>
    </row>
    <row r="31" ht="41.1" customHeight="1" spans="1:10">
      <c r="A31" s="14"/>
      <c r="B31" s="15"/>
      <c r="C31" s="6"/>
      <c r="D31" s="16" t="s">
        <v>80</v>
      </c>
      <c r="E31" s="21">
        <v>45261</v>
      </c>
      <c r="F31" s="21">
        <v>45261</v>
      </c>
      <c r="G31" s="21"/>
      <c r="H31" s="6"/>
      <c r="I31" s="6"/>
      <c r="J31" s="6"/>
    </row>
    <row r="32" ht="38.1" customHeight="1" spans="1:10">
      <c r="A32" s="14"/>
      <c r="B32" s="15" t="s">
        <v>81</v>
      </c>
      <c r="C32" s="10" t="s">
        <v>82</v>
      </c>
      <c r="D32" s="16" t="s">
        <v>83</v>
      </c>
      <c r="E32" s="16" t="s">
        <v>84</v>
      </c>
      <c r="F32" s="16" t="s">
        <v>85</v>
      </c>
      <c r="G32" s="16"/>
      <c r="H32" s="15">
        <v>10</v>
      </c>
      <c r="I32" s="10">
        <v>10</v>
      </c>
      <c r="J32" s="6"/>
    </row>
    <row r="33" ht="38.1" customHeight="1" spans="1:10">
      <c r="A33" s="14"/>
      <c r="B33" s="15"/>
      <c r="C33" s="10" t="s">
        <v>86</v>
      </c>
      <c r="D33" s="10" t="s">
        <v>87</v>
      </c>
      <c r="E33" s="10" t="s">
        <v>88</v>
      </c>
      <c r="F33" s="10" t="s">
        <v>88</v>
      </c>
      <c r="G33" s="10"/>
      <c r="H33" s="10" t="s">
        <v>88</v>
      </c>
      <c r="I33" s="10" t="s">
        <v>88</v>
      </c>
      <c r="J33" s="6"/>
    </row>
    <row r="34" ht="38.1" customHeight="1" spans="1:10">
      <c r="A34" s="14"/>
      <c r="B34" s="15"/>
      <c r="C34" s="10" t="s">
        <v>89</v>
      </c>
      <c r="D34" s="10" t="s">
        <v>87</v>
      </c>
      <c r="E34" s="10" t="s">
        <v>88</v>
      </c>
      <c r="F34" s="10" t="s">
        <v>88</v>
      </c>
      <c r="G34" s="10"/>
      <c r="H34" s="10" t="s">
        <v>88</v>
      </c>
      <c r="I34" s="10" t="s">
        <v>88</v>
      </c>
      <c r="J34" s="6"/>
    </row>
    <row r="35" ht="69" customHeight="1" spans="1:10">
      <c r="A35" s="14"/>
      <c r="B35" s="15" t="s">
        <v>90</v>
      </c>
      <c r="C35" s="15" t="s">
        <v>91</v>
      </c>
      <c r="D35" s="16" t="s">
        <v>92</v>
      </c>
      <c r="E35" s="16" t="s">
        <v>92</v>
      </c>
      <c r="F35" s="16" t="s">
        <v>93</v>
      </c>
      <c r="G35" s="16"/>
      <c r="H35" s="15">
        <v>10</v>
      </c>
      <c r="I35" s="6">
        <v>10</v>
      </c>
      <c r="J35" s="6"/>
    </row>
    <row r="36" ht="126.75" customHeight="1" spans="1:10">
      <c r="A36" s="14"/>
      <c r="B36" s="15"/>
      <c r="C36" s="15"/>
      <c r="D36" s="22" t="s">
        <v>94</v>
      </c>
      <c r="E36" s="22" t="s">
        <v>94</v>
      </c>
      <c r="F36" s="16" t="s">
        <v>95</v>
      </c>
      <c r="G36" s="16"/>
      <c r="H36" s="15">
        <v>5</v>
      </c>
      <c r="I36" s="6">
        <v>5</v>
      </c>
      <c r="J36" s="6"/>
    </row>
    <row r="37" ht="81" customHeight="1" spans="1:10">
      <c r="A37" s="14"/>
      <c r="B37" s="15"/>
      <c r="C37" s="15"/>
      <c r="D37" s="22" t="s">
        <v>96</v>
      </c>
      <c r="E37" s="22" t="s">
        <v>96</v>
      </c>
      <c r="F37" s="16" t="s">
        <v>97</v>
      </c>
      <c r="G37" s="16"/>
      <c r="H37" s="15">
        <v>5</v>
      </c>
      <c r="I37" s="6">
        <v>4</v>
      </c>
      <c r="J37" s="10" t="s">
        <v>98</v>
      </c>
    </row>
    <row r="38" ht="48" customHeight="1" spans="1:10">
      <c r="A38" s="14"/>
      <c r="B38" s="15"/>
      <c r="C38" s="15" t="s">
        <v>99</v>
      </c>
      <c r="D38" s="16" t="s">
        <v>87</v>
      </c>
      <c r="E38" s="16" t="s">
        <v>87</v>
      </c>
      <c r="F38" s="16" t="s">
        <v>87</v>
      </c>
      <c r="G38" s="16"/>
      <c r="H38" s="15" t="s">
        <v>88</v>
      </c>
      <c r="I38" s="6" t="s">
        <v>88</v>
      </c>
      <c r="J38" s="6"/>
    </row>
    <row r="39" ht="72" customHeight="1" spans="1:10">
      <c r="A39" s="14"/>
      <c r="B39" s="15"/>
      <c r="C39" s="15" t="s">
        <v>100</v>
      </c>
      <c r="D39" s="16" t="s">
        <v>100</v>
      </c>
      <c r="E39" s="22" t="s">
        <v>101</v>
      </c>
      <c r="F39" s="16" t="s">
        <v>102</v>
      </c>
      <c r="G39" s="16"/>
      <c r="H39" s="15">
        <v>10</v>
      </c>
      <c r="I39" s="15">
        <v>10</v>
      </c>
      <c r="J39" s="6"/>
    </row>
    <row r="40" ht="51" customHeight="1" spans="1:10">
      <c r="A40" s="14"/>
      <c r="B40" s="15" t="s">
        <v>103</v>
      </c>
      <c r="C40" s="15" t="s">
        <v>104</v>
      </c>
      <c r="D40" s="16" t="s">
        <v>105</v>
      </c>
      <c r="E40" s="16" t="s">
        <v>106</v>
      </c>
      <c r="F40" s="23">
        <v>0.95</v>
      </c>
      <c r="G40" s="16"/>
      <c r="H40" s="16">
        <v>10</v>
      </c>
      <c r="I40" s="6">
        <v>9</v>
      </c>
      <c r="J40" s="10" t="s">
        <v>107</v>
      </c>
    </row>
    <row r="41" ht="27" customHeight="1" spans="1:10">
      <c r="A41" s="24" t="s">
        <v>108</v>
      </c>
      <c r="B41" s="24"/>
      <c r="C41" s="24"/>
      <c r="D41" s="24"/>
      <c r="E41" s="24"/>
      <c r="F41" s="24"/>
      <c r="G41" s="24"/>
      <c r="H41" s="24">
        <v>100</v>
      </c>
      <c r="I41" s="28">
        <f>SUM(I15:I40)+J8</f>
        <v>97</v>
      </c>
      <c r="J41" s="6"/>
    </row>
    <row r="42" ht="161.1" customHeight="1" spans="1:10">
      <c r="A42" s="25" t="s">
        <v>109</v>
      </c>
      <c r="B42" s="26"/>
      <c r="C42" s="26"/>
      <c r="D42" s="26"/>
      <c r="E42" s="26"/>
      <c r="F42" s="26"/>
      <c r="G42" s="26"/>
      <c r="H42" s="26"/>
      <c r="I42" s="26"/>
      <c r="J42" s="26"/>
    </row>
  </sheetData>
  <mergeCells count="5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A41:G41"/>
    <mergeCell ref="A42:J42"/>
    <mergeCell ref="A12:A13"/>
    <mergeCell ref="A14:A40"/>
    <mergeCell ref="B15:B31"/>
    <mergeCell ref="B32:B34"/>
    <mergeCell ref="B35:B39"/>
    <mergeCell ref="C15:C21"/>
    <mergeCell ref="C22:C26"/>
    <mergeCell ref="C27:C31"/>
    <mergeCell ref="C35:C37"/>
    <mergeCell ref="H27:H31"/>
    <mergeCell ref="I27:I31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2024-05-08T06:03:28Z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