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<sst xmlns="http://schemas.openxmlformats.org/spreadsheetml/2006/main" count="124" uniqueCount="87">
  <si>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</si>
  <si>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</si>
  <si>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</si>
  <si>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</si>
  <si>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结研所新型结核病纳米融合膜疫苗的构建及免疫</t>
  </si>
  <si>
    <t>主管部门</t>
  </si>
  <si>
    <t>北京市卫生健康委员会</t>
  </si>
  <si>
    <t>实施单位</t>
  </si>
  <si>
    <t>北京市结核病胸部肿瘤研究所</t>
  </si>
  <si>
    <t>项目负责人</t>
  </si>
  <si>
    <t>逄宇</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</si>
  <si>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</si>
  <si>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</si>
  <si>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</si>
  <si>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</si>
  <si>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</si>
  <si>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</si>
  <si>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</si>
  <si>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</si>
  <si>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</si>
  <si>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</si>
  <si>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</si>
  <si>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</si>
  <si>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</si>
  <si>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</si>
  <si>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</si>
  <si>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</si>
  <si>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研究将纳米融合膜技术技术引入到结核病疫苗的研发领域，建立将大肠杆菌内膜与结核分枝杆菌内膜进行融合展示于聚合物纳米颗粒表面的技术平台，运用小鼠模型对这种新型纳米融合膜疫苗进行临床前安全性和免疫保护力评价，以及其抗结核免疫机制的深入研究，这将克服目前疫苗缺点，开发一种全新型结核病候选疫苗。完成发表SCI文章、团队人才职称晋升、研究生培养，拟开发1个临床疫苗试剂，力争进入临床试验阶段，实现专利转化。</t>
  </si>
  <si>
    <t>优化了MTB原生质体制备方案，进一步成功构建了将大肠杆菌与MTB的细胞膜进行融合展示于聚合物纳米颗粒表面的技术平台。通过该平台形成了新型结核病纳米融合膜疫苗，该疫苗能够长期诱导接种者产生高水平的T细胞及其Tcm细胞，并表现出高效的MTB特异性杀伤能力。疫苗接种能够有效降低MTB感染所导致的组织CFU数量，且具有良好的稳定性和免疫安全性。</t>
  </si>
  <si>
    <t>绩效指标</t>
  </si>
  <si>
    <t>一级指标</t>
  </si>
  <si>
    <t>二级指标</t>
  </si>
  <si>
    <t>三级指标</t>
  </si>
  <si>
    <t>年度指标值(A)</t>
  </si>
  <si>
    <t>实际完成值(B)</t>
  </si>
  <si>
    <t>分值</t>
  </si>
  <si>
    <t>偏差原因分析及改进措施</t>
  </si>
  <si>
    <t>产出指标（58分）</t>
  </si>
  <si>
    <t>数量指标</t>
  </si>
  <si>
    <t>团队成员职称晋升</t>
  </si>
  <si>
    <t>5人</t>
  </si>
  <si>
    <t>3人</t>
  </si>
  <si>
    <t>团队人员人数较少，且执行年限较少</t>
  </si>
  <si>
    <t>研究生培养数量</t>
  </si>
  <si>
    <t>6人</t>
  </si>
  <si>
    <t>发表国内外文章</t>
  </si>
  <si>
    <t>≥10篇</t>
  </si>
  <si>
    <t>23篇</t>
  </si>
  <si>
    <t>申报专利数量</t>
  </si>
  <si>
    <t>≥8项</t>
  </si>
  <si>
    <t>13项</t>
  </si>
  <si>
    <t>开发临床疫苗试剂</t>
  </si>
  <si>
    <t>1个</t>
  </si>
  <si>
    <t>质量指标</t>
  </si>
  <si>
    <t>发表SCI文章IF</t>
  </si>
  <si>
    <t>＞10分</t>
  </si>
  <si>
    <t>13.3分</t>
  </si>
  <si>
    <t>按照课题要求完成</t>
  </si>
  <si>
    <t>时效指标</t>
  </si>
  <si>
    <t>完成职称晋升</t>
  </si>
  <si>
    <t>≤12月</t>
  </si>
  <si>
    <t>12月</t>
  </si>
  <si>
    <t>完成研究生培养</t>
  </si>
  <si>
    <t>完成专利申请</t>
  </si>
  <si>
    <t>完成文章发表</t>
  </si>
  <si>
    <t>成本指标（8分）</t>
  </si>
  <si>
    <t>经济成本指标</t>
  </si>
  <si>
    <t>总预算内开展项目研究</t>
  </si>
  <si>
    <t>292.116万元</t>
  </si>
  <si>
    <t>292.095万元</t>
  </si>
  <si>
    <t>社会成本指标</t>
  </si>
  <si>
    <t>无</t>
  </si>
  <si>
    <t>生态成本指标</t>
  </si>
  <si>
    <t>效果指标（20分）</t>
  </si>
  <si>
    <t>经济效益
指标</t>
  </si>
  <si>
    <t>社会效益
指标</t>
  </si>
  <si>
    <t>建立新型纳米颗粒表面疫苗技术平台</t>
  </si>
  <si>
    <t>0.9个（基本达成预期指标且效果较好效果）</t>
  </si>
  <si>
    <t>平台构建完成，但其稳定性和规模性需进一步探索</t>
  </si>
  <si>
    <t>生态效益
指标</t>
  </si>
  <si>
    <t>可持续影响指标</t>
  </si>
  <si>
    <t>满意度
指标（4分）</t>
  </si>
  <si>
    <t>服务对象满意度指标</t>
  </si>
  <si>
    <t>团队成员满意度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</si>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</sst>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2"/>
      <color theme="1"/>
      <name val="等线"/>
      <charset val="134"/>
      <scheme val="minor"/>
    </font>
    <font>
      <sz val="11"/>
      <color rgb="FF000000"/>
      <name val="等线"/>
      <charset val="134"/>
    </font>
    <font>
      <sz val="22"/>
      <color rgb="FF000000"/>
      <name val="方正黑体_GBK"/>
      <charset val="134"/>
    </font>
    <font>
      <sz val="16"/>
      <color rgb="FF000000"/>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5">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pplyProtection="1">
      <alignment horizontal="center" vertical="center"/>
    </xf>
    <xf numFmtId="0" fontId="5" fillId="0" borderId="1" xfId="0" applyFont="1" applyBorder="1" applyAlignment="1" applyProtection="1">
      <alignment horizontal="left"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1" xfId="0" applyFont="1" applyBorder="1" applyAlignment="1" applyProtection="1">
      <alignment horizontal="justify" vertical="center" wrapText="1"/>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xf>
    <xf numFmtId="176" fontId="5" fillId="0" borderId="1" xfId="0" applyNumberFormat="1"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1" xfId="0" applyFont="1" applyBorder="1" applyAlignment="1" applyProtection="1">
      <alignment horizontal="center" vertical="center" textRotation="255"/>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176" fontId="5" fillId="0" borderId="1" xfId="0" applyNumberFormat="1"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6"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xf>
    <xf numFmtId="9" fontId="6" fillId="0" borderId="1" xfId="0" applyNumberFormat="1" applyFont="1" applyBorder="1" applyAlignment="1" applyProtection="1">
      <alignment horizontal="center" vertical="center" wrapText="1"/>
    </xf>
    <xf numFmtId="9" fontId="6" fillId="0" borderId="2" xfId="0" applyNumberFormat="1" applyFont="1" applyBorder="1" applyAlignment="1" applyProtection="1">
      <alignment horizontal="center" vertical="center" wrapText="1"/>
    </xf>
    <xf numFmtId="9" fontId="6" fillId="0" borderId="4" xfId="0" applyNumberFormat="1"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9" fontId="5" fillId="0" borderId="1" xfId="0" applyNumberFormat="1" applyFont="1" applyBorder="1" applyAlignment="1" applyProtection="1">
      <alignment horizontal="center" vertical="center" wrapText="1"/>
    </xf>
    <xf numFmtId="0" fontId="7" fillId="0" borderId="1" xfId="0" applyFont="1" applyBorder="1" applyAlignment="1" applyProtection="1">
      <alignment horizontal="center" vertical="center"/>
    </xf>
    <xf numFmtId="176" fontId="7" fillId="0" borderId="1" xfId="0" applyNumberFormat="1" applyFont="1" applyBorder="1" applyAlignment="1" applyProtection="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0" applyNumberFormat="1" applyFont="1" applyBorder="1" applyAlignment="1" applyProtection="1">
      <alignment horizontal="center" vertical="center"/>
    </xf>
    <xf numFmtId="0" fontId="1" fillId="0" borderId="0" xfId="0" applyFont="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22860</xdr:colOff>
      <xdr:row>6</xdr:row>
      <xdr:rowOff>27940</xdr:rowOff>
    </xdr:from>
    <xdr:ext cx="1309370" cy="314325"/>
    <xdr:cxnSp>
      <xdr:nvCxnSpPr>
        <xdr:cNvPr id="1025" name="shape1"/>
        <xdr:cNvCxnSpPr/>
      </xdr:nvCxnSpPr>
      <xdr:spPr>
        <a:xfrm>
          <a:off x="2085340" y="1805940"/>
          <a:ext cx="1309370" cy="314325"/>
        </a:xfrm>
        <a:prstGeom prst="straightConnector1">
          <a:avLst/>
        </a:prstGeom>
        <a:noFill/>
        <a:ln w="12700">
          <a:solidFill>
            <a:srgbClr val="000000"/>
          </a:solidFill>
        </a:ln>
      </xdr:spPr>
      <xdr:style>
        <a:lnRef idx="1">
          <a:schemeClr val="accent1"/>
        </a:lnRef>
        <a:fillRef idx="0">
          <a:schemeClr val="accent1"/>
        </a:fillRef>
        <a:effectRef idx="0">
          <a:schemeClr val="accent1"/>
        </a:effectRef>
        <a:fontRef idx="minor">
          <a:schemeClr val="tx1"/>
        </a:fontRef>
      </xdr:style>
    </xdr:cxn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K35"/>
  <sheetViews>
    <sheetView tabSelected="1" topLeftCell="A24" workbookViewId="0">
      <selection activeCell="J26" sqref="J26"/>
    </sheetView>
  </sheetViews>
  <sheetFormatPr defaultColWidth="9" defaultRowHeight="13.9" customHeight="1"/>
  <cols>
    <col min="1" max="1" width="5.375" style="1" customWidth="1"/>
    <col min="2" max="2" width="7.875" style="1" customWidth="1"/>
    <col min="3" max="3" width="12.125" style="1" customWidth="1"/>
    <col min="4" max="4" width="17.87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6"/>
      <c r="G4" s="6"/>
      <c r="H4" s="6"/>
      <c r="I4" s="6"/>
      <c r="J4" s="6"/>
    </row>
    <row r="5" ht="20.1" customHeight="1" spans="1:10">
      <c r="A5" s="5" t="s">
        <v>5</v>
      </c>
      <c r="B5" s="5"/>
      <c r="C5" s="5"/>
      <c r="D5" s="7" t="s">
        <v>6</v>
      </c>
      <c r="E5" s="8"/>
      <c r="F5" s="9"/>
      <c r="G5" s="5" t="s">
        <v>7</v>
      </c>
      <c r="H5" s="10" t="s">
        <v>8</v>
      </c>
      <c r="I5" s="10"/>
      <c r="J5" s="10"/>
    </row>
    <row r="6" ht="20.1" customHeight="1" spans="1:10">
      <c r="A6" s="5" t="s">
        <v>9</v>
      </c>
      <c r="B6" s="5"/>
      <c r="C6" s="5"/>
      <c r="D6" s="6" t="s">
        <v>10</v>
      </c>
      <c r="E6" s="6"/>
      <c r="F6" s="6"/>
      <c r="G6" s="5" t="s">
        <v>11</v>
      </c>
      <c r="H6" s="10">
        <v>13810098209</v>
      </c>
      <c r="I6" s="10"/>
      <c r="J6" s="10"/>
    </row>
    <row r="7" ht="31.5" customHeight="1" spans="1:10">
      <c r="A7" s="11" t="s">
        <v>12</v>
      </c>
      <c r="B7" s="11"/>
      <c r="C7" s="11"/>
      <c r="D7" s="5"/>
      <c r="E7" s="11" t="s">
        <v>13</v>
      </c>
      <c r="F7" s="11" t="s">
        <v>14</v>
      </c>
      <c r="G7" s="11" t="s">
        <v>15</v>
      </c>
      <c r="H7" s="11" t="s">
        <v>16</v>
      </c>
      <c r="I7" s="11" t="s">
        <v>17</v>
      </c>
      <c r="J7" s="5" t="s">
        <v>18</v>
      </c>
    </row>
    <row r="8" ht="20.1" customHeight="1" spans="1:10">
      <c r="A8" s="11"/>
      <c r="B8" s="11"/>
      <c r="C8" s="11"/>
      <c r="D8" s="12" t="s">
        <v>19</v>
      </c>
      <c r="E8" s="5">
        <v>292.116</v>
      </c>
      <c r="F8" s="5">
        <v>292.116</v>
      </c>
      <c r="G8" s="5">
        <v>292.095</v>
      </c>
      <c r="H8" s="13">
        <v>10</v>
      </c>
      <c r="I8" s="33">
        <f>G8/F8</f>
        <v>0.999928110750524</v>
      </c>
      <c r="J8" s="18">
        <f>10*I8</f>
        <v>9.99928110750524</v>
      </c>
    </row>
    <row r="9" ht="31.5" customHeight="1" spans="1:10">
      <c r="A9" s="11"/>
      <c r="B9" s="11"/>
      <c r="C9" s="11"/>
      <c r="D9" s="14" t="s">
        <v>20</v>
      </c>
      <c r="E9" s="5">
        <v>292.116</v>
      </c>
      <c r="F9" s="5">
        <v>292.116</v>
      </c>
      <c r="G9" s="5">
        <v>292.095</v>
      </c>
      <c r="H9" s="5" t="s">
        <v>21</v>
      </c>
      <c r="I9" s="33">
        <f>G9/F9</f>
        <v>0.999928110750524</v>
      </c>
      <c r="J9" s="5" t="s">
        <v>21</v>
      </c>
    </row>
    <row r="10" ht="24.95" customHeight="1" spans="1:10">
      <c r="A10" s="11"/>
      <c r="B10" s="11"/>
      <c r="C10" s="11"/>
      <c r="D10" s="5" t="s">
        <v>22</v>
      </c>
      <c r="E10" s="5" t="s">
        <v>21</v>
      </c>
      <c r="F10" s="5" t="s">
        <v>21</v>
      </c>
      <c r="G10" s="5" t="s">
        <v>21</v>
      </c>
      <c r="H10" s="5" t="s">
        <v>21</v>
      </c>
      <c r="I10" s="5" t="s">
        <v>21</v>
      </c>
      <c r="J10" s="5" t="s">
        <v>21</v>
      </c>
    </row>
    <row r="11" ht="18.95" customHeight="1" spans="1:10">
      <c r="A11" s="11"/>
      <c r="B11" s="11"/>
      <c r="C11" s="11"/>
      <c r="D11" s="6" t="s">
        <v>23</v>
      </c>
      <c r="E11" s="5" t="s">
        <v>21</v>
      </c>
      <c r="F11" s="5" t="s">
        <v>21</v>
      </c>
      <c r="G11" s="5" t="s">
        <v>21</v>
      </c>
      <c r="H11" s="5" t="s">
        <v>21</v>
      </c>
      <c r="I11" s="5" t="s">
        <v>21</v>
      </c>
      <c r="J11" s="5" t="s">
        <v>21</v>
      </c>
    </row>
    <row r="12" ht="26.1" customHeight="1" spans="1:10">
      <c r="A12" s="15" t="s">
        <v>24</v>
      </c>
      <c r="B12" s="11" t="s">
        <v>25</v>
      </c>
      <c r="C12" s="11"/>
      <c r="D12" s="11"/>
      <c r="E12" s="11"/>
      <c r="F12" s="11" t="s">
        <v>26</v>
      </c>
      <c r="G12" s="11"/>
      <c r="H12" s="11"/>
      <c r="I12" s="11"/>
      <c r="J12" s="11"/>
    </row>
    <row r="13" ht="147.95" customHeight="1" spans="1:11">
      <c r="A13" s="15"/>
      <c r="B13" s="11" t="s">
        <v>27</v>
      </c>
      <c r="C13" s="11"/>
      <c r="D13" s="11"/>
      <c r="E13" s="11"/>
      <c r="F13" s="11" t="s">
        <v>28</v>
      </c>
      <c r="G13" s="11"/>
      <c r="H13" s="11"/>
      <c r="I13" s="11"/>
      <c r="J13" s="11"/>
      <c r="K13" s="34"/>
    </row>
    <row r="14" ht="31.5" customHeight="1" spans="1:10">
      <c r="A14" s="15" t="s">
        <v>29</v>
      </c>
      <c r="B14" s="11" t="s">
        <v>30</v>
      </c>
      <c r="C14" s="5" t="s">
        <v>31</v>
      </c>
      <c r="D14" s="11" t="s">
        <v>32</v>
      </c>
      <c r="E14" s="11" t="s">
        <v>33</v>
      </c>
      <c r="F14" s="11" t="s">
        <v>34</v>
      </c>
      <c r="G14" s="11"/>
      <c r="H14" s="11" t="s">
        <v>35</v>
      </c>
      <c r="I14" s="11" t="s">
        <v>18</v>
      </c>
      <c r="J14" s="11" t="s">
        <v>36</v>
      </c>
    </row>
    <row r="15" ht="74.1" customHeight="1" spans="1:10">
      <c r="A15" s="15"/>
      <c r="B15" s="16" t="s">
        <v>37</v>
      </c>
      <c r="C15" s="17" t="s">
        <v>38</v>
      </c>
      <c r="D15" s="11" t="s">
        <v>39</v>
      </c>
      <c r="E15" s="11" t="s">
        <v>40</v>
      </c>
      <c r="F15" s="11" t="s">
        <v>41</v>
      </c>
      <c r="G15" s="11"/>
      <c r="H15" s="18">
        <v>6</v>
      </c>
      <c r="I15" s="18">
        <v>3.6</v>
      </c>
      <c r="J15" s="11" t="s">
        <v>42</v>
      </c>
    </row>
    <row r="16" s="1" customFormat="1" ht="41.1" customHeight="1" spans="1:10">
      <c r="A16" s="15"/>
      <c r="B16" s="19"/>
      <c r="C16" s="20"/>
      <c r="D16" s="11" t="s">
        <v>43</v>
      </c>
      <c r="E16" s="11" t="s">
        <v>44</v>
      </c>
      <c r="F16" s="11" t="s">
        <v>44</v>
      </c>
      <c r="G16" s="11"/>
      <c r="H16" s="18">
        <v>6</v>
      </c>
      <c r="I16" s="18">
        <v>6</v>
      </c>
      <c r="J16" s="11"/>
    </row>
    <row r="17" ht="41.1" customHeight="1" spans="1:10">
      <c r="A17" s="15"/>
      <c r="B17" s="19"/>
      <c r="C17" s="20"/>
      <c r="D17" s="11" t="s">
        <v>45</v>
      </c>
      <c r="E17" s="11" t="s">
        <v>46</v>
      </c>
      <c r="F17" s="21" t="s">
        <v>47</v>
      </c>
      <c r="G17" s="22"/>
      <c r="H17" s="18">
        <v>10</v>
      </c>
      <c r="I17" s="18">
        <v>10</v>
      </c>
      <c r="J17" s="11"/>
    </row>
    <row r="18" ht="41.1" customHeight="1" spans="1:10">
      <c r="A18" s="15"/>
      <c r="B18" s="19"/>
      <c r="C18" s="20"/>
      <c r="D18" s="11" t="s">
        <v>48</v>
      </c>
      <c r="E18" s="11" t="s">
        <v>49</v>
      </c>
      <c r="F18" s="21" t="s">
        <v>50</v>
      </c>
      <c r="G18" s="22"/>
      <c r="H18" s="18">
        <v>8</v>
      </c>
      <c r="I18" s="18">
        <v>8</v>
      </c>
      <c r="J18" s="11"/>
    </row>
    <row r="19" ht="41.1" customHeight="1" spans="1:10">
      <c r="A19" s="15"/>
      <c r="B19" s="19"/>
      <c r="C19" s="23"/>
      <c r="D19" s="11" t="s">
        <v>51</v>
      </c>
      <c r="E19" s="11" t="s">
        <v>52</v>
      </c>
      <c r="F19" s="21" t="s">
        <v>52</v>
      </c>
      <c r="G19" s="22"/>
      <c r="H19" s="18">
        <v>8</v>
      </c>
      <c r="I19" s="18">
        <v>8</v>
      </c>
      <c r="J19" s="11"/>
    </row>
    <row r="20" ht="41.1" customHeight="1" spans="1:10">
      <c r="A20" s="15"/>
      <c r="B20" s="19"/>
      <c r="C20" s="17" t="s">
        <v>53</v>
      </c>
      <c r="D20" s="11" t="s">
        <v>54</v>
      </c>
      <c r="E20" s="11" t="s">
        <v>55</v>
      </c>
      <c r="F20" s="21" t="s">
        <v>56</v>
      </c>
      <c r="G20" s="22"/>
      <c r="H20" s="18">
        <v>6</v>
      </c>
      <c r="I20" s="18">
        <v>6</v>
      </c>
      <c r="J20" s="11"/>
    </row>
    <row r="21" ht="41.1" customHeight="1" spans="1:10">
      <c r="A21" s="15"/>
      <c r="B21" s="19"/>
      <c r="C21" s="23"/>
      <c r="D21" s="11" t="s">
        <v>57</v>
      </c>
      <c r="E21" s="24">
        <v>1</v>
      </c>
      <c r="F21" s="25">
        <v>1</v>
      </c>
      <c r="G21" s="26"/>
      <c r="H21" s="18">
        <v>6</v>
      </c>
      <c r="I21" s="18">
        <v>6</v>
      </c>
      <c r="J21" s="11"/>
    </row>
    <row r="22" ht="41.1" customHeight="1" spans="1:10">
      <c r="A22" s="15"/>
      <c r="B22" s="19"/>
      <c r="C22" s="17" t="s">
        <v>58</v>
      </c>
      <c r="D22" s="11" t="s">
        <v>59</v>
      </c>
      <c r="E22" s="11" t="s">
        <v>60</v>
      </c>
      <c r="F22" s="21" t="s">
        <v>61</v>
      </c>
      <c r="G22" s="22"/>
      <c r="H22" s="18">
        <v>2</v>
      </c>
      <c r="I22" s="18">
        <v>2</v>
      </c>
      <c r="J22" s="11"/>
    </row>
    <row r="23" ht="41.1" customHeight="1" spans="1:10">
      <c r="A23" s="15"/>
      <c r="B23" s="19"/>
      <c r="C23" s="20"/>
      <c r="D23" s="11" t="s">
        <v>62</v>
      </c>
      <c r="E23" s="11" t="s">
        <v>60</v>
      </c>
      <c r="F23" s="21" t="s">
        <v>61</v>
      </c>
      <c r="G23" s="22"/>
      <c r="H23" s="18">
        <v>2</v>
      </c>
      <c r="I23" s="18">
        <v>2</v>
      </c>
      <c r="J23" s="11"/>
    </row>
    <row r="24" ht="41.1" customHeight="1" spans="1:10">
      <c r="A24" s="15"/>
      <c r="B24" s="19"/>
      <c r="C24" s="20"/>
      <c r="D24" s="11" t="s">
        <v>63</v>
      </c>
      <c r="E24" s="11" t="s">
        <v>60</v>
      </c>
      <c r="F24" s="21" t="s">
        <v>61</v>
      </c>
      <c r="G24" s="22"/>
      <c r="H24" s="18">
        <v>2</v>
      </c>
      <c r="I24" s="18">
        <v>2</v>
      </c>
      <c r="J24" s="11"/>
    </row>
    <row r="25" ht="41.1" customHeight="1" spans="1:10">
      <c r="A25" s="15"/>
      <c r="B25" s="27"/>
      <c r="C25" s="23"/>
      <c r="D25" s="11" t="s">
        <v>64</v>
      </c>
      <c r="E25" s="11" t="s">
        <v>60</v>
      </c>
      <c r="F25" s="21" t="s">
        <v>61</v>
      </c>
      <c r="G25" s="22"/>
      <c r="H25" s="18">
        <v>2</v>
      </c>
      <c r="I25" s="18">
        <v>2</v>
      </c>
      <c r="J25" s="11"/>
    </row>
    <row r="26" ht="38.1" customHeight="1" spans="1:10">
      <c r="A26" s="15"/>
      <c r="B26" s="16" t="s">
        <v>65</v>
      </c>
      <c r="C26" s="11" t="s">
        <v>66</v>
      </c>
      <c r="D26" s="11" t="s">
        <v>67</v>
      </c>
      <c r="E26" s="11" t="s">
        <v>68</v>
      </c>
      <c r="F26" s="11" t="s">
        <v>69</v>
      </c>
      <c r="G26" s="11"/>
      <c r="H26" s="18">
        <v>8</v>
      </c>
      <c r="I26" s="18">
        <v>8</v>
      </c>
      <c r="J26" s="11"/>
    </row>
    <row r="27" ht="31.5" customHeight="1" spans="1:10">
      <c r="A27" s="15"/>
      <c r="B27" s="19"/>
      <c r="C27" s="11" t="s">
        <v>70</v>
      </c>
      <c r="D27" s="11" t="s">
        <v>71</v>
      </c>
      <c r="E27" s="11" t="s">
        <v>71</v>
      </c>
      <c r="F27" s="11" t="s">
        <v>71</v>
      </c>
      <c r="G27" s="11"/>
      <c r="H27" s="18">
        <v>0</v>
      </c>
      <c r="I27" s="18">
        <v>0</v>
      </c>
      <c r="J27" s="11"/>
    </row>
    <row r="28" ht="31.5" customHeight="1" spans="1:10">
      <c r="A28" s="15"/>
      <c r="B28" s="27"/>
      <c r="C28" s="11" t="s">
        <v>72</v>
      </c>
      <c r="D28" s="11" t="s">
        <v>71</v>
      </c>
      <c r="E28" s="11" t="s">
        <v>71</v>
      </c>
      <c r="F28" s="11" t="s">
        <v>71</v>
      </c>
      <c r="G28" s="11"/>
      <c r="H28" s="18">
        <v>0</v>
      </c>
      <c r="I28" s="18">
        <v>0</v>
      </c>
      <c r="J28" s="11"/>
    </row>
    <row r="29" ht="31.5" customHeight="1" spans="1:10">
      <c r="A29" s="15"/>
      <c r="B29" s="11" t="s">
        <v>73</v>
      </c>
      <c r="C29" s="11" t="s">
        <v>74</v>
      </c>
      <c r="D29" s="11" t="s">
        <v>71</v>
      </c>
      <c r="E29" s="11" t="s">
        <v>71</v>
      </c>
      <c r="F29" s="11" t="s">
        <v>71</v>
      </c>
      <c r="G29" s="11"/>
      <c r="H29" s="18">
        <v>0</v>
      </c>
      <c r="I29" s="18">
        <v>0</v>
      </c>
      <c r="J29" s="11"/>
    </row>
    <row r="30" ht="51" customHeight="1" spans="1:10">
      <c r="A30" s="15"/>
      <c r="B30" s="11"/>
      <c r="C30" s="11" t="s">
        <v>75</v>
      </c>
      <c r="D30" s="11" t="s">
        <v>76</v>
      </c>
      <c r="E30" s="11" t="s">
        <v>52</v>
      </c>
      <c r="F30" s="11" t="s">
        <v>77</v>
      </c>
      <c r="G30" s="11"/>
      <c r="H30" s="18">
        <v>20</v>
      </c>
      <c r="I30" s="18">
        <v>18</v>
      </c>
      <c r="J30" s="11" t="s">
        <v>78</v>
      </c>
    </row>
    <row r="31" ht="51" customHeight="1" spans="1:10">
      <c r="A31" s="15"/>
      <c r="B31" s="11"/>
      <c r="C31" s="11" t="s">
        <v>79</v>
      </c>
      <c r="D31" s="11" t="s">
        <v>71</v>
      </c>
      <c r="E31" s="11" t="s">
        <v>71</v>
      </c>
      <c r="F31" s="11" t="s">
        <v>71</v>
      </c>
      <c r="G31" s="11"/>
      <c r="H31" s="18">
        <v>0</v>
      </c>
      <c r="I31" s="18">
        <v>0</v>
      </c>
      <c r="J31" s="11"/>
    </row>
    <row r="32" ht="51" customHeight="1" spans="1:10">
      <c r="A32" s="15"/>
      <c r="B32" s="11"/>
      <c r="C32" s="11" t="s">
        <v>80</v>
      </c>
      <c r="D32" s="11" t="s">
        <v>71</v>
      </c>
      <c r="E32" s="11" t="s">
        <v>71</v>
      </c>
      <c r="F32" s="11" t="s">
        <v>71</v>
      </c>
      <c r="G32" s="11"/>
      <c r="H32" s="18">
        <v>0</v>
      </c>
      <c r="I32" s="18">
        <v>0</v>
      </c>
      <c r="J32" s="11"/>
    </row>
    <row r="33" ht="51" customHeight="1" spans="1:10">
      <c r="A33" s="15"/>
      <c r="B33" s="11" t="s">
        <v>81</v>
      </c>
      <c r="C33" s="11" t="s">
        <v>82</v>
      </c>
      <c r="D33" s="11" t="s">
        <v>83</v>
      </c>
      <c r="E33" s="11" t="s">
        <v>84</v>
      </c>
      <c r="F33" s="28">
        <v>0.95</v>
      </c>
      <c r="G33" s="11"/>
      <c r="H33" s="18">
        <v>4</v>
      </c>
      <c r="I33" s="18">
        <v>4</v>
      </c>
      <c r="J33" s="11"/>
    </row>
    <row r="34" ht="27" customHeight="1" spans="1:10">
      <c r="A34" s="29" t="s">
        <v>85</v>
      </c>
      <c r="B34" s="29"/>
      <c r="C34" s="29"/>
      <c r="D34" s="29"/>
      <c r="E34" s="29"/>
      <c r="F34" s="29"/>
      <c r="G34" s="29"/>
      <c r="H34" s="30">
        <v>100</v>
      </c>
      <c r="I34" s="30">
        <f>SUM(I15:I33)+J8</f>
        <v>95.5992811075052</v>
      </c>
      <c r="J34" s="5"/>
    </row>
    <row r="35" ht="161.1" customHeight="1" spans="1:10">
      <c r="A35" s="31" t="s">
        <v>86</v>
      </c>
      <c r="B35" s="32"/>
      <c r="C35" s="32"/>
      <c r="D35" s="32"/>
      <c r="E35" s="32"/>
      <c r="F35" s="32"/>
      <c r="G35" s="32"/>
      <c r="H35" s="32"/>
      <c r="I35" s="32"/>
      <c r="J35" s="32"/>
    </row>
  </sheetData>
  <mergeCells count="4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5"/>
    <mergeCell ref="B26:B28"/>
    <mergeCell ref="B29:B32"/>
    <mergeCell ref="C15:C19"/>
    <mergeCell ref="C20:C21"/>
    <mergeCell ref="C22:C25"/>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ABCD</cp:lastModifiedBy>
  <dcterms:created xsi:type="dcterms:W3CDTF">2006-09-16T00:00:00Z</dcterms:created>
  <dcterms:modified xsi:type="dcterms:W3CDTF">2024-05-07T14:47:24Z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6F194D877E9A4EB29B5E4F1CC729174E_12</vt:lpwstr>
  </property>
  <property fmtid="{D5CDD505-2E9C-101B-9397-08002B2CF9AE}" pid="3" name="KSOProductBuildVer">
    <vt:lpwstr>2052-12.1.0.16417</vt:lpwstr>
  </property>
</Properties>
</file>