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<sst xmlns="http://schemas.openxmlformats.org/spreadsheetml/2006/main" count="123" uniqueCount="100">
  <si>
    <t>附件1</t>
  </si>
  <si>
    <t>2023年部门整体绩效评价指标体系评分表</t>
  </si>
  <si>
    <r>
      <rPr>
        <sz val="9"/>
        <color rgb="FF000000"/>
        <rFont val="宋体"/>
        <charset val="134"/>
      </rPr>
      <t>一、</t>
    </r>
    <r>
      <rPr>
        <sz val="10"/>
        <color rgb="FF000000"/>
        <rFont val="宋体"/>
        <charset val="134"/>
      </rPr>
      <t>当年预算执行情况（20分）</t>
    </r>
  </si>
  <si>
    <t>一级指标　</t>
  </si>
  <si>
    <t>二级指标　</t>
  </si>
  <si>
    <t>预算数
（万元）</t>
  </si>
  <si>
    <t>执行数
（万元）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</si>
  <si>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</si>
  <si>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</si>
  <si>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</si>
  <si>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</si>
  <si>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</si>
  <si>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</si>
  <si>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</si>
  <si>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</si>
  <si>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</si>
  <si>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</si>
  <si>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</si>
  <si>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</si>
  <si>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</si>
  <si>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rPr>
      <t>二、</t>
    </r>
    <r>
      <rPr>
        <sz val="10"/>
        <color rgb="FF000000"/>
        <rFont val="宋体"/>
        <charset val="134"/>
      </rPr>
      <t>整体绩效目标实现情况（60分）</t>
    </r>
  </si>
  <si>
    <t>一级指标</t>
  </si>
  <si>
    <t>三级指标　</t>
  </si>
  <si>
    <t>指标值</t>
  </si>
  <si>
    <t>完成值</t>
  </si>
  <si>
    <t>整体绩效目标实现情况（60）</t>
  </si>
  <si>
    <t>产出（30）</t>
  </si>
  <si>
    <t>产出数量</t>
  </si>
  <si>
    <t>计划完成率</t>
  </si>
  <si>
    <t>部门产出数量与绩效目标相符,完成率100%</t>
  </si>
  <si>
    <r>
      <rPr>
        <b/>
        <sz val="9"/>
        <color rgb="FF000000"/>
        <rFont val="宋体"/>
        <charset val="134"/>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t>
    </r>
    <r>
      <rPr>
        <b/>
        <sz val="9"/>
        <color rgb="FF000000"/>
        <rFont val="宋体"/>
        <charset val="134"/>
      </rPr>
      <t>按时完成工作数：</t>
    </r>
    <r>
      <rPr>
        <sz val="9"/>
        <color rgb="FF000000"/>
        <rFont val="宋体"/>
        <charset val="134"/>
      </rPr>
      <t>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</si>
  <si>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</si>
  <si>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产出质量</t>
  </si>
  <si>
    <t>一审服判息诉率等业务指标</t>
  </si>
  <si>
    <t>2022年朝阳法院全部项目均能够按时按照年初预算完成相关绩效目标，并通过验收</t>
  </si>
  <si>
    <t>产出进度</t>
  </si>
  <si>
    <t>完成全年项目目标</t>
  </si>
  <si>
    <t>按照计划安排实施，均完成项目目标</t>
  </si>
  <si>
    <t>产出成本</t>
  </si>
  <si>
    <t>成本控制程度</t>
  </si>
  <si>
    <t>2022年度朝阳法院在项目执行过程中，资金按照预算执行，经济性较合理，</t>
  </si>
  <si>
    <t>效果（30）</t>
  </si>
  <si>
    <t>经济效益</t>
  </si>
  <si>
    <t>充分有效保障了首都经济运转和维护营商环境</t>
  </si>
  <si>
    <t>基本达到预期目标</t>
  </si>
  <si>
    <t>部门（单位）履行职责对经济发展所带来的直接或间接影响</t>
  </si>
  <si>
    <t>部门根据实际情况选择指标进行填写，并将其细化为相应的个性化指标对于效益类指标可从受益对象瞄准度、受益广度和受益深度上进行设计分析</t>
  </si>
  <si>
    <t>社会效益</t>
  </si>
  <si>
    <t>维护社会主义法制、社会秩序和保障社会主义建设事业顺利进行</t>
  </si>
  <si>
    <t>部门（单位）履行职责对社会发展所带来的直接或间接影响</t>
  </si>
  <si>
    <t>环境效益</t>
  </si>
  <si>
    <t>环境保护</t>
  </si>
  <si>
    <t>部门（单位）履行职责对环境所带来的直接或间接影响</t>
  </si>
  <si>
    <t>可持续性影响</t>
  </si>
  <si>
    <t>提升审判质效和司法公信力；长期有效保障了日常工作以及各类案件工作的正常开展</t>
  </si>
  <si>
    <t>部门绩效目标实现的长效机制建设情况，部门工作效率提升措施的创新</t>
  </si>
  <si>
    <t>服务对象满意度</t>
  </si>
  <si>
    <t>≥95%</t>
  </si>
  <si>
    <t>区人大、区政协结满意率达100%获评“平安北京建设工作先进集体”满意度调查需进一步落实</t>
  </si>
  <si>
    <t>部门（单位）的服务对象对部门履职效果的满意程度</t>
  </si>
  <si>
    <r>
      <rPr>
        <sz val="9"/>
        <color rgb="FF000000"/>
        <rFont val="宋体"/>
        <charset val="134"/>
      </rPr>
      <t>三、</t>
    </r>
    <r>
      <rPr>
        <sz val="10"/>
        <color rgb="FF000000"/>
        <rFont val="宋体"/>
        <charset val="134"/>
      </rPr>
      <t>预算管理情况（20分）</t>
    </r>
  </si>
  <si>
    <t>二级指标</t>
  </si>
  <si>
    <t>三级指标</t>
  </si>
  <si>
    <t>预算管理情况（20）</t>
  </si>
  <si>
    <t>财务管理（4）</t>
  </si>
  <si>
    <t>财务管理制度健全性</t>
  </si>
  <si>
    <t>部门内部财务管理制度及会计核算制度完整、合规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</si>
  <si>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</si>
  <si>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</si>
  <si>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</si>
  <si>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规范</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</si>
  <si>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</si>
  <si>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</si>
  <si>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</si>
  <si>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基础数据信息和会计信息资料真实、完整、准确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</si>
  <si>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</si>
  <si>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</si>
  <si>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t>
  </si>
  <si>
    <t>资产管理规范性</t>
  </si>
  <si>
    <t>资产制度健全，管理规范</t>
  </si>
  <si>
    <t>规范、完善</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</si>
  <si>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</si>
  <si>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0.5分，扣完为止</t>
  </si>
  <si>
    <t>绩效管理（4）</t>
  </si>
  <si>
    <t>绩效管理情况</t>
  </si>
  <si>
    <t>绩效管理规范，未发生目标偏离</t>
  </si>
  <si>
    <t>基本规范，预期绩效指标全面性有待进一步提高，质量、进度、成本有待进一步明确，需要进一步加强绩效管理人员的职责分工</t>
  </si>
  <si>
    <t>绩效管理情况:考核部门（单位）在绩效管理信息的汇总和应用情况</t>
  </si>
  <si>
    <t>①部门（单位）是否及时对绩效信息进行汇总分析整理；②部门（单位）是否对绩效目标偏离情况及时进行矫正每有一项不合格扣2分</t>
  </si>
  <si>
    <t>指标　</t>
  </si>
  <si>
    <t>2022年</t>
  </si>
  <si>
    <t>2023年</t>
  </si>
  <si>
    <t>结转结余率（4）</t>
  </si>
  <si>
    <t>结转结余率=结转结余总额/支出预算数×100%</t>
  </si>
  <si>
    <t>部门结转结余率低于上年的不扣分；高于上年结余率，每高出1个百分点扣0.5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</si>
  <si>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</si>
  <si>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</si>
  <si>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</si>
  <si>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部门预决算差异率高于市级平均差异率的，每高出10%（含），扣0.5分，扣完为止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</si>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</sst>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000000_ "/>
    <numFmt numFmtId="177" formatCode="#,##0.00000000_ "/>
  </numFmts>
  <fonts count="25">
    <font>
      <sz val="11"/>
      <color theme="1"/>
      <name val="宋体"/>
      <charset val="134"/>
      <scheme val="minor"/>
    </font>
    <font>
      <sz val="22"/>
      <color rgb="FF000000"/>
      <name val="方正小标宋简体"/>
      <charset val="134"/>
    </font>
    <font>
      <sz val="9"/>
      <color rgb="FF000000"/>
      <name val="宋体"/>
      <charset val="134"/>
    </font>
    <font>
      <sz val="10"/>
      <color rgb="FF000000"/>
      <name val="宋体"/>
      <charset val="134"/>
    </font>
    <font>
      <b/>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0" fillId="0" borderId="0" applyFont="0" applyFill="0" applyBorder="0" applyAlignment="0" applyProtection="0">
      <alignment vertical="center"/>
    </xf>
    <xf numFmtId="9" fontId="5"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5">
    <xf numFmtId="0" fontId="0" fillId="0" borderId="0" xfId="0">
      <alignment vertical="center"/>
    </xf>
    <xf numFmtId="0" fontId="0" fillId="0" borderId="0" xfId="0" applyFill="1">
      <alignment vertical="center"/>
    </xf>
    <xf numFmtId="0" fontId="0" fillId="0" borderId="0" xfId="0" applyFill="1" applyAlignment="1">
      <alignment horizontal="lef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43" fontId="3" fillId="2" borderId="1" xfId="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3"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1" xfId="0" applyFont="1" applyFill="1" applyBorder="1" applyAlignment="1">
      <alignment vertical="center" wrapText="1"/>
    </xf>
    <xf numFmtId="0" fontId="3" fillId="0" borderId="1" xfId="0" applyFont="1" applyFill="1" applyBorder="1" applyAlignment="1">
      <alignment horizontal="justify" vertical="center" wrapText="1"/>
    </xf>
    <xf numFmtId="10" fontId="0" fillId="0" borderId="0" xfId="0" applyNumberFormat="1" applyFill="1">
      <alignment vertical="center"/>
    </xf>
    <xf numFmtId="176" fontId="0" fillId="0" borderId="0" xfId="0" applyNumberFormat="1" applyFill="1">
      <alignment vertical="center"/>
    </xf>
    <xf numFmtId="4" fontId="0" fillId="0" borderId="0" xfId="0" applyNumberFormat="1" applyFill="1">
      <alignment vertical="center"/>
    </xf>
    <xf numFmtId="43" fontId="0" fillId="0" borderId="0" xfId="1" applyFont="1" applyFill="1">
      <alignment vertical="center"/>
    </xf>
    <xf numFmtId="177" fontId="0" fillId="0" borderId="0" xfId="0" applyNumberFormat="1" applyFill="1">
      <alignment vertical="center"/>
    </xf>
    <xf numFmtId="10" fontId="0" fillId="0" borderId="0" xfId="3" applyNumberFormat="1"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5"/>
  <sheetViews>
    <sheetView showGridLines="0" tabSelected="1" topLeftCell="A3" workbookViewId="0">
      <selection activeCell="G5" sqref="C5:G8"/>
    </sheetView>
  </sheetViews>
  <sheetFormatPr defaultColWidth="9" defaultRowHeight="30" customHeight="1"/>
  <cols>
    <col min="1" max="2" width="8" style="1" customWidth="1"/>
    <col min="3" max="4" width="11" style="1" customWidth="1"/>
    <col min="5" max="5" width="15.725" style="1" customWidth="1"/>
    <col min="6" max="7" width="6" style="1" customWidth="1"/>
    <col min="8" max="8" width="20" style="1" customWidth="1"/>
    <col min="9" max="9" width="19.45" style="1" customWidth="1"/>
    <col min="10" max="10" width="9" style="1"/>
    <col min="11" max="11" width="19.3666666666667" style="1" customWidth="1"/>
    <col min="12" max="12" width="22.1833333333333" style="1" customWidth="1"/>
    <col min="13" max="16384" width="9" style="1"/>
  </cols>
  <sheetData>
    <row r="1" customHeight="1" spans="1:9">
      <c r="A1" s="2" t="s">
        <v>0</v>
      </c>
      <c r="B1" s="2"/>
      <c r="C1" s="2"/>
      <c r="D1" s="2"/>
      <c r="E1" s="2"/>
      <c r="F1" s="2"/>
      <c r="G1" s="2"/>
      <c r="H1" s="2"/>
      <c r="I1" s="2"/>
    </row>
    <row r="2" customHeight="1" spans="1:9">
      <c r="A2" s="3" t="s">
        <v>1</v>
      </c>
      <c r="B2" s="3"/>
      <c r="C2" s="3"/>
      <c r="D2" s="3"/>
      <c r="E2" s="3"/>
      <c r="F2" s="3"/>
      <c r="G2" s="3"/>
      <c r="H2" s="3"/>
      <c r="I2" s="3"/>
    </row>
    <row r="3" customHeight="1" spans="1:9">
      <c r="A3" s="4" t="s">
        <v>2</v>
      </c>
      <c r="B3" s="4"/>
      <c r="C3" s="4"/>
      <c r="D3" s="4"/>
      <c r="E3" s="4"/>
      <c r="F3" s="4"/>
      <c r="G3" s="4"/>
      <c r="H3" s="4"/>
      <c r="I3" s="4"/>
    </row>
    <row r="4" customHeight="1" spans="1:9">
      <c r="A4" s="5" t="s">
        <v>3</v>
      </c>
      <c r="B4" s="5" t="s">
        <v>4</v>
      </c>
      <c r="C4" s="5" t="s">
        <v>5</v>
      </c>
      <c r="D4" s="5" t="s">
        <v>6</v>
      </c>
      <c r="E4" s="5" t="s">
        <v>7</v>
      </c>
      <c r="F4" s="5" t="s">
        <v>8</v>
      </c>
      <c r="G4" s="5" t="s">
        <v>9</v>
      </c>
      <c r="H4" s="5" t="s">
        <v>10</v>
      </c>
      <c r="I4" s="5" t="s">
        <v>11</v>
      </c>
    </row>
    <row r="5" ht="61" customHeight="1" spans="1:9">
      <c r="A5" s="5" t="s">
        <v>12</v>
      </c>
      <c r="B5" s="5" t="s">
        <v>13</v>
      </c>
      <c r="C5" s="6">
        <v>51220.19</v>
      </c>
      <c r="D5" s="6">
        <v>50616.11</v>
      </c>
      <c r="E5" s="7">
        <f>D5/C5</f>
        <v>0.988206213213969</v>
      </c>
      <c r="F5" s="8">
        <v>20</v>
      </c>
      <c r="G5" s="9">
        <f>ROUND(F5*E5,2)</f>
        <v>19.76</v>
      </c>
      <c r="H5" s="4" t="s">
        <v>14</v>
      </c>
      <c r="I5" s="4" t="s">
        <v>15</v>
      </c>
    </row>
    <row r="6" ht="61" customHeight="1" spans="1:11">
      <c r="A6" s="5"/>
      <c r="B6" s="5" t="s">
        <v>16</v>
      </c>
      <c r="C6" s="6">
        <v>36450.76</v>
      </c>
      <c r="D6" s="6">
        <v>36077.91</v>
      </c>
      <c r="E6" s="10" t="s">
        <v>17</v>
      </c>
      <c r="F6" s="8"/>
      <c r="G6" s="9"/>
      <c r="H6" s="4"/>
      <c r="I6" s="4"/>
      <c r="K6" s="20"/>
    </row>
    <row r="7" ht="61" customHeight="1" spans="1:9">
      <c r="A7" s="5"/>
      <c r="B7" s="5" t="s">
        <v>18</v>
      </c>
      <c r="C7" s="6">
        <v>14769.43</v>
      </c>
      <c r="D7" s="6">
        <v>14538.2</v>
      </c>
      <c r="E7" s="10"/>
      <c r="F7" s="8"/>
      <c r="G7" s="9"/>
      <c r="H7" s="4"/>
      <c r="I7" s="4"/>
    </row>
    <row r="8" ht="61" customHeight="1" spans="1:9">
      <c r="A8" s="5"/>
      <c r="B8" s="5" t="s">
        <v>19</v>
      </c>
      <c r="C8" s="6"/>
      <c r="D8" s="6"/>
      <c r="E8" s="10"/>
      <c r="F8" s="8"/>
      <c r="G8" s="9"/>
      <c r="H8" s="4"/>
      <c r="I8" s="4"/>
    </row>
    <row r="9" customHeight="1" spans="1:9">
      <c r="A9" s="4" t="s">
        <v>20</v>
      </c>
      <c r="B9" s="4"/>
      <c r="C9" s="4"/>
      <c r="D9" s="4"/>
      <c r="E9" s="4"/>
      <c r="F9" s="4"/>
      <c r="G9" s="4"/>
      <c r="H9" s="4"/>
      <c r="I9" s="4"/>
    </row>
    <row r="10" customHeight="1" spans="1:9">
      <c r="A10" s="5" t="s">
        <v>21</v>
      </c>
      <c r="B10" s="5" t="s">
        <v>4</v>
      </c>
      <c r="C10" s="5" t="s">
        <v>22</v>
      </c>
      <c r="D10" s="5" t="s">
        <v>23</v>
      </c>
      <c r="E10" s="5" t="s">
        <v>24</v>
      </c>
      <c r="F10" s="5" t="s">
        <v>8</v>
      </c>
      <c r="G10" s="5" t="s">
        <v>9</v>
      </c>
      <c r="H10" s="11" t="s">
        <v>10</v>
      </c>
      <c r="I10" s="11" t="s">
        <v>11</v>
      </c>
    </row>
    <row r="11" ht="78" customHeight="1" spans="1:9">
      <c r="A11" s="5" t="s">
        <v>25</v>
      </c>
      <c r="B11" s="5" t="s">
        <v>26</v>
      </c>
      <c r="C11" s="5" t="s">
        <v>27</v>
      </c>
      <c r="D11" s="5" t="s">
        <v>28</v>
      </c>
      <c r="E11" s="12" t="s">
        <v>29</v>
      </c>
      <c r="F11" s="5">
        <v>10</v>
      </c>
      <c r="G11" s="5">
        <v>10</v>
      </c>
      <c r="H11" s="13" t="s">
        <v>30</v>
      </c>
      <c r="I11" s="4" t="s">
        <v>31</v>
      </c>
    </row>
    <row r="12" ht="78" customHeight="1" spans="1:9">
      <c r="A12" s="5"/>
      <c r="B12" s="5"/>
      <c r="C12" s="5" t="s">
        <v>32</v>
      </c>
      <c r="D12" s="5" t="s">
        <v>33</v>
      </c>
      <c r="E12" s="14" t="s">
        <v>34</v>
      </c>
      <c r="F12" s="5">
        <v>10</v>
      </c>
      <c r="G12" s="5">
        <v>8.5</v>
      </c>
      <c r="H12" s="4"/>
      <c r="I12" s="4"/>
    </row>
    <row r="13" ht="78" customHeight="1" spans="1:9">
      <c r="A13" s="5"/>
      <c r="B13" s="5"/>
      <c r="C13" s="5" t="s">
        <v>35</v>
      </c>
      <c r="D13" s="5" t="s">
        <v>36</v>
      </c>
      <c r="E13" s="12" t="s">
        <v>37</v>
      </c>
      <c r="F13" s="5">
        <v>6</v>
      </c>
      <c r="G13" s="5">
        <v>6</v>
      </c>
      <c r="H13" s="4"/>
      <c r="I13" s="4"/>
    </row>
    <row r="14" ht="78" customHeight="1" spans="1:9">
      <c r="A14" s="5"/>
      <c r="B14" s="5"/>
      <c r="C14" s="5" t="s">
        <v>38</v>
      </c>
      <c r="D14" s="5" t="s">
        <v>39</v>
      </c>
      <c r="E14" s="14" t="s">
        <v>40</v>
      </c>
      <c r="F14" s="5">
        <v>4</v>
      </c>
      <c r="G14" s="5">
        <v>4</v>
      </c>
      <c r="H14" s="4"/>
      <c r="I14" s="4"/>
    </row>
    <row r="15" ht="50" customHeight="1" spans="1:9">
      <c r="A15" s="5"/>
      <c r="B15" s="5" t="s">
        <v>41</v>
      </c>
      <c r="C15" s="5" t="s">
        <v>42</v>
      </c>
      <c r="D15" s="15" t="s">
        <v>43</v>
      </c>
      <c r="E15" s="15" t="s">
        <v>44</v>
      </c>
      <c r="F15" s="5">
        <v>6</v>
      </c>
      <c r="G15" s="16">
        <v>5.5</v>
      </c>
      <c r="H15" s="17" t="s">
        <v>45</v>
      </c>
      <c r="I15" s="4" t="s">
        <v>46</v>
      </c>
    </row>
    <row r="16" ht="67" customHeight="1" spans="1:9">
      <c r="A16" s="5"/>
      <c r="B16" s="5"/>
      <c r="C16" s="5" t="s">
        <v>47</v>
      </c>
      <c r="D16" s="15" t="s">
        <v>48</v>
      </c>
      <c r="E16" s="15" t="s">
        <v>44</v>
      </c>
      <c r="F16" s="5">
        <v>6</v>
      </c>
      <c r="G16" s="16">
        <v>5</v>
      </c>
      <c r="H16" s="17" t="s">
        <v>49</v>
      </c>
      <c r="I16" s="4"/>
    </row>
    <row r="17" ht="37" customHeight="1" spans="1:9">
      <c r="A17" s="5"/>
      <c r="B17" s="5"/>
      <c r="C17" s="5" t="s">
        <v>50</v>
      </c>
      <c r="D17" s="15" t="s">
        <v>51</v>
      </c>
      <c r="E17" s="15" t="s">
        <v>44</v>
      </c>
      <c r="F17" s="5">
        <v>6</v>
      </c>
      <c r="G17" s="16">
        <v>5</v>
      </c>
      <c r="H17" s="17" t="s">
        <v>52</v>
      </c>
      <c r="I17" s="4"/>
    </row>
    <row r="18" ht="92" customHeight="1" spans="1:9">
      <c r="A18" s="5"/>
      <c r="B18" s="5"/>
      <c r="C18" s="5" t="s">
        <v>53</v>
      </c>
      <c r="D18" s="15" t="s">
        <v>54</v>
      </c>
      <c r="E18" s="15" t="s">
        <v>44</v>
      </c>
      <c r="F18" s="5">
        <v>6</v>
      </c>
      <c r="G18" s="16">
        <v>5</v>
      </c>
      <c r="H18" s="17" t="s">
        <v>55</v>
      </c>
      <c r="I18" s="4"/>
    </row>
    <row r="19" ht="69" customHeight="1" spans="1:9">
      <c r="A19" s="5"/>
      <c r="B19" s="5"/>
      <c r="C19" s="18" t="s">
        <v>56</v>
      </c>
      <c r="D19" s="5" t="s">
        <v>57</v>
      </c>
      <c r="E19" s="15" t="s">
        <v>58</v>
      </c>
      <c r="F19" s="5">
        <v>6</v>
      </c>
      <c r="G19" s="16">
        <v>4.5</v>
      </c>
      <c r="H19" s="17" t="s">
        <v>59</v>
      </c>
      <c r="I19" s="4"/>
    </row>
    <row r="20" customHeight="1" spans="1:9">
      <c r="A20" s="4" t="s">
        <v>60</v>
      </c>
      <c r="B20" s="4"/>
      <c r="C20" s="4"/>
      <c r="D20" s="4"/>
      <c r="E20" s="4"/>
      <c r="F20" s="4"/>
      <c r="G20" s="4"/>
      <c r="H20" s="4"/>
      <c r="I20" s="4"/>
    </row>
    <row r="21" customHeight="1" spans="1:9">
      <c r="A21" s="5" t="s">
        <v>21</v>
      </c>
      <c r="B21" s="5" t="s">
        <v>61</v>
      </c>
      <c r="C21" s="5" t="s">
        <v>62</v>
      </c>
      <c r="D21" s="5" t="s">
        <v>23</v>
      </c>
      <c r="E21" s="5" t="s">
        <v>24</v>
      </c>
      <c r="F21" s="16" t="s">
        <v>8</v>
      </c>
      <c r="G21" s="16" t="s">
        <v>9</v>
      </c>
      <c r="H21" s="11" t="s">
        <v>10</v>
      </c>
      <c r="I21" s="11" t="s">
        <v>11</v>
      </c>
    </row>
    <row r="22" ht="87" customHeight="1" spans="1:9">
      <c r="A22" s="5" t="s">
        <v>63</v>
      </c>
      <c r="B22" s="5" t="s">
        <v>64</v>
      </c>
      <c r="C22" s="5" t="s">
        <v>65</v>
      </c>
      <c r="D22" s="5" t="s">
        <v>66</v>
      </c>
      <c r="E22" s="15" t="s">
        <v>66</v>
      </c>
      <c r="F22" s="16">
        <v>1.5</v>
      </c>
      <c r="G22" s="16">
        <v>1</v>
      </c>
      <c r="H22" s="13" t="s">
        <v>67</v>
      </c>
      <c r="I22" s="4" t="s">
        <v>68</v>
      </c>
    </row>
    <row r="23" ht="164" customHeight="1" spans="1:9">
      <c r="A23" s="5"/>
      <c r="B23" s="5"/>
      <c r="C23" s="5" t="s">
        <v>69</v>
      </c>
      <c r="D23" s="15" t="s">
        <v>69</v>
      </c>
      <c r="E23" s="15" t="s">
        <v>70</v>
      </c>
      <c r="F23" s="16">
        <v>3</v>
      </c>
      <c r="G23" s="16">
        <v>3</v>
      </c>
      <c r="H23" s="13" t="s">
        <v>71</v>
      </c>
      <c r="I23" s="4" t="s">
        <v>72</v>
      </c>
    </row>
    <row r="24" ht="84" customHeight="1" spans="1:9">
      <c r="A24" s="5"/>
      <c r="B24" s="5"/>
      <c r="C24" s="5" t="s">
        <v>73</v>
      </c>
      <c r="D24" s="15" t="s">
        <v>74</v>
      </c>
      <c r="E24" s="15" t="s">
        <v>74</v>
      </c>
      <c r="F24" s="16">
        <v>1.5</v>
      </c>
      <c r="G24" s="16">
        <v>1</v>
      </c>
      <c r="H24" s="13" t="s">
        <v>75</v>
      </c>
      <c r="I24" s="4" t="s">
        <v>76</v>
      </c>
    </row>
    <row r="25" ht="155" customHeight="1" spans="1:9">
      <c r="A25" s="5"/>
      <c r="B25" s="5" t="s">
        <v>77</v>
      </c>
      <c r="C25" s="5" t="s">
        <v>78</v>
      </c>
      <c r="D25" s="15" t="s">
        <v>79</v>
      </c>
      <c r="E25" s="15" t="s">
        <v>80</v>
      </c>
      <c r="F25" s="5">
        <v>3</v>
      </c>
      <c r="G25" s="5">
        <v>3</v>
      </c>
      <c r="H25" s="13" t="s">
        <v>81</v>
      </c>
      <c r="I25" s="4" t="s">
        <v>82</v>
      </c>
    </row>
    <row r="26" ht="62" customHeight="1" spans="1:9">
      <c r="A26" s="5"/>
      <c r="B26" s="5" t="s">
        <v>83</v>
      </c>
      <c r="C26" s="5" t="s">
        <v>84</v>
      </c>
      <c r="D26" s="15" t="s">
        <v>85</v>
      </c>
      <c r="E26" s="15" t="s">
        <v>86</v>
      </c>
      <c r="F26" s="5">
        <v>4</v>
      </c>
      <c r="G26" s="5">
        <v>4</v>
      </c>
      <c r="H26" s="13" t="s">
        <v>87</v>
      </c>
      <c r="I26" s="4" t="s">
        <v>88</v>
      </c>
    </row>
    <row r="27" customHeight="1" spans="1:9">
      <c r="A27" s="5"/>
      <c r="B27" s="5" t="s">
        <v>89</v>
      </c>
      <c r="C27" s="5" t="s">
        <v>90</v>
      </c>
      <c r="D27" s="5"/>
      <c r="E27" s="5" t="s">
        <v>91</v>
      </c>
      <c r="F27" s="5" t="s">
        <v>8</v>
      </c>
      <c r="G27" s="5" t="s">
        <v>9</v>
      </c>
      <c r="H27" s="11" t="s">
        <v>10</v>
      </c>
      <c r="I27" s="11" t="s">
        <v>11</v>
      </c>
    </row>
    <row r="28" ht="63" customHeight="1" spans="1:9">
      <c r="A28" s="5"/>
      <c r="B28" s="18" t="s">
        <v>92</v>
      </c>
      <c r="C28" s="7">
        <v>0.0216</v>
      </c>
      <c r="D28" s="10"/>
      <c r="E28" s="7">
        <v>0.0118</v>
      </c>
      <c r="F28" s="5">
        <v>3.5</v>
      </c>
      <c r="G28" s="5">
        <v>3.5</v>
      </c>
      <c r="H28" s="4" t="s">
        <v>93</v>
      </c>
      <c r="I28" s="4" t="s">
        <v>94</v>
      </c>
    </row>
    <row r="29" ht="57" customHeight="1" spans="1:9">
      <c r="A29" s="5"/>
      <c r="B29" s="18"/>
      <c r="C29" s="10"/>
      <c r="D29" s="10"/>
      <c r="E29" s="10"/>
      <c r="F29" s="5"/>
      <c r="G29" s="5"/>
      <c r="H29" s="4" t="s">
        <v>95</v>
      </c>
      <c r="I29" s="4"/>
    </row>
    <row r="30" ht="53" customHeight="1" spans="1:11">
      <c r="A30" s="5"/>
      <c r="B30" s="18" t="s">
        <v>96</v>
      </c>
      <c r="C30" s="10" t="s">
        <v>17</v>
      </c>
      <c r="D30" s="10"/>
      <c r="E30" s="7">
        <v>0.011</v>
      </c>
      <c r="F30" s="5">
        <v>3.5</v>
      </c>
      <c r="G30" s="5">
        <v>3.5</v>
      </c>
      <c r="H30" s="4" t="s">
        <v>97</v>
      </c>
      <c r="I30" s="4" t="s">
        <v>98</v>
      </c>
      <c r="K30" s="21"/>
    </row>
    <row r="31" customHeight="1" spans="1:11">
      <c r="A31" s="5" t="s">
        <v>99</v>
      </c>
      <c r="B31" s="5"/>
      <c r="C31" s="5"/>
      <c r="D31" s="5"/>
      <c r="E31" s="5"/>
      <c r="F31" s="5">
        <f>F5+SUM(F11:F19)+SUM(F22:F26)+SUM(F28:F30)</f>
        <v>100</v>
      </c>
      <c r="G31" s="5">
        <f>ROUND(G5+SUM(G11:G19)+SUM(G22:G26)+SUM(G28:G30),2)</f>
        <v>92.26</v>
      </c>
      <c r="H31" s="11"/>
      <c r="I31" s="11"/>
      <c r="K31" s="21"/>
    </row>
    <row r="32" customHeight="1" spans="11:12">
      <c r="K32" s="22"/>
      <c r="L32" s="23"/>
    </row>
    <row r="33" customHeight="1" spans="11:12">
      <c r="K33" s="24"/>
      <c r="L33" s="24"/>
    </row>
    <row r="35" customHeight="1" spans="5:5">
      <c r="E35" s="19"/>
    </row>
  </sheetData>
  <mergeCells count="29">
    <mergeCell ref="A1:I1"/>
    <mergeCell ref="A2:I2"/>
    <mergeCell ref="A3:I3"/>
    <mergeCell ref="A9:I9"/>
    <mergeCell ref="A20:I20"/>
    <mergeCell ref="C27:D27"/>
    <mergeCell ref="C30:D30"/>
    <mergeCell ref="A31:E31"/>
    <mergeCell ref="H31:I31"/>
    <mergeCell ref="A5:A8"/>
    <mergeCell ref="A11:A19"/>
    <mergeCell ref="A22:A30"/>
    <mergeCell ref="B11:B14"/>
    <mergeCell ref="B15:B19"/>
    <mergeCell ref="B22:B24"/>
    <mergeCell ref="B28:B29"/>
    <mergeCell ref="E6:E8"/>
    <mergeCell ref="E28:E29"/>
    <mergeCell ref="F5:F8"/>
    <mergeCell ref="F28:F29"/>
    <mergeCell ref="G5:G8"/>
    <mergeCell ref="G28:G29"/>
    <mergeCell ref="H5:H8"/>
    <mergeCell ref="H11:H14"/>
    <mergeCell ref="I5:I8"/>
    <mergeCell ref="I11:I14"/>
    <mergeCell ref="I15:I19"/>
    <mergeCell ref="I28:I29"/>
    <mergeCell ref="C28:D29"/>
  </mergeCells>
  <pageMargins left="0.700694444444445" right="0.700694444444445"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Administrator</cp:lastModifiedBy>
  <dcterms:created xsi:type="dcterms:W3CDTF">2023-05-18T01:41:00Z</dcterms:created>
  <dcterms:modified xsi:type="dcterms:W3CDTF">2024-05-11T11:19:29Z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40C4257BF6AE420D8B4702D8E84883E0_12</vt:lpwstr>
  </property>
  <property fmtid="{D5CDD505-2E9C-101B-9397-08002B2CF9AE}" pid="3" name="KSOProductBuildVer">
    <vt:lpwstr>2052-12.1.0.16729</vt:lpwstr>
  </property>
</Properties>
</file>