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9200" windowHeight="7125"/>
  </bookViews>
  <sheets>
    <sheet name="法院办案业务费" sheetId="1" r:id="rId1"/>
  </sheets>
  <calcPr calcId="124519"/>
</workbook>
</file>

<file path=xl/calcChain.xml><?xml version="1.0" encoding="utf-8"?>
<calcChain xmlns="http://schemas.openxmlformats.org/spreadsheetml/2006/main">
  <c r="F10" i="1"/>
  <c r="H10"/>
  <c r="L10" l="1"/>
  <c r="N10" s="1"/>
  <c r="K25" s="1"/>
</calcChain>
</file>

<file path=xl/sharedStrings.xml><?xml version="1.0" encoding="utf-8"?>
<sst xmlns="http://schemas.openxmlformats.org/spreadsheetml/2006/main" count="74" uniqueCount="66">
  <si>
    <t>附件1-1</t>
  </si>
  <si>
    <t>项目支出绩效自评表</t>
  </si>
  <si>
    <t>项目名称</t>
  </si>
  <si>
    <t>主管部门</t>
  </si>
  <si>
    <t>北京市朝阳区人民法院</t>
  </si>
  <si>
    <t>实施单位</t>
  </si>
  <si>
    <t>北京市朝阳区人民法院（本级）</t>
  </si>
  <si>
    <t>项目负责人</t>
  </si>
  <si>
    <t>任小燕</t>
  </si>
  <si>
    <t>联系电话</t>
  </si>
  <si>
    <t>项目资金（万元 ）</t>
  </si>
  <si>
    <t>年初预</t>
  </si>
  <si>
    <t>全年预</t>
  </si>
  <si>
    <t>全年</t>
  </si>
  <si>
    <t>分值</t>
  </si>
  <si>
    <t>执行率</t>
  </si>
  <si>
    <t>得分</t>
  </si>
  <si>
    <t>算数</t>
  </si>
  <si>
    <t>执行数</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</si>
  <si>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</si>
  <si>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</si>
  <si>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</si>
  <si>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</si>
  <si>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</si>
  <si>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</si>
  <si>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</si>
  <si>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</si>
  <si>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</si>
  <si>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</si>
  <si>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</si>
  <si>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</si>
  <si>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t>
  </si>
  <si>
    <t>实际</t>
  </si>
  <si>
    <t>偏差原因分析及改进</t>
  </si>
  <si>
    <t>指标值</t>
  </si>
  <si>
    <t>完成值</t>
  </si>
  <si>
    <t>措施</t>
  </si>
  <si>
    <t>产出指标</t>
  </si>
  <si>
    <t>数量指标</t>
  </si>
  <si>
    <t>质量指标</t>
  </si>
  <si>
    <t>效益指标</t>
  </si>
  <si>
    <t>社会效益</t>
  </si>
  <si>
    <t>满意度指标</t>
  </si>
  <si>
    <t>服务对象满意度标</t>
  </si>
  <si>
    <t>总分</t>
  </si>
  <si>
    <t xml:space="preserve"> </t>
  </si>
  <si>
    <t xml:space="preserve">结案情况（件）
</t>
    <phoneticPr fontId="13" type="noConversion"/>
  </si>
  <si>
    <t>≥12万件</t>
    <phoneticPr fontId="13" type="noConversion"/>
  </si>
  <si>
    <t>收案情况（件）</t>
    <phoneticPr fontId="13" type="noConversion"/>
  </si>
  <si>
    <t xml:space="preserve">≥13万件
</t>
    <phoneticPr fontId="13" type="noConversion"/>
  </si>
  <si>
    <t>一审判决案件改判发回重审率（错误）</t>
    <phoneticPr fontId="13" type="noConversion"/>
  </si>
  <si>
    <t>≤1%</t>
    <phoneticPr fontId="13" type="noConversion"/>
  </si>
  <si>
    <t>一审服判息诉率</t>
    <phoneticPr fontId="13" type="noConversion"/>
  </si>
  <si>
    <t>≥80%</t>
    <phoneticPr fontId="13" type="noConversion"/>
  </si>
  <si>
    <t>≥95%</t>
    <phoneticPr fontId="13" type="noConversion"/>
  </si>
  <si>
    <t xml:space="preserve">办案工作支撑能力
</t>
    <phoneticPr fontId="13" type="noConversion"/>
  </si>
  <si>
    <t>办案能力效果得到提高</t>
    <phoneticPr fontId="13" type="noConversion"/>
  </si>
  <si>
    <t>法院办案业务费</t>
    <phoneticPr fontId="13" type="noConversion"/>
  </si>
  <si>
    <t>（2023年度）</t>
    <phoneticPr fontId="13" type="noConversion"/>
  </si>
  <si>
    <t>确保我院依法履行职责,保障完成2023年度各类案件的审判、执行工作顺利完成。深入贯彻落实党的指示精神和习近平总书记重要讲话，全面依法履行审判职能，积极稳妥的落实司法改革任务，积极回应人民群众对推进法治建设、维护司法公正的期待，坚持司法为民、公正司法，努力让人民群众在每一个司法案件中都感受到公平正义。切实发挥审判业务经费使用效益，努力发挥人民法院在践行社会主义核心价值观和全面深化改革中的职能作用，为首都经济社会发展提供坚强司法保障。</t>
    <phoneticPr fontId="13" type="noConversion"/>
  </si>
  <si>
    <t>法院办案业务费资金能够按年初预算计划实施，支付及时，保障了的审判、执行工作顺利完成，社会效益和经济效益显著。全年资金共支出5988.04万元，执行率99%。</t>
    <phoneticPr fontId="13" type="noConversion"/>
  </si>
  <si>
    <t xml:space="preserve">13.95万件
</t>
    <phoneticPr fontId="13" type="noConversion"/>
  </si>
  <si>
    <t>14.05万件</t>
    <phoneticPr fontId="13" type="noConversion"/>
  </si>
  <si>
    <t xml:space="preserve">使用人员满意度
</t>
    <phoneticPr fontId="13" type="noConversion"/>
  </si>
  <si>
    <t>法官人均结案数</t>
    <phoneticPr fontId="13" type="noConversion"/>
  </si>
  <si>
    <t>≥470</t>
    <phoneticPr fontId="13" type="noConversion"/>
  </si>
</sst>
</file>

<file path=xl/styles.xml><?xml version="1.0" encoding="utf-8"?>
<styleSheet xmlns="http://schemas.openxmlformats.org/spreadsheetml/2006/main">
  <numFmts count="1">
    <numFmt numFmtId="176" formatCode="#,##0.00_ "/>
  </numFmts>
  <fonts count="19">
    <font>
      <sz val="11"/>
      <color theme="1"/>
      <name val="等线"/>
      <charset val="134"/>
    </font>
    <font>
      <sz val="16"/>
      <color indexed="8"/>
      <name val="黑体"/>
      <family val="3"/>
      <charset val="134"/>
    </font>
    <font>
      <b/>
      <sz val="18"/>
      <color indexed="8"/>
      <name val="等线"/>
      <charset val="134"/>
    </font>
    <font>
      <sz val="18"/>
      <color indexed="8"/>
      <name val="等线"/>
      <charset val="134"/>
    </font>
    <font>
      <sz val="15"/>
      <color indexed="8"/>
      <name val="仿宋_GB2312"/>
      <family val="3"/>
      <charset val="134"/>
    </font>
    <font>
      <sz val="10.5"/>
      <color indexed="8"/>
      <name val="仿宋_GB2312"/>
      <family val="3"/>
      <charset val="134"/>
    </font>
    <font>
      <sz val="10.5"/>
      <color indexed="8"/>
      <name val="仿宋_GB2312"/>
      <family val="3"/>
      <charset val="134"/>
    </font>
    <font>
      <sz val="10.5"/>
      <color indexed="8"/>
      <name val="宋体"/>
      <family val="3"/>
      <charset val="134"/>
    </font>
    <font>
      <sz val="10"/>
      <color indexed="8"/>
      <name val="Calibri"/>
      <family val="2"/>
    </font>
    <font>
      <sz val="16"/>
      <color indexed="8"/>
      <name val="仿宋_GB2312"/>
      <family val="3"/>
      <charset val="134"/>
    </font>
    <font>
      <sz val="16"/>
      <color indexed="8"/>
      <name val="仿宋_GB2312"/>
      <family val="3"/>
      <charset val="134"/>
    </font>
    <font>
      <sz val="11"/>
      <color indexed="8"/>
      <name val="等线"/>
      <charset val="134"/>
    </font>
    <font>
      <sz val="12"/>
      <name val="宋体"/>
      <family val="3"/>
      <charset val="134"/>
    </font>
    <font>
      <sz val="9"/>
      <name val="等线"/>
      <charset val="134"/>
    </font>
    <font>
      <sz val="11"/>
      <color indexed="8"/>
      <name val="宋体"/>
      <family val="3"/>
      <charset val="134"/>
    </font>
    <font>
      <sz val="11"/>
      <color indexed="20"/>
      <name val="宋体"/>
      <family val="3"/>
      <charset val="134"/>
    </font>
    <font>
      <sz val="11"/>
      <color indexed="17"/>
      <name val="宋体"/>
      <family val="3"/>
      <charset val="134"/>
    </font>
    <font>
      <sz val="9"/>
      <name val="宋体"/>
      <family val="3"/>
      <charset val="134"/>
    </font>
    <font>
      <sz val="10.5"/>
      <name val="仿宋_GB2312"/>
      <family val="3"/>
      <charset val="134"/>
    </font>
  </fonts>
  <fills count="4">
    <fill>
      <patternFill patternType="none"/>
    </fill>
    <fill>
      <patternFill patternType="gray125"/>
    </fill>
    <fill>
      <patternFill patternType="solid">
        <fgColor indexed="42"/>
      </patternFill>
    </fill>
    <fill>
      <patternFill patternType="solid">
        <fgColor indexed="45"/>
      </patternFill>
    </fill>
  </fills>
  <borders count="18">
    <border>
      <left/>
      <right/>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style="medium">
        <color indexed="64"/>
      </top>
      <bottom/>
      <diagonal/>
    </border>
    <border>
      <left/>
      <right/>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s>
  <cellStyleXfs count="6">
    <xf numFmtId="0" fontId="0" fillId="0" borderId="0"/>
    <xf numFmtId="9" fontId="11" fillId="0" borderId="0" applyFont="0" applyFill="0" applyBorder="0" applyAlignment="0" applyProtection="0">
      <alignment vertical="center"/>
    </xf>
    <xf numFmtId="0" fontId="15" fillId="3" borderId="0" applyNumberFormat="0" applyBorder="0" applyAlignment="0" applyProtection="0">
      <alignment vertical="center"/>
    </xf>
    <xf numFmtId="0" fontId="12" fillId="0" borderId="0"/>
    <xf numFmtId="0" fontId="14" fillId="0" borderId="0">
      <alignment vertical="center"/>
    </xf>
    <xf numFmtId="0" fontId="16" fillId="2" borderId="0" applyNumberFormat="0" applyBorder="0" applyAlignment="0" applyProtection="0">
      <alignment vertical="center"/>
    </xf>
  </cellStyleXfs>
  <cellXfs count="68">
    <xf numFmtId="0" fontId="0" fillId="0" borderId="0" xfId="0"/>
    <xf numFmtId="0" fontId="0" fillId="0" borderId="0" xfId="0" applyFill="1"/>
    <xf numFmtId="0" fontId="1" fillId="0" borderId="0" xfId="0" applyFont="1" applyFill="1" applyAlignment="1">
      <alignment horizontal="left" vertical="center"/>
    </xf>
    <xf numFmtId="0" fontId="4" fillId="0" borderId="0" xfId="0" applyFont="1" applyFill="1" applyAlignment="1">
      <alignment horizontal="justify" vertical="center"/>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9" fontId="7" fillId="0" borderId="2" xfId="0" applyNumberFormat="1" applyFont="1" applyFill="1" applyBorder="1" applyAlignment="1">
      <alignment horizontal="center" vertical="center" wrapText="1"/>
    </xf>
    <xf numFmtId="0" fontId="5" fillId="0" borderId="4" xfId="0" applyFont="1" applyFill="1" applyBorder="1" applyAlignment="1">
      <alignment horizontal="center" vertical="center" wrapText="1"/>
    </xf>
    <xf numFmtId="9" fontId="5" fillId="0" borderId="2" xfId="0" applyNumberFormat="1" applyFont="1" applyFill="1" applyBorder="1" applyAlignment="1">
      <alignment horizontal="left" vertical="center" wrapText="1"/>
    </xf>
    <xf numFmtId="0" fontId="8" fillId="0" borderId="0" xfId="0" applyFont="1" applyFill="1" applyAlignment="1">
      <alignment vertical="center" wrapText="1"/>
    </xf>
    <xf numFmtId="0" fontId="9" fillId="0" borderId="0" xfId="0" applyFont="1" applyFill="1" applyAlignment="1">
      <alignment horizontal="justify" vertical="center"/>
    </xf>
    <xf numFmtId="0" fontId="10" fillId="0" borderId="0" xfId="0" applyFont="1" applyFill="1" applyAlignment="1">
      <alignment horizontal="left" vertical="center"/>
    </xf>
    <xf numFmtId="176" fontId="5" fillId="0" borderId="2" xfId="0" applyNumberFormat="1"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10" fontId="5" fillId="0" borderId="2" xfId="0" applyNumberFormat="1" applyFont="1" applyFill="1" applyBorder="1" applyAlignment="1">
      <alignment horizontal="center" vertical="center" wrapText="1"/>
    </xf>
    <xf numFmtId="0" fontId="17" fillId="0" borderId="15" xfId="4" applyFont="1" applyBorder="1" applyAlignment="1">
      <alignment horizontal="left" vertical="center" wrapText="1"/>
    </xf>
    <xf numFmtId="0" fontId="17" fillId="0" borderId="16" xfId="4" applyFont="1" applyBorder="1" applyAlignment="1">
      <alignment horizontal="left" vertical="center" wrapText="1"/>
    </xf>
    <xf numFmtId="0" fontId="17" fillId="0" borderId="16" xfId="4" applyFont="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5" xfId="0" applyFont="1" applyFill="1" applyBorder="1" applyAlignment="1">
      <alignment horizontal="left" vertical="center" wrapText="1"/>
    </xf>
    <xf numFmtId="0" fontId="6" fillId="0" borderId="7" xfId="0" applyFont="1" applyFill="1" applyBorder="1" applyAlignment="1">
      <alignment horizontal="left" vertical="center" wrapText="1"/>
    </xf>
    <xf numFmtId="0" fontId="6" fillId="0" borderId="6" xfId="0" applyFont="1" applyFill="1" applyBorder="1" applyAlignment="1">
      <alignment horizontal="left" vertical="center" wrapText="1"/>
    </xf>
    <xf numFmtId="0" fontId="6" fillId="0" borderId="6" xfId="0" applyFont="1" applyFill="1" applyBorder="1" applyAlignment="1">
      <alignment horizontal="center" vertical="center" wrapText="1"/>
    </xf>
    <xf numFmtId="176" fontId="6" fillId="0" borderId="5" xfId="0" applyNumberFormat="1" applyFont="1" applyFill="1" applyBorder="1" applyAlignment="1">
      <alignment horizontal="center" vertical="center" wrapText="1"/>
    </xf>
    <xf numFmtId="176" fontId="6" fillId="0" borderId="6" xfId="0" applyNumberFormat="1"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5" xfId="0" applyFont="1" applyFill="1" applyBorder="1" applyAlignment="1">
      <alignment horizontal="left" vertical="center" wrapText="1"/>
    </xf>
    <xf numFmtId="0" fontId="5" fillId="0" borderId="7" xfId="0" applyFont="1" applyFill="1" applyBorder="1" applyAlignment="1">
      <alignment horizontal="left" vertical="center" wrapText="1"/>
    </xf>
    <xf numFmtId="0" fontId="5" fillId="0" borderId="6" xfId="0" applyFont="1" applyFill="1" applyBorder="1" applyAlignment="1">
      <alignment horizontal="left" vertical="center" wrapText="1"/>
    </xf>
    <xf numFmtId="0" fontId="5" fillId="0" borderId="1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2" fillId="0" borderId="0" xfId="0" applyFont="1" applyFill="1" applyAlignment="1">
      <alignment horizontal="center"/>
    </xf>
    <xf numFmtId="0" fontId="3" fillId="0" borderId="0" xfId="0" applyFont="1" applyFill="1" applyAlignment="1">
      <alignment horizontal="center"/>
    </xf>
    <xf numFmtId="9" fontId="5" fillId="0" borderId="9" xfId="1" applyFont="1" applyFill="1" applyBorder="1" applyAlignment="1">
      <alignment horizontal="center" vertical="center" wrapText="1"/>
    </xf>
    <xf numFmtId="9" fontId="5" fillId="0" borderId="10" xfId="1" applyFont="1" applyFill="1" applyBorder="1" applyAlignment="1">
      <alignment horizontal="center" vertical="center" wrapText="1"/>
    </xf>
    <xf numFmtId="9" fontId="5" fillId="0" borderId="11" xfId="1" applyFont="1" applyFill="1" applyBorder="1" applyAlignment="1">
      <alignment horizontal="center" vertical="center" wrapText="1"/>
    </xf>
    <xf numFmtId="9" fontId="5" fillId="0" borderId="2" xfId="1" applyFont="1" applyFill="1" applyBorder="1" applyAlignment="1">
      <alignment horizontal="center" vertical="center" wrapText="1"/>
    </xf>
    <xf numFmtId="0" fontId="0" fillId="0" borderId="12" xfId="0" applyFill="1" applyBorder="1" applyAlignment="1">
      <alignment horizontal="center" vertical="center" wrapText="1"/>
    </xf>
    <xf numFmtId="0" fontId="0" fillId="0" borderId="10" xfId="0" applyFill="1" applyBorder="1" applyAlignment="1">
      <alignment horizontal="center" vertical="center" wrapText="1"/>
    </xf>
    <xf numFmtId="0" fontId="0" fillId="0" borderId="0" xfId="0" applyFill="1" applyBorder="1" applyAlignment="1">
      <alignment horizontal="center" vertical="center" wrapText="1"/>
    </xf>
    <xf numFmtId="0" fontId="0" fillId="0" borderId="1" xfId="0" applyFill="1" applyBorder="1" applyAlignment="1">
      <alignment horizontal="center" vertical="center" wrapText="1"/>
    </xf>
    <xf numFmtId="0" fontId="0" fillId="0" borderId="13" xfId="0" applyFill="1" applyBorder="1" applyAlignment="1">
      <alignment horizontal="center" vertical="center" wrapText="1"/>
    </xf>
    <xf numFmtId="0" fontId="0" fillId="0" borderId="2" xfId="0" applyFill="1" applyBorder="1" applyAlignment="1">
      <alignment horizontal="center" vertical="center" wrapText="1"/>
    </xf>
    <xf numFmtId="0" fontId="5" fillId="0" borderId="5" xfId="0" applyFont="1" applyFill="1" applyBorder="1" applyAlignment="1">
      <alignment horizontal="justify" vertical="center" wrapText="1"/>
    </xf>
    <xf numFmtId="0" fontId="5" fillId="0" borderId="6" xfId="0" applyFont="1" applyFill="1" applyBorder="1" applyAlignment="1">
      <alignment horizontal="justify" vertical="center" wrapText="1"/>
    </xf>
    <xf numFmtId="9" fontId="5" fillId="0" borderId="5" xfId="1" applyFont="1" applyFill="1" applyBorder="1" applyAlignment="1">
      <alignment horizontal="center" vertical="center" wrapText="1"/>
    </xf>
    <xf numFmtId="9" fontId="5" fillId="0" borderId="6" xfId="1" applyFont="1" applyFill="1" applyBorder="1" applyAlignment="1">
      <alignment horizontal="center" vertical="center" wrapText="1"/>
    </xf>
    <xf numFmtId="0" fontId="6" fillId="0" borderId="11" xfId="0" applyFont="1" applyFill="1" applyBorder="1" applyAlignment="1">
      <alignment horizontal="left" vertical="center" wrapText="1"/>
    </xf>
    <xf numFmtId="0" fontId="6" fillId="0" borderId="13" xfId="0" applyFont="1" applyFill="1" applyBorder="1" applyAlignment="1">
      <alignment horizontal="left" vertical="center" wrapText="1"/>
    </xf>
    <xf numFmtId="0" fontId="6" fillId="0" borderId="2" xfId="0" applyFont="1" applyFill="1" applyBorder="1" applyAlignment="1">
      <alignment horizontal="left" vertical="center" wrapText="1"/>
    </xf>
    <xf numFmtId="0" fontId="5" fillId="0" borderId="16"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18" fillId="0" borderId="16" xfId="0" applyFont="1" applyFill="1" applyBorder="1" applyAlignment="1">
      <alignment horizontal="center" vertical="center" wrapText="1"/>
    </xf>
  </cellXfs>
  <cellStyles count="6">
    <cellStyle name="百分比" xfId="1" builtinId="5"/>
    <cellStyle name="差_法院办案业务费" xfId="2"/>
    <cellStyle name="常规" xfId="0" builtinId="0"/>
    <cellStyle name="常规 2" xfId="3"/>
    <cellStyle name="常规_Sheet1" xfId="4"/>
    <cellStyle name="好_法院办案业务费" xfId="5"/>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28"/>
  <sheetViews>
    <sheetView tabSelected="1" topLeftCell="A4" zoomScaleNormal="74" workbookViewId="0">
      <selection activeCell="I19" sqref="I19"/>
    </sheetView>
  </sheetViews>
  <sheetFormatPr defaultColWidth="8.625" defaultRowHeight="13.5"/>
  <cols>
    <col min="1" max="4" width="8.625" style="1"/>
    <col min="5" max="5" width="9.75" style="1" customWidth="1"/>
    <col min="6" max="6" width="3.75" style="1" customWidth="1"/>
    <col min="7" max="7" width="17.875" style="1" customWidth="1"/>
    <col min="8" max="8" width="62.625" style="1" customWidth="1"/>
    <col min="9" max="9" width="10.625" style="1" customWidth="1"/>
    <col min="10" max="10" width="8.625" style="1" hidden="1" customWidth="1"/>
    <col min="11" max="16384" width="8.625" style="1"/>
  </cols>
  <sheetData>
    <row r="1" spans="1:14" ht="20.25">
      <c r="A1" s="2" t="s">
        <v>0</v>
      </c>
    </row>
    <row r="2" spans="1:14" ht="22.5">
      <c r="A2" s="45" t="s">
        <v>1</v>
      </c>
      <c r="B2" s="45"/>
      <c r="C2" s="45"/>
      <c r="D2" s="45"/>
      <c r="E2" s="45"/>
      <c r="F2" s="45"/>
      <c r="G2" s="45"/>
      <c r="H2" s="45"/>
      <c r="I2" s="45"/>
      <c r="J2" s="45"/>
      <c r="K2" s="45"/>
      <c r="L2" s="45"/>
      <c r="M2" s="45"/>
      <c r="N2" s="45"/>
    </row>
    <row r="3" spans="1:14" ht="22.5">
      <c r="A3" s="46" t="s">
        <v>58</v>
      </c>
      <c r="B3" s="46"/>
      <c r="C3" s="46"/>
      <c r="D3" s="46"/>
      <c r="E3" s="46"/>
      <c r="F3" s="46"/>
      <c r="G3" s="46"/>
      <c r="H3" s="46"/>
      <c r="I3" s="46"/>
      <c r="J3" s="46"/>
      <c r="K3" s="46"/>
      <c r="L3" s="46"/>
      <c r="M3" s="46"/>
      <c r="N3" s="46"/>
    </row>
    <row r="4" spans="1:14" ht="19.5">
      <c r="A4" s="3"/>
    </row>
    <row r="5" spans="1:14" ht="20.100000000000001" customHeight="1">
      <c r="A5" s="25" t="s">
        <v>2</v>
      </c>
      <c r="B5" s="27"/>
      <c r="C5" s="25" t="s">
        <v>57</v>
      </c>
      <c r="D5" s="26"/>
      <c r="E5" s="26"/>
      <c r="F5" s="26"/>
      <c r="G5" s="26"/>
      <c r="H5" s="26"/>
      <c r="I5" s="26"/>
      <c r="J5" s="26"/>
      <c r="K5" s="26"/>
      <c r="L5" s="26"/>
      <c r="M5" s="26"/>
      <c r="N5" s="27"/>
    </row>
    <row r="6" spans="1:14" ht="20.100000000000001" customHeight="1">
      <c r="A6" s="25" t="s">
        <v>3</v>
      </c>
      <c r="B6" s="27"/>
      <c r="C6" s="25" t="s">
        <v>4</v>
      </c>
      <c r="D6" s="26"/>
      <c r="E6" s="26"/>
      <c r="F6" s="26"/>
      <c r="G6" s="27"/>
      <c r="H6" s="25" t="s">
        <v>5</v>
      </c>
      <c r="I6" s="27"/>
      <c r="J6" s="25" t="s">
        <v>6</v>
      </c>
      <c r="K6" s="26"/>
      <c r="L6" s="26"/>
      <c r="M6" s="26"/>
      <c r="N6" s="27"/>
    </row>
    <row r="7" spans="1:14" ht="20.100000000000001" customHeight="1">
      <c r="A7" s="25" t="s">
        <v>7</v>
      </c>
      <c r="B7" s="27"/>
      <c r="C7" s="25" t="s">
        <v>8</v>
      </c>
      <c r="D7" s="26"/>
      <c r="E7" s="26"/>
      <c r="F7" s="26"/>
      <c r="G7" s="27"/>
      <c r="H7" s="25" t="s">
        <v>9</v>
      </c>
      <c r="I7" s="27"/>
      <c r="J7" s="25">
        <v>85998025</v>
      </c>
      <c r="K7" s="26"/>
      <c r="L7" s="26"/>
      <c r="M7" s="26"/>
      <c r="N7" s="27"/>
    </row>
    <row r="8" spans="1:14" ht="20.100000000000001" customHeight="1">
      <c r="A8" s="51" t="s">
        <v>10</v>
      </c>
      <c r="B8" s="52"/>
      <c r="C8" s="36"/>
      <c r="D8" s="37"/>
      <c r="E8" s="4" t="s">
        <v>11</v>
      </c>
      <c r="F8" s="36" t="s">
        <v>12</v>
      </c>
      <c r="G8" s="37"/>
      <c r="H8" s="36" t="s">
        <v>13</v>
      </c>
      <c r="I8" s="37"/>
      <c r="J8" s="36" t="s">
        <v>14</v>
      </c>
      <c r="K8" s="37"/>
      <c r="L8" s="47" t="s">
        <v>15</v>
      </c>
      <c r="M8" s="48"/>
      <c r="N8" s="22" t="s">
        <v>16</v>
      </c>
    </row>
    <row r="9" spans="1:14" ht="20.100000000000001" customHeight="1">
      <c r="A9" s="53"/>
      <c r="B9" s="54"/>
      <c r="C9" s="41"/>
      <c r="D9" s="42"/>
      <c r="E9" s="5" t="s">
        <v>17</v>
      </c>
      <c r="F9" s="41" t="s">
        <v>17</v>
      </c>
      <c r="G9" s="42"/>
      <c r="H9" s="41" t="s">
        <v>18</v>
      </c>
      <c r="I9" s="42"/>
      <c r="J9" s="41"/>
      <c r="K9" s="42"/>
      <c r="L9" s="49"/>
      <c r="M9" s="50"/>
      <c r="N9" s="23"/>
    </row>
    <row r="10" spans="1:14" ht="20.100000000000001" customHeight="1">
      <c r="A10" s="53"/>
      <c r="B10" s="54"/>
      <c r="C10" s="57" t="s">
        <v>19</v>
      </c>
      <c r="D10" s="58"/>
      <c r="E10" s="5">
        <v>5025.97</v>
      </c>
      <c r="F10" s="25">
        <f>F11+F12</f>
        <v>6043.9900000000007</v>
      </c>
      <c r="G10" s="27"/>
      <c r="H10" s="25">
        <f>H11+H12</f>
        <v>5988.04</v>
      </c>
      <c r="I10" s="27"/>
      <c r="J10" s="25">
        <v>10</v>
      </c>
      <c r="K10" s="27"/>
      <c r="L10" s="59">
        <f>H10/F10</f>
        <v>0.99074287019005647</v>
      </c>
      <c r="M10" s="60"/>
      <c r="N10" s="13">
        <f>J10*L10</f>
        <v>9.9074287019005638</v>
      </c>
    </row>
    <row r="11" spans="1:14" ht="20.100000000000001" customHeight="1" thickBot="1">
      <c r="A11" s="53"/>
      <c r="B11" s="54"/>
      <c r="C11" s="36" t="s">
        <v>20</v>
      </c>
      <c r="D11" s="37"/>
      <c r="E11" s="21">
        <v>4887.5200000000004</v>
      </c>
      <c r="F11" s="25">
        <v>5837.52</v>
      </c>
      <c r="G11" s="27"/>
      <c r="H11" s="36">
        <v>5781.57</v>
      </c>
      <c r="I11" s="37"/>
      <c r="J11" s="36" t="s">
        <v>21</v>
      </c>
      <c r="K11" s="37"/>
      <c r="L11" s="36"/>
      <c r="M11" s="37"/>
      <c r="N11" s="6" t="s">
        <v>21</v>
      </c>
    </row>
    <row r="12" spans="1:14" ht="20.100000000000001" customHeight="1" thickBot="1">
      <c r="A12" s="53"/>
      <c r="B12" s="54"/>
      <c r="C12" s="25" t="s">
        <v>22</v>
      </c>
      <c r="D12" s="27"/>
      <c r="E12" s="5">
        <v>206.47</v>
      </c>
      <c r="F12" s="25">
        <v>206.47</v>
      </c>
      <c r="G12" s="27"/>
      <c r="H12" s="25">
        <v>206.47</v>
      </c>
      <c r="I12" s="27"/>
      <c r="J12" s="25" t="s">
        <v>21</v>
      </c>
      <c r="K12" s="27"/>
      <c r="L12" s="25"/>
      <c r="M12" s="27"/>
      <c r="N12" s="5" t="s">
        <v>21</v>
      </c>
    </row>
    <row r="13" spans="1:14" ht="20.100000000000001" customHeight="1" thickBot="1">
      <c r="A13" s="55"/>
      <c r="B13" s="56"/>
      <c r="C13" s="25" t="s">
        <v>23</v>
      </c>
      <c r="D13" s="27"/>
      <c r="E13" s="5"/>
      <c r="F13" s="25"/>
      <c r="G13" s="27"/>
      <c r="H13" s="25"/>
      <c r="I13" s="27"/>
      <c r="J13" s="25" t="s">
        <v>21</v>
      </c>
      <c r="K13" s="27"/>
      <c r="L13" s="25"/>
      <c r="M13" s="27"/>
      <c r="N13" s="5" t="s">
        <v>21</v>
      </c>
    </row>
    <row r="14" spans="1:14">
      <c r="A14" s="22" t="s">
        <v>24</v>
      </c>
      <c r="B14" s="25" t="s">
        <v>25</v>
      </c>
      <c r="C14" s="26"/>
      <c r="D14" s="26"/>
      <c r="E14" s="26"/>
      <c r="F14" s="26"/>
      <c r="G14" s="27"/>
      <c r="H14" s="25" t="s">
        <v>26</v>
      </c>
      <c r="I14" s="26"/>
      <c r="J14" s="26"/>
      <c r="K14" s="26"/>
      <c r="L14" s="26"/>
      <c r="M14" s="26"/>
      <c r="N14" s="27"/>
    </row>
    <row r="15" spans="1:14" ht="121.5" customHeight="1">
      <c r="A15" s="23"/>
      <c r="B15" s="38" t="s">
        <v>59</v>
      </c>
      <c r="C15" s="39"/>
      <c r="D15" s="39"/>
      <c r="E15" s="39"/>
      <c r="F15" s="39"/>
      <c r="G15" s="40"/>
      <c r="H15" s="38" t="s">
        <v>60</v>
      </c>
      <c r="I15" s="39"/>
      <c r="J15" s="39"/>
      <c r="K15" s="39"/>
      <c r="L15" s="39"/>
      <c r="M15" s="39"/>
      <c r="N15" s="40"/>
    </row>
    <row r="16" spans="1:14" ht="20.100000000000001" customHeight="1">
      <c r="A16" s="22" t="s">
        <v>27</v>
      </c>
      <c r="B16" s="22" t="s">
        <v>28</v>
      </c>
      <c r="C16" s="22" t="s">
        <v>29</v>
      </c>
      <c r="D16" s="36" t="s">
        <v>30</v>
      </c>
      <c r="E16" s="43"/>
      <c r="F16" s="37"/>
      <c r="G16" s="4" t="s">
        <v>31</v>
      </c>
      <c r="H16" s="4" t="s">
        <v>32</v>
      </c>
      <c r="I16" s="36" t="s">
        <v>14</v>
      </c>
      <c r="J16" s="37"/>
      <c r="K16" s="36" t="s">
        <v>16</v>
      </c>
      <c r="L16" s="37"/>
      <c r="M16" s="36" t="s">
        <v>33</v>
      </c>
      <c r="N16" s="37"/>
    </row>
    <row r="17" spans="1:14" ht="20.100000000000001" customHeight="1" thickBot="1">
      <c r="A17" s="24"/>
      <c r="B17" s="23"/>
      <c r="C17" s="23"/>
      <c r="D17" s="41"/>
      <c r="E17" s="44"/>
      <c r="F17" s="42"/>
      <c r="G17" s="4" t="s">
        <v>34</v>
      </c>
      <c r="H17" s="5" t="s">
        <v>35</v>
      </c>
      <c r="I17" s="41"/>
      <c r="J17" s="42"/>
      <c r="K17" s="41"/>
      <c r="L17" s="42"/>
      <c r="M17" s="41" t="s">
        <v>36</v>
      </c>
      <c r="N17" s="42"/>
    </row>
    <row r="18" spans="1:14" ht="120" customHeight="1" thickBot="1">
      <c r="A18" s="24"/>
      <c r="B18" s="22" t="s">
        <v>37</v>
      </c>
      <c r="C18" s="36" t="s">
        <v>38</v>
      </c>
      <c r="D18" s="30" t="s">
        <v>46</v>
      </c>
      <c r="E18" s="31"/>
      <c r="F18" s="31"/>
      <c r="G18" s="18" t="s">
        <v>47</v>
      </c>
      <c r="H18" s="4" t="s">
        <v>62</v>
      </c>
      <c r="I18" s="25">
        <v>10</v>
      </c>
      <c r="J18" s="27"/>
      <c r="K18" s="25">
        <v>10</v>
      </c>
      <c r="L18" s="27"/>
      <c r="M18" s="36"/>
      <c r="N18" s="37"/>
    </row>
    <row r="19" spans="1:14" ht="120" customHeight="1" thickBot="1">
      <c r="A19" s="24"/>
      <c r="B19" s="24"/>
      <c r="C19" s="66"/>
      <c r="D19" s="25" t="s">
        <v>48</v>
      </c>
      <c r="E19" s="29"/>
      <c r="F19" s="29"/>
      <c r="G19" s="19" t="s">
        <v>49</v>
      </c>
      <c r="H19" s="20" t="s">
        <v>61</v>
      </c>
      <c r="I19" s="16">
        <v>10</v>
      </c>
      <c r="J19" s="15"/>
      <c r="K19" s="25">
        <v>10</v>
      </c>
      <c r="L19" s="27"/>
      <c r="M19" s="25"/>
      <c r="N19" s="27"/>
    </row>
    <row r="20" spans="1:14" ht="120" customHeight="1" thickBot="1">
      <c r="A20" s="24"/>
      <c r="B20" s="24"/>
      <c r="C20" s="41"/>
      <c r="D20" s="67" t="s">
        <v>64</v>
      </c>
      <c r="E20" s="67"/>
      <c r="F20" s="67"/>
      <c r="G20" s="19" t="s">
        <v>65</v>
      </c>
      <c r="H20" s="20">
        <v>500</v>
      </c>
      <c r="I20" s="64">
        <v>10</v>
      </c>
      <c r="J20" s="64"/>
      <c r="K20" s="65">
        <v>10</v>
      </c>
      <c r="L20" s="65"/>
      <c r="M20" s="65"/>
      <c r="N20" s="65"/>
    </row>
    <row r="21" spans="1:14" ht="45" customHeight="1" thickBot="1">
      <c r="A21" s="24"/>
      <c r="B21" s="24"/>
      <c r="C21" s="22" t="s">
        <v>39</v>
      </c>
      <c r="D21" s="61" t="s">
        <v>50</v>
      </c>
      <c r="E21" s="62"/>
      <c r="F21" s="63"/>
      <c r="G21" s="5" t="s">
        <v>51</v>
      </c>
      <c r="H21" s="17">
        <v>4.1999999999999997E-3</v>
      </c>
      <c r="I21" s="41">
        <v>10</v>
      </c>
      <c r="J21" s="42"/>
      <c r="K21" s="41">
        <v>10</v>
      </c>
      <c r="L21" s="42"/>
      <c r="M21" s="41"/>
      <c r="N21" s="42"/>
    </row>
    <row r="22" spans="1:14" ht="45" customHeight="1" thickBot="1">
      <c r="A22" s="24"/>
      <c r="B22" s="24"/>
      <c r="C22" s="24"/>
      <c r="D22" s="28" t="s">
        <v>52</v>
      </c>
      <c r="E22" s="29"/>
      <c r="F22" s="33"/>
      <c r="G22" s="7" t="s">
        <v>53</v>
      </c>
      <c r="H22" s="17">
        <v>0.8609</v>
      </c>
      <c r="I22" s="14">
        <v>10</v>
      </c>
      <c r="J22" s="15"/>
      <c r="K22" s="25">
        <v>10</v>
      </c>
      <c r="L22" s="27"/>
      <c r="M22" s="25"/>
      <c r="N22" s="27"/>
    </row>
    <row r="23" spans="1:14" ht="213.95" customHeight="1" thickBot="1">
      <c r="A23" s="24"/>
      <c r="B23" s="6" t="s">
        <v>40</v>
      </c>
      <c r="C23" s="8" t="s">
        <v>41</v>
      </c>
      <c r="D23" s="30" t="s">
        <v>55</v>
      </c>
      <c r="E23" s="31"/>
      <c r="F23" s="32"/>
      <c r="G23" s="5" t="s">
        <v>56</v>
      </c>
      <c r="H23" s="5"/>
      <c r="I23" s="25">
        <v>30</v>
      </c>
      <c r="J23" s="27"/>
      <c r="K23" s="25">
        <v>28</v>
      </c>
      <c r="L23" s="27"/>
      <c r="M23" s="25"/>
      <c r="N23" s="27"/>
    </row>
    <row r="24" spans="1:14" ht="195" customHeight="1">
      <c r="A24" s="24"/>
      <c r="B24" s="4" t="s">
        <v>42</v>
      </c>
      <c r="C24" s="6" t="s">
        <v>43</v>
      </c>
      <c r="D24" s="38" t="s">
        <v>63</v>
      </c>
      <c r="E24" s="31"/>
      <c r="F24" s="32"/>
      <c r="G24" s="7" t="s">
        <v>54</v>
      </c>
      <c r="H24" s="9">
        <v>1</v>
      </c>
      <c r="I24" s="25">
        <v>10</v>
      </c>
      <c r="J24" s="27"/>
      <c r="K24" s="25">
        <v>9</v>
      </c>
      <c r="L24" s="27"/>
      <c r="M24" s="25"/>
      <c r="N24" s="27"/>
    </row>
    <row r="25" spans="1:14" ht="20.100000000000001" customHeight="1">
      <c r="A25" s="28" t="s">
        <v>44</v>
      </c>
      <c r="B25" s="29"/>
      <c r="C25" s="29"/>
      <c r="D25" s="29"/>
      <c r="E25" s="29"/>
      <c r="F25" s="29"/>
      <c r="G25" s="29"/>
      <c r="H25" s="33"/>
      <c r="I25" s="28">
        <v>100</v>
      </c>
      <c r="J25" s="33"/>
      <c r="K25" s="34">
        <f>SUM(K18:L24)+N10</f>
        <v>96.907428701900557</v>
      </c>
      <c r="L25" s="35"/>
      <c r="M25" s="25"/>
      <c r="N25" s="27"/>
    </row>
    <row r="26" spans="1:14">
      <c r="A26" s="10"/>
      <c r="B26" s="10"/>
      <c r="C26" s="10"/>
      <c r="D26" s="10"/>
      <c r="E26" s="10"/>
      <c r="F26" s="10"/>
      <c r="G26" s="10"/>
      <c r="H26" s="10"/>
      <c r="I26" s="10"/>
      <c r="J26" s="10"/>
      <c r="K26" s="10"/>
      <c r="L26" s="10"/>
      <c r="M26" s="10"/>
      <c r="N26" s="10"/>
    </row>
    <row r="27" spans="1:14" ht="20.25">
      <c r="A27" s="11"/>
      <c r="D27" s="1" t="s">
        <v>45</v>
      </c>
    </row>
    <row r="28" spans="1:14" ht="20.25">
      <c r="A28" s="12"/>
    </row>
  </sheetData>
  <mergeCells count="86">
    <mergeCell ref="A2:N2"/>
    <mergeCell ref="A3:N3"/>
    <mergeCell ref="A5:B5"/>
    <mergeCell ref="C5:N5"/>
    <mergeCell ref="L8:M9"/>
    <mergeCell ref="A8:B13"/>
    <mergeCell ref="F9:G9"/>
    <mergeCell ref="H9:I9"/>
    <mergeCell ref="C10:D10"/>
    <mergeCell ref="F10:G10"/>
    <mergeCell ref="H10:I10"/>
    <mergeCell ref="C8:D9"/>
    <mergeCell ref="L10:M10"/>
    <mergeCell ref="H6:I6"/>
    <mergeCell ref="J6:N6"/>
    <mergeCell ref="H7:I7"/>
    <mergeCell ref="J7:N7"/>
    <mergeCell ref="A7:B7"/>
    <mergeCell ref="C7:G7"/>
    <mergeCell ref="A6:B6"/>
    <mergeCell ref="C6:G6"/>
    <mergeCell ref="N8:N9"/>
    <mergeCell ref="C11:D11"/>
    <mergeCell ref="F11:G11"/>
    <mergeCell ref="H11:I11"/>
    <mergeCell ref="J11:K11"/>
    <mergeCell ref="F8:G8"/>
    <mergeCell ref="H8:I8"/>
    <mergeCell ref="J10:K10"/>
    <mergeCell ref="J8:K9"/>
    <mergeCell ref="L11:M11"/>
    <mergeCell ref="L13:M13"/>
    <mergeCell ref="C12:D12"/>
    <mergeCell ref="F12:G12"/>
    <mergeCell ref="H12:I12"/>
    <mergeCell ref="J12:K12"/>
    <mergeCell ref="L12:M12"/>
    <mergeCell ref="C13:D13"/>
    <mergeCell ref="F13:G13"/>
    <mergeCell ref="H13:I13"/>
    <mergeCell ref="J13:K13"/>
    <mergeCell ref="H14:N14"/>
    <mergeCell ref="B15:G15"/>
    <mergeCell ref="H15:N15"/>
    <mergeCell ref="I23:J23"/>
    <mergeCell ref="K23:L23"/>
    <mergeCell ref="M23:N23"/>
    <mergeCell ref="I21:J21"/>
    <mergeCell ref="K21:L21"/>
    <mergeCell ref="M16:N16"/>
    <mergeCell ref="M17:N17"/>
    <mergeCell ref="D16:F17"/>
    <mergeCell ref="I16:J17"/>
    <mergeCell ref="K16:L17"/>
    <mergeCell ref="I18:J18"/>
    <mergeCell ref="K18:L18"/>
    <mergeCell ref="M18:N18"/>
    <mergeCell ref="M21:N21"/>
    <mergeCell ref="D23:F23"/>
    <mergeCell ref="D20:F20"/>
    <mergeCell ref="K20:L20"/>
    <mergeCell ref="M20:N20"/>
    <mergeCell ref="A25:H25"/>
    <mergeCell ref="I25:J25"/>
    <mergeCell ref="K25:L25"/>
    <mergeCell ref="M25:N25"/>
    <mergeCell ref="K19:L19"/>
    <mergeCell ref="M19:N19"/>
    <mergeCell ref="D22:F22"/>
    <mergeCell ref="M24:N24"/>
    <mergeCell ref="D24:F24"/>
    <mergeCell ref="I24:J24"/>
    <mergeCell ref="K24:L24"/>
    <mergeCell ref="K22:L22"/>
    <mergeCell ref="M22:N22"/>
    <mergeCell ref="C18:C20"/>
    <mergeCell ref="A14:A15"/>
    <mergeCell ref="A16:A24"/>
    <mergeCell ref="B16:B17"/>
    <mergeCell ref="B18:B22"/>
    <mergeCell ref="B14:G14"/>
    <mergeCell ref="D19:F19"/>
    <mergeCell ref="C16:C17"/>
    <mergeCell ref="D21:F21"/>
    <mergeCell ref="C21:C22"/>
    <mergeCell ref="D18:F18"/>
  </mergeCells>
  <phoneticPr fontId="13"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法院办案业务费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MQ-wxl</dc:creator>
  <cp:lastModifiedBy>China</cp:lastModifiedBy>
  <dcterms:created xsi:type="dcterms:W3CDTF">2015-06-05T18:19:00Z</dcterms:created>
  <dcterms:modified xsi:type="dcterms:W3CDTF">2024-05-10T02:14:42Z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76C0F3E5D91A421BBAF9A27BBA1C5A74</vt:lpwstr>
  </property>
  <property fmtid="{D5CDD505-2E9C-101B-9397-08002B2CF9AE}" pid="3" name="KSOProductBuildVer">
    <vt:lpwstr>2052-11.1.0.11691</vt:lpwstr>
  </property>
</Properties>
</file>