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E:\2024-西城法院\报告修改稿\"/>
    </mc:Choice>
  </mc:AlternateContent>
  <bookViews>
    <workbookView xWindow="0" yWindow="0" windowWidth="27945" windowHeight="12375" firstSheet="5" activeTab="10"/>
  </bookViews>
  <sheets>
    <sheet name="会计审计及咨询工作经费" sheetId="1" r:id="rId1"/>
    <sheet name="电子卷宗随案同步生成及诉讼档案运维社会化购买服务" sheetId="2" r:id="rId2"/>
    <sheet name="一站式司法送达社会化购买服务" sheetId="3" r:id="rId3"/>
    <sheet name="业务维修（护）费" sheetId="4" r:id="rId4"/>
    <sheet name="办案业务费" sheetId="5" r:id="rId5"/>
    <sheet name="业务装备费" sheetId="6" r:id="rId6"/>
    <sheet name="安检工作经费" sheetId="7" r:id="rId7"/>
    <sheet name="信息化业务租赁费" sheetId="8" r:id="rId8"/>
    <sheet name="审判区租金" sheetId="9" r:id="rId9"/>
    <sheet name="媒体数据服务费" sheetId="10" r:id="rId10"/>
    <sheet name="区级其他收入项目" sheetId="11" r:id="rId11"/>
  </sheets>
  <calcPr calcId="162913"/>
</workbook>
</file>

<file path=xl/calcChain.xml><?xml version="1.0" encoding="utf-8"?>
<calcChain xmlns="http://schemas.openxmlformats.org/spreadsheetml/2006/main">
  <c r="I22" i="11" l="1"/>
  <c r="E8" i="11"/>
  <c r="F8" i="11" s="1"/>
  <c r="L7" i="11"/>
  <c r="L8" i="11" s="1"/>
  <c r="I25" i="10"/>
  <c r="E8" i="10"/>
  <c r="F8" i="10" s="1"/>
  <c r="F7" i="10"/>
  <c r="L7" i="10" s="1"/>
  <c r="N7" i="11" l="1"/>
  <c r="K22" i="11" s="1"/>
  <c r="L8" i="10"/>
  <c r="N7" i="10"/>
  <c r="K25" i="10" s="1"/>
  <c r="I26" i="9" l="1"/>
  <c r="E8" i="9"/>
  <c r="L7" i="9"/>
  <c r="L8" i="9" s="1"/>
  <c r="I26" i="8"/>
  <c r="E8" i="8"/>
  <c r="L7" i="8"/>
  <c r="L8" i="8" s="1"/>
  <c r="N7" i="9" l="1"/>
  <c r="K26" i="9" s="1"/>
  <c r="N7" i="8"/>
  <c r="K26" i="8" s="1"/>
  <c r="I24" i="7" l="1"/>
  <c r="E9" i="7"/>
  <c r="F8" i="7"/>
  <c r="F9" i="7" s="1"/>
  <c r="I23" i="6"/>
  <c r="E8" i="6"/>
  <c r="F7" i="6"/>
  <c r="F8" i="6" s="1"/>
  <c r="L8" i="7" l="1"/>
  <c r="L7" i="6"/>
  <c r="N8" i="7" l="1"/>
  <c r="K24" i="7" s="1"/>
  <c r="L9" i="7"/>
  <c r="L8" i="6"/>
  <c r="N7" i="6"/>
  <c r="K23" i="6" s="1"/>
  <c r="I26" i="5" l="1"/>
  <c r="L9" i="5"/>
  <c r="L8" i="5"/>
  <c r="H7" i="5"/>
  <c r="F7" i="5"/>
  <c r="E7" i="5"/>
  <c r="L7" i="5" l="1"/>
  <c r="N7" i="4"/>
  <c r="E8" i="4"/>
  <c r="F8" i="4" s="1"/>
  <c r="F7" i="4"/>
  <c r="I24" i="3"/>
  <c r="E8" i="3"/>
  <c r="F8" i="3" s="1"/>
  <c r="F7" i="3"/>
  <c r="L7" i="3" s="1"/>
  <c r="I26" i="2"/>
  <c r="E8" i="2"/>
  <c r="F8" i="2" s="1"/>
  <c r="F7" i="2"/>
  <c r="L7" i="2" s="1"/>
  <c r="I24" i="1"/>
  <c r="E8" i="1"/>
  <c r="F8" i="1" s="1"/>
  <c r="F7" i="1"/>
  <c r="L7" i="1" s="1"/>
  <c r="K26" i="5" l="1"/>
  <c r="N7" i="5"/>
  <c r="L8" i="3"/>
  <c r="N7" i="3"/>
  <c r="K24" i="3" s="1"/>
  <c r="L8" i="2"/>
  <c r="N7" i="2"/>
  <c r="K26" i="2" s="1"/>
  <c r="N7" i="1"/>
  <c r="K24" i="1" s="1"/>
  <c r="L8" i="1"/>
</calcChain>
</file>

<file path=xl/sharedStrings.xml><?xml version="1.0" encoding="utf-8"?>
<sst xmlns="http://schemas.openxmlformats.org/spreadsheetml/2006/main" count="919" uniqueCount="312">
  <si>
    <t>（2023年度）</t>
  </si>
  <si>
    <t>项目名称</t>
  </si>
  <si>
    <t>主管部门</t>
  </si>
  <si>
    <t>北京市西城区人民法院</t>
  </si>
  <si>
    <t>实施单位</t>
  </si>
  <si>
    <t>北京市西城区人民法院（本级）</t>
  </si>
  <si>
    <t>项目负责人</t>
  </si>
  <si>
    <t>董焱</t>
  </si>
  <si>
    <t>联系电话</t>
  </si>
  <si>
    <t>项目资金
（万元）</t>
  </si>
  <si>
    <t>年初预算数</t>
    <phoneticPr fontId="6" type="noConversion"/>
  </si>
  <si>
    <t>全年预算数</t>
    <phoneticPr fontId="6" type="noConversion"/>
  </si>
  <si>
    <t>全年执行数</t>
    <phoneticPr fontId="6" type="noConversion"/>
  </si>
  <si>
    <t>分值</t>
  </si>
  <si>
    <t>执行率</t>
  </si>
  <si>
    <t>得分</t>
  </si>
  <si>
    <t>年度资金总额</t>
  </si>
  <si>
    <t>其中：当年财政
拨款</t>
  </si>
  <si>
    <t>—</t>
  </si>
  <si>
    <t xml:space="preserve">  其他资金</t>
  </si>
  <si>
    <t>年度总体目标</t>
  </si>
  <si>
    <t>预期目标</t>
  </si>
  <si>
    <t>实际完成情况</t>
  </si>
  <si>
    <t>修订完善内部控制制度、加强项目绩效评价、项目评审及全面开展内部审计工作作为2023年重点工程，不断加强我院经费管理，切实提升财政预算资金使用效益，促进法院廉政建设，保障司法事业健康发展。</t>
    <phoneticPr fontId="6" type="noConversion"/>
  </si>
  <si>
    <t>绩
效
指
标</t>
  </si>
  <si>
    <t>一级指标</t>
    <phoneticPr fontId="6" type="noConversion"/>
  </si>
  <si>
    <t>二级指标</t>
    <phoneticPr fontId="6" type="noConversion"/>
  </si>
  <si>
    <t>三级指标</t>
  </si>
  <si>
    <t>偏差原因分析及改进措施</t>
  </si>
  <si>
    <t>产出指标</t>
  </si>
  <si>
    <t>数量指标</t>
  </si>
  <si>
    <t>工作内容</t>
  </si>
  <si>
    <t>5项</t>
  </si>
  <si>
    <t>5项</t>
    <phoneticPr fontId="6" type="noConversion"/>
  </si>
  <si>
    <t>质量指标</t>
  </si>
  <si>
    <t>工作完成要求符合相关文件要求</t>
  </si>
  <si>
    <t>优良中低差</t>
  </si>
  <si>
    <t>优</t>
    <phoneticPr fontId="6" type="noConversion"/>
  </si>
  <si>
    <t>时效指标</t>
  </si>
  <si>
    <t>工作完成时间</t>
  </si>
  <si>
    <t>优</t>
    <phoneticPr fontId="6" type="noConversion"/>
  </si>
  <si>
    <t>成本指标</t>
  </si>
  <si>
    <t>本年预算支出控制数</t>
  </si>
  <si>
    <t>50.00万元</t>
  </si>
  <si>
    <t>效益指标</t>
  </si>
  <si>
    <t>经济效益指标</t>
  </si>
  <si>
    <t>促进财政增收节支，提高资金使用效益</t>
  </si>
  <si>
    <t>优</t>
    <phoneticPr fontId="6" type="noConversion"/>
  </si>
  <si>
    <t>社会效益指标</t>
  </si>
  <si>
    <t>促进本单位建立健全规章制度</t>
  </si>
  <si>
    <t>可持续影响指标</t>
  </si>
  <si>
    <t>规范各项工作流程</t>
  </si>
  <si>
    <t>满意度指标</t>
  </si>
  <si>
    <t>服务对象满意度标</t>
  </si>
  <si>
    <t>各部门满意度</t>
  </si>
  <si>
    <t>≥90%</t>
  </si>
  <si>
    <t>总分</t>
  </si>
  <si>
    <t>预算执行进度有待进一步提高，改进措施：一是科学精细化编制预算，提高预算的刚性约束；二是进一步加强对资金使用的跟踪和问效，尤其是涉及政府购买服务的项目资金；三是继续坚持每季度在行政办公会上汇报各项预算执行情况，及时提示督促相关责任部门加快支出进度。</t>
    <phoneticPr fontId="6" type="noConversion"/>
  </si>
  <si>
    <t>年度指标值</t>
    <phoneticPr fontId="6" type="noConversion"/>
  </si>
  <si>
    <t>实际完成值</t>
    <phoneticPr fontId="6" type="noConversion"/>
  </si>
  <si>
    <t>上年结转资金</t>
    <phoneticPr fontId="6" type="noConversion"/>
  </si>
  <si>
    <r>
      <rPr>
        <sz val="16"/>
        <color theme="1"/>
        <rFont val="方正小标宋简体"/>
        <family val="3"/>
        <charset val="134"/>
      </rPr>
      <t xml:space="preserve"> </t>
    </r>
    <r>
      <rPr>
        <sz val="16"/>
        <color rgb="FF000000"/>
        <rFont val="方正小标宋简体"/>
        <family val="3"/>
        <charset val="134"/>
      </rPr>
      <t xml:space="preserve">项目支出绩效自评表 </t>
    </r>
  </si>
  <si>
    <t>王兵莹</t>
  </si>
  <si>
    <t>年初预算数</t>
  </si>
  <si>
    <t>全年预算数</t>
  </si>
  <si>
    <t>全年执行数</t>
  </si>
  <si>
    <t>一级指标</t>
  </si>
  <si>
    <t>二级指标</t>
  </si>
  <si>
    <t>约7.8万件</t>
  </si>
  <si>
    <t>受案件流转周期影响</t>
  </si>
  <si>
    <t>约8.1万</t>
  </si>
  <si>
    <t>随着电子卷宗改革的深入推行，随案同步生成工作已逐渐被认可并养成习惯</t>
  </si>
  <si>
    <t>达到人员数量要求</t>
  </si>
  <si>
    <t>电子卷宗随案同步生成服务、诉讼档案数字化加工扫描及挂接服务</t>
  </si>
  <si>
    <t>优</t>
  </si>
  <si>
    <t>继续保持在扫描挂接标准上再提升</t>
  </si>
  <si>
    <t>根据年度工作情况及工作计划顺利开展</t>
  </si>
  <si>
    <t>479.00万元</t>
  </si>
  <si>
    <t>按项目预算数额根据完成情况支付</t>
  </si>
  <si>
    <t>有效提高司法人员办理专项事务时间</t>
  </si>
  <si>
    <t>无</t>
  </si>
  <si>
    <t>为提供全方位智能服务奠定坚实基础</t>
  </si>
  <si>
    <t>服务办案群众方便还需加强服务能力，以满足不同诉讼群体多元化的诉讼服务需求。</t>
  </si>
  <si>
    <t>工作流程进一步优化</t>
  </si>
  <si>
    <t>在案卷交接流转环节还应简化流程</t>
  </si>
  <si>
    <t>法官团队满意度</t>
  </si>
  <si>
    <t>≥95%</t>
  </si>
  <si>
    <t>优化法官办案体验，精细化提升电子卷宗质量</t>
  </si>
  <si>
    <t>年度指标值</t>
    <phoneticPr fontId="6" type="noConversion"/>
  </si>
  <si>
    <t xml:space="preserve"> 上年结转资金</t>
    <phoneticPr fontId="6" type="noConversion"/>
  </si>
  <si>
    <t>随案件办理进度同步对卷宗材料整理完成扫描等数据挂接工作</t>
    <phoneticPr fontId="6" type="noConversion"/>
  </si>
  <si>
    <t xml:space="preserve">   实际已完成全年诉讼案件收案后立案材料、庭审阶段材料、笔录材料、审判结论材料等卷宗的整理、扫描和编目录入审判业务管理系统，并辅助业务庭室完成电子卷宗随案同步生成，借助智能中间库设备对办案过程中的纸质材料集中统一保管等。</t>
    <phoneticPr fontId="6" type="noConversion"/>
  </si>
  <si>
    <t xml:space="preserve">   完成全年诉讼案件收案后立案材料、庭审阶段材料、笔录材料、审判结论材料等卷宗的整理、扫描和编目录入审判业务管理系统，并辅助业务庭室完成电子卷宗随案同步生成，借助智能中间库设备对办案过程中的纸质材料集中统一保管等。</t>
    <phoneticPr fontId="6" type="noConversion"/>
  </si>
  <si>
    <t xml:space="preserve">    一是承接全院所有送达工作，法官只需在集约送达一体化平台“一键点击”，多种送达方式“一站式”完成，全院业务庭室人员从送达工作中剥离；
    二是全院电子送达使用率提升至70%以上，电子送达在民商事案件中的使用率提升至80%；三是推集约送达一体化平台使用全覆盖。</t>
  </si>
  <si>
    <t>8.1万件</t>
  </si>
  <si>
    <t>36人</t>
  </si>
  <si>
    <t>送达服务合格性</t>
  </si>
  <si>
    <t>服务精准度还需要提升</t>
  </si>
  <si>
    <t>结案速度</t>
  </si>
  <si>
    <t>良</t>
  </si>
  <si>
    <t>综合考虑到案件复杂性，速度应提升</t>
  </si>
  <si>
    <t>370.00万元</t>
  </si>
  <si>
    <t>370万</t>
  </si>
  <si>
    <t>资金使用突出绩效标准，提升送达质效</t>
  </si>
  <si>
    <t>办案效率</t>
  </si>
  <si>
    <t>每年实际收案量不断增加，群众期待值上升，在速度提升上进一步加强。</t>
  </si>
  <si>
    <t>通过信息化水平减少案件交接流转成本</t>
  </si>
  <si>
    <t>送达满意度</t>
  </si>
  <si>
    <t>≥80%</t>
  </si>
  <si>
    <t>在服务法官办案和服务诉讼群众两者间寻求平衡</t>
  </si>
  <si>
    <t>一站式司法送达社会化购买服务</t>
    <phoneticPr fontId="6" type="noConversion"/>
  </si>
  <si>
    <t>本项目按照项目预期设置方案完成</t>
    <phoneticPr fontId="6" type="noConversion"/>
  </si>
  <si>
    <t>张策</t>
  </si>
  <si>
    <t>373.995939万元</t>
  </si>
  <si>
    <t>≥800平方米</t>
  </si>
  <si>
    <t>≥100项</t>
  </si>
  <si>
    <t>≥600平方米</t>
  </si>
  <si>
    <t>资产维修维护</t>
  </si>
  <si>
    <t>服务响应率</t>
  </si>
  <si>
    <t>维修诉求响应时间</t>
  </si>
  <si>
    <t>≤24小时</t>
  </si>
  <si>
    <t>建筑维修安装装饰费用</t>
  </si>
  <si>
    <t>374.162932万元</t>
  </si>
  <si>
    <t>人民法院审判、执行等司法工作运行正常</t>
  </si>
  <si>
    <t>延长资产使用寿命</t>
  </si>
  <si>
    <t>服务对象满意度指标</t>
  </si>
  <si>
    <t>群众满意度</t>
  </si>
  <si>
    <t>业务维修（护）费</t>
    <phoneticPr fontId="6" type="noConversion"/>
  </si>
  <si>
    <t>373.995939万元</t>
    <phoneticPr fontId="6" type="noConversion"/>
  </si>
  <si>
    <t>年度指标值</t>
    <phoneticPr fontId="6" type="noConversion"/>
  </si>
  <si>
    <t>为对项目预算进行有效控制，对项目进行结算评审，根据结算评审结果支付款项，差异部分为个别项目在结算中进行了审减，造成执行数小于预算数。</t>
    <phoneticPr fontId="6" type="noConversion"/>
  </si>
  <si>
    <t>对法庭区域破损及老化的基础设施进行维修，同时根据实际需要对不符合现代审判区需求的区域进行局部改造使审判区域更加满足当事人诉讼需求、现场审判需求、案件研讨需求。</t>
    <phoneticPr fontId="6" type="noConversion"/>
  </si>
  <si>
    <t>张岩、张长缨、刘伟光、高晶、周杰、秦学伟、陈睿</t>
  </si>
  <si>
    <t>年初预算数</t>
    <phoneticPr fontId="6" type="noConversion"/>
  </si>
  <si>
    <t xml:space="preserve">    根据财政部及最高人民法院联合下发的财行[2020]315号文件中《人民法院业务经费开支范围》的要求，主要用于法院办案费、法院司法辅助及陪审人员劳务费、司法专邮通讯费、干警服装费、国家赔偿费、司法救助、诉讼文书布告公告及印刷费、审判执行专业会议费、法官培训费、法治宣传费、协助办案费、以及根据最高法院和北京市关于审判执行等工作要求开展的集约送达、电子卷宗、调解、清算等委托社会力量承担的审判执行辅助事项。</t>
    <phoneticPr fontId="6" type="noConversion"/>
  </si>
  <si>
    <t>结案数量</t>
  </si>
  <si>
    <t>执结率</t>
  </si>
  <si>
    <t>费用支出符合相关法律法规要求</t>
  </si>
  <si>
    <t>优</t>
    <phoneticPr fontId="6" type="noConversion"/>
  </si>
  <si>
    <t>一审服判息诉率</t>
  </si>
  <si>
    <t>≥85%</t>
  </si>
  <si>
    <t>及时支付相关费用</t>
  </si>
  <si>
    <t>项目预算控制数</t>
  </si>
  <si>
    <t>1866.910316万元</t>
  </si>
  <si>
    <t>预算编制精细化有待进一步提高，改进措施：一是科学精细化编制预算，提高预算的刚性约束；二是进一步加强对资金使用的跟踪和问效，尤其是涉及政府购买服务的项目资金；三是继续坚持每季度在行政办公会上汇报各项预算执行情况，及时提示督促相关责任部门加快支出进度。</t>
    <phoneticPr fontId="6" type="noConversion"/>
  </si>
  <si>
    <t>保证资金使用合规合理</t>
  </si>
  <si>
    <t>提高办案质量和效率，保障行政机关依法行政。</t>
  </si>
  <si>
    <t>维护社会政治稳定，不断提高公众安全感</t>
  </si>
  <si>
    <t>同级人民代表大会通过、赞成率</t>
  </si>
  <si>
    <t>2023年，在区委及区委政法委坚强领导下，在区人大及其常委会有力监督下，在区政府、区政协及社会各界大力支持下，区法院坚持以习近平新时代中国特色社会主义思想为指导，全面贯彻习近平法治思想，深入贯彻落实党的二十大精神，扎实推进学习贯彻习近平新时代中国特色社会主义思想主题教育，围绕中国式现代化西城实践“2-1-1-5-2”框架体系，深入实施“两个工程”，做深做实为大局服务、为人民司法，各项工作取得新成效。
——全年受理案件81285件，审结81710件，收、结案均位列全市法院第三。法官年人均结案530件，高于全市法院年人均结案41.6%。
——“全周期”诉源治理工作法入选全国“枫桥式工作法”，作为全市法院唯一入选单位，区法院获评全国新时代“枫桥经验”先进典型。
——《“群众需要 法官来到”——党建引领诉源治理往深里走实里走》获评全国第六届基层党建创新优秀案例。
——4案入选全国法院典型案例，2案入选最高人民法院弘扬和践行社会主义核心价值观成就展，20案入选中国法院年度案例，5篇案例分析在全国法院优秀案例分析评比活动中获奖。
——15个集体、22名个人获得市级以上表彰。1名干警获评“全国维护妇女儿童权益先进个人”，1名干警获评“人民法院知识产权审判工作先进个人”，4名干警获评全市法院司法业务标兵。1名干警被授予“第九届首都民族团结进步先进个人”称号，2名干警获评“北京榜样”。</t>
    <phoneticPr fontId="6" type="noConversion"/>
  </si>
  <si>
    <t>年度指标值</t>
    <phoneticPr fontId="6" type="noConversion"/>
  </si>
  <si>
    <t>实际完成值</t>
    <phoneticPr fontId="6" type="noConversion"/>
  </si>
  <si>
    <t>预算执行进度有待进一步提高，改进措施：一是科学精细化编制预算，提高预算的刚性约束；二是进一步加强对资金使用的跟踪和问效，尤其是涉及政府购买服务的项目资金；三是继续坚持每季度在行政办公会上汇报各项预算执行情况，及时提示督促相关责任部门加快支出进度。改进措施：继续坚持预算执行进度定期上会通报，督促相关部门及时报销有关费用，有效地提升财政预算资金使用效益。</t>
    <phoneticPr fontId="6" type="noConversion"/>
  </si>
  <si>
    <t>于宁、宗雅妹</t>
  </si>
  <si>
    <t>82299223、82202658</t>
  </si>
  <si>
    <t xml:space="preserve">    业务装备费主要用于有序更新我院老旧业务装备以及按照实际需求采购视频会议设备，庭审办公设备、电话交换设备、安防监控设备等，用于更新法庭区域桌椅、空调。</t>
    <phoneticPr fontId="6" type="noConversion"/>
  </si>
  <si>
    <t>4套</t>
  </si>
  <si>
    <t xml:space="preserve">装备验收合格率 </t>
  </si>
  <si>
    <t>完成时效</t>
  </si>
  <si>
    <t>386.834万元</t>
  </si>
  <si>
    <t>社会效益
指标</t>
  </si>
  <si>
    <t>提高办案质量和效率，保障行政机关依法行政</t>
  </si>
  <si>
    <t>维护社会政治稳定，安全存放案件材料及物品，提高公众信任度和安全感</t>
  </si>
  <si>
    <t>法院工作人员满意度</t>
  </si>
  <si>
    <t>业务装备费</t>
    <phoneticPr fontId="6" type="noConversion"/>
  </si>
  <si>
    <t>1、采购大法庭改造设备，增强会议效果，改善会议中频繁出现变音、丢音等现象；
2、采购固态硬盘、内存条等办公用品，为干警笔记本电脑内存及固态硬盘升级换代，提升笔记本性能，保障审执业务高效开展；
3、采购程控电话交换机，改善设备及线路老化问题，增加硬件端以满足日常电话使用需求；
4、采购安防视频监控系统改造设备，统一监控平台、按需增加监控点位、更新老旧设备，提高安保等级；</t>
    <phoneticPr fontId="6" type="noConversion"/>
  </si>
  <si>
    <t>≥95%</t>
    <phoneticPr fontId="6" type="noConversion"/>
  </si>
  <si>
    <t>46个（台、套、件、辆）</t>
    <phoneticPr fontId="6" type="noConversion"/>
  </si>
  <si>
    <t>陈天</t>
  </si>
  <si>
    <t xml:space="preserve">    保障西城法院机关安全，审判、执行工作的正常进行，规范西城法院安全检查工作，依法防止限制物品、管制物品、易燃易爆物品、强腐蚀性物品等危险物品进入审判场所，保证参加庭审活动人员的人身安全和审判工作的顺利进行。       </t>
  </si>
  <si>
    <t>产出
指标</t>
  </si>
  <si>
    <t>19.34万人次</t>
  </si>
  <si>
    <t>法院工作安全程度</t>
  </si>
  <si>
    <t>有效防止危险品进院</t>
  </si>
  <si>
    <t>按期签订合同并按工作进度执行</t>
  </si>
  <si>
    <t>276.40万元</t>
  </si>
  <si>
    <t>275.12万元</t>
  </si>
  <si>
    <t>效益
指标</t>
  </si>
  <si>
    <t>法院日常工作保障得到明显提高</t>
  </si>
  <si>
    <t>较为满意</t>
  </si>
  <si>
    <t>安检工作经费</t>
    <phoneticPr fontId="6" type="noConversion"/>
  </si>
  <si>
    <t>实际完成值</t>
    <phoneticPr fontId="6" type="noConversion"/>
  </si>
  <si>
    <t>数量指标</t>
    <phoneticPr fontId="6" type="noConversion"/>
  </si>
  <si>
    <t>质量指标</t>
    <phoneticPr fontId="6" type="noConversion"/>
  </si>
  <si>
    <t>时效指标</t>
    <phoneticPr fontId="6" type="noConversion"/>
  </si>
  <si>
    <t>成本指标</t>
    <phoneticPr fontId="6" type="noConversion"/>
  </si>
  <si>
    <t xml:space="preserve">   按照相关规定要求较好的完成了机关安保工作，保障了西城法院机关安全，审判、执行工作的正常进行，没有出现安全问题。同时在做好防疫工作的前提下又较好的完成了部分综合诉讼服务保障工作。</t>
    <phoneticPr fontId="6" type="noConversion"/>
  </si>
  <si>
    <t>于宁</t>
  </si>
  <si>
    <t>全年预算数</t>
    <phoneticPr fontId="6" type="noConversion"/>
  </si>
  <si>
    <t xml:space="preserve">主要包括三项内容：
一是互联网接入服务，为我院提供稳定的互联网接入服务；
二是专线链路租赁服务，主要包括我院至高院，我院几个办公区之间的业务数据、视频和语音通信，及我院与看守所、车管所等单位之间的专线链路，实现业务数据通信；
三是首信云计算服务租赁，为互联网庭审提供云服务支持，为当事人提供更便利的诉讼服务。 </t>
    <phoneticPr fontId="6" type="noConversion"/>
  </si>
  <si>
    <t>1、互联网接入服务，为我院提供稳定的互联网接入服务；
2、专线链路租赁服务，主要包括我院至高院以及各办公区之间业务数据、视频和语音通信的传输。</t>
    <phoneticPr fontId="6" type="noConversion"/>
  </si>
  <si>
    <t>1项</t>
  </si>
  <si>
    <t>互联网接入服务</t>
  </si>
  <si>
    <t>专线链路租赁服务</t>
  </si>
  <si>
    <t>线路和云平台故障率</t>
  </si>
  <si>
    <t>≤2次</t>
  </si>
  <si>
    <t>线路和云平台租用周期</t>
  </si>
  <si>
    <t>1年</t>
  </si>
  <si>
    <t>线路和云平台</t>
  </si>
  <si>
    <t>137.58万元</t>
    <phoneticPr fontId="6" type="noConversion"/>
  </si>
  <si>
    <t>诉讼服务便利化</t>
  </si>
  <si>
    <t>保障当事人提供更便利的诉讼服务，维护法院社会影响力</t>
  </si>
  <si>
    <t>政府形象与社会和谐稳定</t>
  </si>
  <si>
    <t>法院审判工作效率</t>
  </si>
  <si>
    <t>线路和云平台运行安全稳定</t>
  </si>
  <si>
    <t>使用人员满意度</t>
  </si>
  <si>
    <t xml:space="preserve">  上年结转资金</t>
    <phoneticPr fontId="6" type="noConversion"/>
  </si>
  <si>
    <t>数量指标</t>
    <phoneticPr fontId="6" type="noConversion"/>
  </si>
  <si>
    <t>时效指标</t>
    <phoneticPr fontId="6" type="noConversion"/>
  </si>
  <si>
    <t>成本指标</t>
    <phoneticPr fontId="6" type="noConversion"/>
  </si>
  <si>
    <t>经济效益指标</t>
    <phoneticPr fontId="6" type="noConversion"/>
  </si>
  <si>
    <t>社会效益指标</t>
    <phoneticPr fontId="6" type="noConversion"/>
  </si>
  <si>
    <t>可持续影响指标</t>
    <phoneticPr fontId="6" type="noConversion"/>
  </si>
  <si>
    <t>其中：当年财政
拨款</t>
    <phoneticPr fontId="6" type="noConversion"/>
  </si>
  <si>
    <t xml:space="preserve">    用于确保人民法院的审判执行工作顺利进行，卷宗档案的妥善保管，确保审判执行工作取得良好的法律效果、社会效果，确保法院各项工作的顺利开展。</t>
  </si>
  <si>
    <t>实现了人民法院的审判执行工作顺利进行，卷宗档案的妥善保管，审判执行工作取得良好的法律效果、社会效果，保证了法院各项工作的顺利开展。</t>
  </si>
  <si>
    <t>12685.74平方米</t>
  </si>
  <si>
    <t>租赁办公场所数量</t>
  </si>
  <si>
    <t>5处</t>
  </si>
  <si>
    <t>房屋质量</t>
  </si>
  <si>
    <t>办公环境</t>
  </si>
  <si>
    <t>年度正常工作时间</t>
  </si>
  <si>
    <t>≥1984小时</t>
  </si>
  <si>
    <t>预算控制数</t>
  </si>
  <si>
    <t>3513.507803万元</t>
  </si>
  <si>
    <t>3513.504803万元</t>
  </si>
  <si>
    <t>满足诉讼人条件</t>
  </si>
  <si>
    <t>生态效益指标</t>
  </si>
  <si>
    <t>办公环境干净、整洁</t>
  </si>
  <si>
    <t>社会公众满意度</t>
  </si>
  <si>
    <t>保障审判执行工作正常、高效开展工作</t>
  </si>
  <si>
    <t>房屋年久，设备设施存在老化待修现象</t>
    <phoneticPr fontId="6" type="noConversion"/>
  </si>
  <si>
    <t>舒茂琳</t>
  </si>
  <si>
    <t xml:space="preserve">    根据最高法院、北京法院关于充分利用购买社会化服务开展新闻宣传及舆论引导 工作相关精神，我院近年来通过购买社会化服务的方式开展网络舆情监测及舆论 引导工作。通过购买专业的舆情监测、专题跟踪、分析研判、短信预警及舆情报 告等舆情服务及正面宣传统计、智能网评等综合服务，对重点网络平台上涉及我 院的相关正负面信息进行采集、智能分析，通过人工进行抓取、研判、推送，提 供实时舆情监控服务，7*24小时手机短信推送服务，热点敏感舆情专题报告分析 服务，以及其他资讯统计分析服务。助力我院有效做好舆论引导工作，确保意识 形态领域安全。</t>
  </si>
  <si>
    <t>产出  指标</t>
  </si>
  <si>
    <t>≥4期/年</t>
  </si>
  <si>
    <t>≥10万家</t>
  </si>
  <si>
    <t>购买人员服务到岗率</t>
  </si>
  <si>
    <t>24小时/天</t>
  </si>
  <si>
    <t>预警分级服务时效</t>
  </si>
  <si>
    <t>舆情监控发送时效</t>
  </si>
  <si>
    <t>负面宣传统计监控，正面宣传统计预算控制数</t>
  </si>
  <si>
    <t>17.5万元</t>
  </si>
  <si>
    <t>疏导公众情绪，实现“关注—干预—危机—重大危机”四级分级研判服务，实现危机舆情半小时内发送，其他舆情2小时内发送</t>
  </si>
  <si>
    <t>满足人民群众的新要求、新期待</t>
  </si>
  <si>
    <t>媒体数据服务费</t>
    <phoneticPr fontId="6" type="noConversion"/>
  </si>
  <si>
    <t>偶尔出现舆情重复监测预警情况，改进措施为进一步加强与提供服务公司的沟通，提高舆情监测预警的质量</t>
    <phoneticPr fontId="6" type="noConversion"/>
  </si>
  <si>
    <t>偶尔出现舆情重复监测预警情况，改进措施为进一步加强与提供服务公司的沟通，提高舆情监测预警的质量</t>
    <phoneticPr fontId="6" type="noConversion"/>
  </si>
  <si>
    <t>王兵莹、高晶</t>
  </si>
  <si>
    <t xml:space="preserve">    安检员经费缺口项目：自合同签订之日起所有民商事、行政案件的外出送达任务不少于1万件，全年需完成来院人员10万人次的诉讼引导。</t>
  </si>
  <si>
    <t>已按照项目预期目标完成</t>
  </si>
  <si>
    <t>实际完成值</t>
    <phoneticPr fontId="6" type="noConversion"/>
  </si>
  <si>
    <t>9.5万人次</t>
  </si>
  <si>
    <t>1万件</t>
  </si>
  <si>
    <t>提升法院办案质量，提升诉讼服务质量与效率</t>
  </si>
  <si>
    <t>满足各类群体诉讼服务需求</t>
  </si>
  <si>
    <t>550.16万元</t>
  </si>
  <si>
    <t>550.16万</t>
  </si>
  <si>
    <t>加强对特殊群体的关注力度，提升服务水平</t>
  </si>
  <si>
    <t>提高精细化服务服务能力水平</t>
  </si>
  <si>
    <t>区级其他收入项目</t>
    <phoneticPr fontId="6" type="noConversion"/>
  </si>
  <si>
    <t>≥90%</t>
    <phoneticPr fontId="6" type="noConversion"/>
  </si>
  <si>
    <t xml:space="preserve"> 项目支出绩效自评表 </t>
  </si>
  <si>
    <t>8.171万件</t>
    <phoneticPr fontId="6" type="noConversion"/>
  </si>
  <si>
    <t xml:space="preserve"> 项目支出绩效自评表 </t>
    <phoneticPr fontId="6" type="noConversion"/>
  </si>
  <si>
    <t>会计审计及咨询工作经费</t>
    <phoneticPr fontId="6" type="noConversion"/>
  </si>
  <si>
    <t>截至2023年底，我院修改制定并发布施行了我院《落实“三重一大”决策制度的实施细则》《诉讼费收缴及退付管理办法》《北京市西城区人民法院人民陪审员经费管理暂行办法》等37项内控制度，进一步规范了我院内部各类经济和业务活动，形成了基本健全的内控制度体系，提升了行政管理工作水平。</t>
    <phoneticPr fontId="6" type="noConversion"/>
  </si>
  <si>
    <t>电子卷宗随案同步生成及诉讼档案运维社会化购买服务</t>
    <phoneticPr fontId="6" type="noConversion"/>
  </si>
  <si>
    <t>管理智能柜存储卷</t>
    <phoneticPr fontId="6" type="noConversion"/>
  </si>
  <si>
    <t>≥4万件</t>
    <phoneticPr fontId="6" type="noConversion"/>
  </si>
  <si>
    <t>完成2023年预测结案数</t>
    <phoneticPr fontId="6" type="noConversion"/>
  </si>
  <si>
    <t>≥8万件</t>
    <phoneticPr fontId="6" type="noConversion"/>
  </si>
  <si>
    <t>电子卷宗随案同步生成</t>
    <phoneticPr fontId="6" type="noConversion"/>
  </si>
  <si>
    <t>人员要求配置</t>
    <phoneticPr fontId="6" type="noConversion"/>
  </si>
  <si>
    <t>≥45人</t>
    <phoneticPr fontId="6" type="noConversion"/>
  </si>
  <si>
    <t>约3.5万件</t>
    <phoneticPr fontId="6" type="noConversion"/>
  </si>
  <si>
    <t>因收案原因，实际用于智能柜存储的卷宗未达到预期数量，根据情况适时调整收案范围</t>
    <phoneticPr fontId="6" type="noConversion"/>
  </si>
  <si>
    <t>送达案件数量</t>
    <phoneticPr fontId="6" type="noConversion"/>
  </si>
  <si>
    <t>驻点外包服务人员数量</t>
    <phoneticPr fontId="6" type="noConversion"/>
  </si>
  <si>
    <t>工程监理</t>
    <phoneticPr fontId="6" type="noConversion"/>
  </si>
  <si>
    <t>≥800平方米</t>
    <phoneticPr fontId="6" type="noConversion"/>
  </si>
  <si>
    <t>维修安装装饰</t>
    <phoneticPr fontId="6" type="noConversion"/>
  </si>
  <si>
    <t>≥100项</t>
    <phoneticPr fontId="6" type="noConversion"/>
  </si>
  <si>
    <t>设计</t>
    <phoneticPr fontId="6" type="noConversion"/>
  </si>
  <si>
    <t>≥600平方米</t>
    <phoneticPr fontId="6" type="noConversion"/>
  </si>
  <si>
    <t>完成对法庭区域破损及老化的基础设施进行维修工作，通过维修和局部改造，使审判区域更加满足当事人诉讼需求、现场审判需求、案件研讨需求。</t>
    <phoneticPr fontId="6" type="noConversion"/>
  </si>
  <si>
    <t>≥86%</t>
    <phoneticPr fontId="6" type="noConversion"/>
  </si>
  <si>
    <t>办案业务费</t>
    <phoneticPr fontId="6" type="noConversion"/>
  </si>
  <si>
    <t>审判区桌椅、空调</t>
    <phoneticPr fontId="6" type="noConversion"/>
  </si>
  <si>
    <t>视频会议设备，庭审办公设备、电话交换设备、安防监控设备</t>
    <phoneticPr fontId="6" type="noConversion"/>
  </si>
  <si>
    <t>年初目标设定有一定偏差。</t>
    <phoneticPr fontId="6" type="noConversion"/>
  </si>
  <si>
    <t>全年安检数量</t>
    <phoneticPr fontId="6" type="noConversion"/>
  </si>
  <si>
    <t>≥30万人次</t>
    <phoneticPr fontId="6" type="noConversion"/>
  </si>
  <si>
    <t>2023年初疫情刚刚放开，第一季度安检人数较少，随着各项工作逐步恢复正常，安检数量每月逐渐增长。并且我院线上服务逐渐完善，一定程度减少了当事人来院次数。</t>
    <phoneticPr fontId="6" type="noConversion"/>
  </si>
  <si>
    <t>信息化业务租赁费（西城法院）</t>
    <phoneticPr fontId="6" type="noConversion"/>
  </si>
  <si>
    <t>审判区租金（西城法院）</t>
    <phoneticPr fontId="6" type="noConversion"/>
  </si>
  <si>
    <t>租赁办公场所面积</t>
    <phoneticPr fontId="6" type="noConversion"/>
  </si>
  <si>
    <t>12685.74平方米</t>
    <phoneticPr fontId="6" type="noConversion"/>
  </si>
  <si>
    <t>舆情监测系统\人工短信预警服务</t>
    <phoneticPr fontId="6" type="noConversion"/>
  </si>
  <si>
    <t>≥650条</t>
    <phoneticPr fontId="6" type="noConversion"/>
  </si>
  <si>
    <t>正面宣传统计</t>
    <phoneticPr fontId="6" type="noConversion"/>
  </si>
  <si>
    <t>≥4期/年</t>
    <phoneticPr fontId="6" type="noConversion"/>
  </si>
  <si>
    <t>日常监测</t>
    <phoneticPr fontId="6" type="noConversion"/>
  </si>
  <si>
    <t>≥10万家</t>
    <phoneticPr fontId="6" type="noConversion"/>
  </si>
  <si>
    <t>全年监测舆情信息78000余条，人工短信预警反馈舆情信息857条，反馈时间均为实时反馈，按期制作舆情季报、正面宣传统计，完成热点敏感舆情分析汇总10次。未出现舆情监测失灵或漏报情况，反馈及时监测全面，人员服务沟通到位，服务质量及满意度均达到预期。</t>
    <phoneticPr fontId="6" type="noConversion"/>
  </si>
  <si>
    <t>诉讼引导</t>
    <phoneticPr fontId="6" type="noConversion"/>
  </si>
  <si>
    <t>10万人次</t>
    <phoneticPr fontId="6" type="noConversion"/>
  </si>
  <si>
    <t>外出送达</t>
    <phoneticPr fontId="6" type="noConversion"/>
  </si>
  <si>
    <t>随着线上诉讼服务能力的提升，线下服务人数有所减少</t>
    <phoneticPr fontId="6" type="noConversion"/>
  </si>
  <si>
    <t>还有待加强</t>
    <phoneticPr fontId="6" type="noConversion"/>
  </si>
  <si>
    <t>产出指标</t>
    <phoneticPr fontId="6" type="noConversion"/>
  </si>
  <si>
    <t>效益指标</t>
    <phoneticPr fontId="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</si>
</sst>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 #,##0.00_ ;_ * \-#,##0.00_ ;_ * &quot;-&quot;??_ ;_ @_ "/>
    <numFmt numFmtId="176" formatCode="0.000000_ "/>
    <numFmt numFmtId="177" formatCode="0.000000_);[Red]\(0.000000\)"/>
    <numFmt numFmtId="178" formatCode="0.00_);[Red]\(0.00\)"/>
    <numFmt numFmtId="179" formatCode="0.000000"/>
  </numFmts>
  <fonts count="20" x14ac:knownFonts="1">
    <font>
      <sz val="11"/>
      <color theme="1"/>
      <name val="宋体"/>
      <charset val="134"/>
      <scheme val="minor"/>
    </font>
    <font>
      <b/>
      <sz val="11"/>
      <color theme="1"/>
      <name val="宋体"/>
      <family val="3"/>
      <charset val="134"/>
      <scheme val="minor"/>
    </font>
    <font>
      <sz val="11"/>
      <color theme="1"/>
      <name val="宋体"/>
      <family val="3"/>
      <charset val="134"/>
      <scheme val="minor"/>
    </font>
    <font>
      <sz val="11"/>
      <color theme="1"/>
      <name val="宋体"/>
      <family val="3"/>
      <charset val="134"/>
      <scheme val="minor"/>
    </font>
    <font>
      <sz val="16"/>
      <color theme="1"/>
      <name val="方正小标宋简体"/>
      <family val="3"/>
      <charset val="134"/>
    </font>
    <font>
      <sz val="16"/>
      <color rgb="FF000000"/>
      <name val="方正小标宋简体"/>
      <family val="3"/>
      <charset val="134"/>
    </font>
    <font>
      <sz val="9"/>
      <name val="宋体"/>
      <family val="3"/>
      <charset val="134"/>
      <scheme val="minor"/>
    </font>
    <font>
      <sz val="11"/>
      <color rgb="FF000000"/>
      <name val="宋体"/>
      <family val="3"/>
      <charset val="134"/>
    </font>
    <font>
      <sz val="11"/>
      <color rgb="FF000000"/>
      <name val="宋体"/>
      <family val="3"/>
      <charset val="134"/>
      <scheme val="minor"/>
    </font>
    <font>
      <sz val="12"/>
      <color theme="1"/>
      <name val="宋体"/>
      <family val="3"/>
      <charset val="134"/>
      <scheme val="minor"/>
    </font>
    <font>
      <sz val="11"/>
      <name val="宋体"/>
      <family val="3"/>
      <charset val="134"/>
    </font>
    <font>
      <sz val="10"/>
      <color theme="1"/>
      <name val="宋体"/>
      <family val="3"/>
      <charset val="134"/>
      <scheme val="minor"/>
    </font>
    <font>
      <sz val="12"/>
      <name val="宋体"/>
      <family val="3"/>
      <charset val="134"/>
    </font>
    <font>
      <sz val="11"/>
      <name val="宋体"/>
      <family val="3"/>
      <charset val="134"/>
      <scheme val="minor"/>
    </font>
    <font>
      <b/>
      <sz val="11"/>
      <color rgb="FF000000"/>
      <name val="宋体"/>
      <family val="3"/>
      <charset val="134"/>
      <scheme val="minor"/>
    </font>
    <font>
      <sz val="16"/>
      <name val="方正小标宋简体"/>
      <family val="4"/>
      <charset val="134"/>
    </font>
    <font>
      <sz val="12"/>
      <name val="宋体"/>
      <family val="3"/>
      <charset val="134"/>
      <scheme val="minor"/>
    </font>
    <font>
      <b/>
      <sz val="11"/>
      <name val="宋体"/>
      <family val="3"/>
      <charset val="134"/>
      <scheme val="minor"/>
    </font>
    <font>
      <sz val="16"/>
      <name val="方正小标宋简体"/>
      <family val="3"/>
      <charset val="134"/>
    </font>
    <font>
      <sz val="11"/>
      <name val="宋体"/>
      <charset val="134"/>
      <scheme val="minor"/>
    </font>
  </fonts>
  <fills count="2">
    <fill>
      <patternFill patternType="none"/>
    </fill>
    <fill>
      <patternFill patternType="gray125"/>
    </fill>
  </fills>
  <borders count="10">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s>
  <cellStyleXfs count="3">
    <xf numFmtId="0" fontId="0" fillId="0" borderId="0">
      <alignment vertical="center"/>
    </xf>
    <xf numFmtId="43" fontId="3" fillId="0" borderId="0" applyFont="0" applyFill="0" applyBorder="0" applyAlignment="0" applyProtection="0">
      <alignment vertical="center"/>
    </xf>
    <xf numFmtId="9" fontId="3" fillId="0" borderId="0" applyFont="0" applyFill="0" applyBorder="0" applyAlignment="0" applyProtection="0">
      <alignment vertical="center"/>
    </xf>
  </cellStyleXfs>
  <cellXfs count="95">
    <xf numFmtId="0" fontId="0" fillId="0" borderId="0" xfId="0">
      <alignment vertical="center"/>
    </xf>
    <xf numFmtId="0" fontId="2" fillId="0" borderId="5" xfId="0" applyFont="1" applyFill="1" applyBorder="1" applyAlignment="1">
      <alignment horizontal="center" vertical="center" wrapText="1"/>
    </xf>
    <xf numFmtId="0" fontId="0" fillId="0" borderId="0" xfId="0" applyFill="1">
      <alignment vertical="center"/>
    </xf>
    <xf numFmtId="0" fontId="0" fillId="0" borderId="5" xfId="0" applyFont="1" applyFill="1" applyBorder="1" applyAlignment="1">
      <alignment horizontal="center" vertical="center" wrapText="1"/>
    </xf>
    <xf numFmtId="0" fontId="0" fillId="0" borderId="6" xfId="0" applyFont="1" applyFill="1" applyBorder="1" applyAlignment="1">
      <alignment horizontal="center" vertical="center" wrapText="1"/>
    </xf>
    <xf numFmtId="176" fontId="0" fillId="0" borderId="5" xfId="0" applyNumberFormat="1" applyFont="1" applyFill="1" applyBorder="1" applyAlignment="1">
      <alignment horizontal="center" vertical="center" wrapText="1"/>
    </xf>
    <xf numFmtId="43" fontId="0" fillId="0" borderId="6" xfId="1" applyFont="1" applyFill="1" applyBorder="1" applyAlignment="1">
      <alignment horizontal="center" vertical="center" wrapText="1"/>
    </xf>
    <xf numFmtId="0" fontId="10" fillId="0" borderId="5" xfId="0" applyFont="1" applyFill="1" applyBorder="1" applyAlignment="1">
      <alignment horizontal="center" vertical="center" wrapText="1"/>
    </xf>
    <xf numFmtId="9" fontId="10" fillId="0" borderId="5" xfId="0" applyNumberFormat="1" applyFont="1" applyFill="1" applyBorder="1" applyAlignment="1">
      <alignment horizontal="center" vertical="center" wrapText="1"/>
    </xf>
    <xf numFmtId="0" fontId="10" fillId="0" borderId="5" xfId="0" applyFont="1" applyFill="1" applyBorder="1" applyAlignment="1">
      <alignment horizontal="left" vertical="center" wrapText="1"/>
    </xf>
    <xf numFmtId="0" fontId="0" fillId="0" borderId="4" xfId="0" applyFont="1" applyFill="1" applyBorder="1" applyAlignment="1">
      <alignment horizontal="center" vertical="center" wrapText="1"/>
    </xf>
    <xf numFmtId="0" fontId="9" fillId="0" borderId="0" xfId="0" applyFont="1" applyFill="1" applyAlignment="1">
      <alignment horizontal="center" vertical="center"/>
    </xf>
    <xf numFmtId="0" fontId="9" fillId="0" borderId="5" xfId="0" applyFont="1" applyFill="1" applyBorder="1" applyAlignment="1">
      <alignment horizontal="center" vertical="center" wrapText="1"/>
    </xf>
    <xf numFmtId="0" fontId="11" fillId="0" borderId="5" xfId="0" applyFont="1" applyFill="1" applyBorder="1" applyAlignment="1">
      <alignment horizontal="center" vertical="center" wrapText="1"/>
    </xf>
    <xf numFmtId="9" fontId="11" fillId="0" borderId="5" xfId="0" applyNumberFormat="1" applyFont="1" applyFill="1" applyBorder="1" applyAlignment="1">
      <alignment horizontal="center" vertical="center" wrapText="1"/>
    </xf>
    <xf numFmtId="0" fontId="0" fillId="0" borderId="0" xfId="0" applyFill="1" applyAlignment="1"/>
    <xf numFmtId="0" fontId="0" fillId="0" borderId="0" xfId="0" applyFill="1" applyAlignment="1">
      <alignment horizontal="center" vertical="center"/>
    </xf>
    <xf numFmtId="0" fontId="1" fillId="0" borderId="0" xfId="0" applyFont="1" applyFill="1">
      <alignment vertical="center"/>
    </xf>
    <xf numFmtId="0" fontId="13" fillId="0" borderId="0" xfId="0" applyFont="1" applyFill="1" applyAlignment="1"/>
    <xf numFmtId="0" fontId="13" fillId="0" borderId="0" xfId="0" applyFont="1" applyFill="1">
      <alignment vertical="center"/>
    </xf>
    <xf numFmtId="0" fontId="13" fillId="0" borderId="5" xfId="0" applyFont="1" applyFill="1" applyBorder="1" applyAlignment="1">
      <alignment horizontal="center" vertical="center" wrapText="1"/>
    </xf>
    <xf numFmtId="0" fontId="13" fillId="0" borderId="6" xfId="0" applyFont="1" applyFill="1" applyBorder="1" applyAlignment="1">
      <alignment horizontal="center" vertical="center" wrapText="1"/>
    </xf>
    <xf numFmtId="176" fontId="13" fillId="0" borderId="5" xfId="0" applyNumberFormat="1" applyFont="1" applyFill="1" applyBorder="1" applyAlignment="1">
      <alignment horizontal="center" vertical="center" wrapText="1"/>
    </xf>
    <xf numFmtId="43" fontId="13" fillId="0" borderId="6" xfId="1" applyFont="1" applyFill="1" applyBorder="1" applyAlignment="1">
      <alignment horizontal="center" vertical="center" wrapText="1"/>
    </xf>
    <xf numFmtId="10" fontId="13" fillId="0" borderId="5" xfId="0" applyNumberFormat="1" applyFont="1" applyFill="1" applyBorder="1" applyAlignment="1">
      <alignment horizontal="center" vertical="center" wrapText="1"/>
    </xf>
    <xf numFmtId="9" fontId="13" fillId="0" borderId="5" xfId="0" applyNumberFormat="1" applyFont="1" applyFill="1" applyBorder="1" applyAlignment="1">
      <alignment horizontal="center" vertical="center" wrapText="1"/>
    </xf>
    <xf numFmtId="0" fontId="17" fillId="0" borderId="0" xfId="0" applyFont="1" applyFill="1">
      <alignment vertical="center"/>
    </xf>
    <xf numFmtId="177" fontId="13" fillId="0" borderId="0" xfId="0" applyNumberFormat="1" applyFont="1" applyFill="1">
      <alignment vertical="center"/>
    </xf>
    <xf numFmtId="177" fontId="13" fillId="0" borderId="5" xfId="0" applyNumberFormat="1" applyFont="1" applyFill="1" applyBorder="1" applyAlignment="1">
      <alignment horizontal="center" vertical="center" wrapText="1"/>
    </xf>
    <xf numFmtId="43" fontId="13" fillId="0" borderId="6" xfId="1" applyFont="1" applyFill="1" applyBorder="1" applyAlignment="1">
      <alignment vertical="center" wrapText="1"/>
    </xf>
    <xf numFmtId="178" fontId="13" fillId="0" borderId="5" xfId="0" applyNumberFormat="1" applyFont="1" applyFill="1" applyBorder="1" applyAlignment="1">
      <alignment horizontal="center" vertical="center" wrapText="1"/>
    </xf>
    <xf numFmtId="0" fontId="19" fillId="0" borderId="0" xfId="0" applyFont="1" applyFill="1" applyAlignment="1"/>
    <xf numFmtId="0" fontId="13" fillId="0" borderId="0" xfId="0" applyFont="1" applyFill="1" applyAlignment="1">
      <alignment horizontal="center" vertical="center"/>
    </xf>
    <xf numFmtId="177" fontId="13" fillId="0" borderId="5" xfId="1" applyNumberFormat="1" applyFont="1" applyFill="1" applyBorder="1" applyAlignment="1">
      <alignment horizontal="center" vertical="center" wrapText="1"/>
    </xf>
    <xf numFmtId="0" fontId="19" fillId="0" borderId="0" xfId="0" applyFont="1" applyFill="1">
      <alignment vertical="center"/>
    </xf>
    <xf numFmtId="0" fontId="16" fillId="0" borderId="0" xfId="0" applyFont="1" applyFill="1" applyAlignment="1">
      <alignment horizontal="center" vertical="center"/>
    </xf>
    <xf numFmtId="0" fontId="13" fillId="0" borderId="5" xfId="0" applyFont="1" applyFill="1" applyBorder="1" applyAlignment="1">
      <alignment horizontal="left" vertical="center" wrapText="1"/>
    </xf>
    <xf numFmtId="0" fontId="13" fillId="0" borderId="0" xfId="0" applyFont="1" applyFill="1" applyAlignment="1">
      <alignment wrapText="1"/>
    </xf>
    <xf numFmtId="0" fontId="13" fillId="0" borderId="0" xfId="0" applyFont="1" applyFill="1" applyAlignment="1">
      <alignment vertical="center" wrapText="1"/>
    </xf>
    <xf numFmtId="0" fontId="17" fillId="0" borderId="0" xfId="0" applyFont="1" applyFill="1" applyAlignment="1">
      <alignment vertical="center" wrapText="1"/>
    </xf>
    <xf numFmtId="0" fontId="12" fillId="0" borderId="5" xfId="0" applyFont="1" applyFill="1" applyBorder="1" applyAlignment="1">
      <alignment horizontal="center" vertical="center" wrapText="1"/>
    </xf>
    <xf numFmtId="0" fontId="13" fillId="0" borderId="5" xfId="0" applyFont="1" applyFill="1" applyBorder="1" applyAlignment="1">
      <alignment horizontal="center" vertical="center" wrapText="1"/>
    </xf>
    <xf numFmtId="0" fontId="18" fillId="0" borderId="0" xfId="0" applyFont="1" applyFill="1" applyAlignment="1">
      <alignment horizontal="center" vertical="center" wrapText="1"/>
    </xf>
    <xf numFmtId="0" fontId="10" fillId="0" borderId="0" xfId="0" applyFont="1" applyFill="1" applyAlignment="1">
      <alignment horizontal="center" vertical="center" wrapText="1"/>
    </xf>
    <xf numFmtId="0" fontId="13" fillId="0" borderId="1" xfId="0" applyFont="1" applyFill="1" applyBorder="1" applyAlignment="1">
      <alignment horizontal="center" vertical="center" wrapText="1"/>
    </xf>
    <xf numFmtId="0" fontId="13" fillId="0" borderId="2" xfId="0" applyFont="1" applyFill="1" applyBorder="1" applyAlignment="1">
      <alignment horizontal="center" vertical="center" wrapText="1"/>
    </xf>
    <xf numFmtId="0" fontId="13" fillId="0" borderId="3"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13" fillId="0" borderId="5" xfId="0" applyFont="1" applyFill="1" applyBorder="1" applyAlignment="1">
      <alignment horizontal="center" vertical="center" wrapText="1"/>
    </xf>
    <xf numFmtId="0" fontId="13" fillId="0" borderId="6" xfId="0" applyFont="1" applyFill="1" applyBorder="1" applyAlignment="1">
      <alignment horizontal="center" vertical="center" wrapText="1"/>
    </xf>
    <xf numFmtId="176" fontId="13" fillId="0" borderId="5" xfId="0" applyNumberFormat="1" applyFont="1" applyFill="1" applyBorder="1" applyAlignment="1">
      <alignment horizontal="center" vertical="center" wrapText="1"/>
    </xf>
    <xf numFmtId="10" fontId="13" fillId="0" borderId="5" xfId="2" applyNumberFormat="1" applyFont="1" applyFill="1" applyBorder="1" applyAlignment="1">
      <alignment horizontal="center" vertical="center" wrapText="1"/>
    </xf>
    <xf numFmtId="10" fontId="13" fillId="0" borderId="5" xfId="0" applyNumberFormat="1" applyFont="1" applyFill="1" applyBorder="1" applyAlignment="1">
      <alignment horizontal="center" vertical="center" wrapText="1"/>
    </xf>
    <xf numFmtId="0" fontId="13" fillId="0" borderId="5" xfId="0" applyFont="1" applyFill="1" applyBorder="1" applyAlignment="1">
      <alignment horizontal="left" vertical="center" wrapText="1"/>
    </xf>
    <xf numFmtId="0" fontId="13" fillId="0" borderId="6" xfId="0" applyFont="1" applyFill="1" applyBorder="1" applyAlignment="1">
      <alignment horizontal="left" vertical="center" wrapText="1"/>
    </xf>
    <xf numFmtId="0" fontId="13" fillId="0" borderId="5" xfId="0" applyFont="1" applyFill="1" applyBorder="1" applyAlignment="1">
      <alignment vertical="center" wrapText="1"/>
    </xf>
    <xf numFmtId="0" fontId="17" fillId="0" borderId="7" xfId="0" applyFont="1" applyFill="1" applyBorder="1" applyAlignment="1">
      <alignment horizontal="center" vertical="center" wrapText="1"/>
    </xf>
    <xf numFmtId="0" fontId="17" fillId="0" borderId="8" xfId="0" applyFont="1" applyFill="1" applyBorder="1" applyAlignment="1">
      <alignment horizontal="center" vertical="center" wrapText="1"/>
    </xf>
    <xf numFmtId="0" fontId="17" fillId="0" borderId="9" xfId="0" applyFont="1" applyFill="1" applyBorder="1" applyAlignment="1">
      <alignment horizontal="center" vertical="center" wrapText="1"/>
    </xf>
    <xf numFmtId="0" fontId="13" fillId="0" borderId="5" xfId="0" applyFont="1" applyFill="1" applyBorder="1" applyAlignment="1">
      <alignment horizontal="justify" vertical="center" wrapText="1"/>
    </xf>
    <xf numFmtId="0" fontId="4" fillId="0" borderId="0" xfId="0" applyFont="1" applyFill="1" applyAlignment="1">
      <alignment horizontal="center" vertical="center" wrapText="1"/>
    </xf>
    <xf numFmtId="0" fontId="7" fillId="0" borderId="0" xfId="0" applyFont="1" applyFill="1" applyAlignment="1">
      <alignment horizontal="center" vertical="center" wrapText="1"/>
    </xf>
    <xf numFmtId="0" fontId="0" fillId="0" borderId="1" xfId="0" applyFont="1" applyFill="1" applyBorder="1" applyAlignment="1">
      <alignment horizontal="center" vertical="center" wrapText="1"/>
    </xf>
    <xf numFmtId="0" fontId="0" fillId="0" borderId="2"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0" fillId="0" borderId="3" xfId="0" applyFont="1" applyFill="1" applyBorder="1" applyAlignment="1">
      <alignment horizontal="center" vertical="center" wrapText="1"/>
    </xf>
    <xf numFmtId="0" fontId="0" fillId="0" borderId="4" xfId="0" applyFont="1" applyFill="1" applyBorder="1" applyAlignment="1">
      <alignment horizontal="center" vertical="center" wrapText="1"/>
    </xf>
    <xf numFmtId="0" fontId="0" fillId="0" borderId="5" xfId="0" applyFont="1" applyFill="1" applyBorder="1" applyAlignment="1">
      <alignment horizontal="center" vertical="center" wrapText="1"/>
    </xf>
    <xf numFmtId="0" fontId="0" fillId="0" borderId="6" xfId="0" applyFont="1" applyFill="1" applyBorder="1" applyAlignment="1">
      <alignment horizontal="center" vertical="center" wrapText="1"/>
    </xf>
    <xf numFmtId="176" fontId="0" fillId="0" borderId="5" xfId="0" applyNumberFormat="1" applyFont="1" applyFill="1" applyBorder="1" applyAlignment="1">
      <alignment horizontal="center" vertical="center" wrapText="1"/>
    </xf>
    <xf numFmtId="10" fontId="0" fillId="0" borderId="5" xfId="0" applyNumberFormat="1" applyFont="1" applyFill="1" applyBorder="1" applyAlignment="1">
      <alignment horizontal="center" vertical="center" wrapText="1"/>
    </xf>
    <xf numFmtId="9" fontId="0" fillId="0" borderId="5" xfId="2" applyNumberFormat="1" applyFont="1" applyFill="1" applyBorder="1" applyAlignment="1" applyProtection="1">
      <alignment horizontal="center" vertical="center" wrapText="1"/>
    </xf>
    <xf numFmtId="10" fontId="0" fillId="0" borderId="5" xfId="2" applyNumberFormat="1"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5" xfId="0" applyFont="1" applyFill="1" applyBorder="1" applyAlignment="1">
      <alignment horizontal="left" vertical="center" wrapText="1"/>
    </xf>
    <xf numFmtId="0" fontId="0" fillId="0" borderId="5" xfId="0" applyFont="1" applyFill="1" applyBorder="1" applyAlignment="1">
      <alignment horizontal="left" vertical="center" wrapText="1"/>
    </xf>
    <xf numFmtId="0" fontId="0" fillId="0" borderId="6" xfId="0" applyFont="1" applyFill="1" applyBorder="1" applyAlignment="1">
      <alignment horizontal="left" vertical="center" wrapText="1"/>
    </xf>
    <xf numFmtId="0" fontId="8" fillId="0" borderId="5" xfId="0" applyFont="1" applyFill="1" applyBorder="1" applyAlignment="1">
      <alignment horizontal="left" vertical="center" wrapText="1"/>
    </xf>
    <xf numFmtId="0" fontId="10" fillId="0" borderId="5" xfId="0" applyFont="1" applyFill="1" applyBorder="1" applyAlignment="1">
      <alignment horizontal="left" vertical="center" wrapText="1"/>
    </xf>
    <xf numFmtId="0" fontId="14" fillId="0" borderId="7" xfId="0" applyFont="1" applyFill="1" applyBorder="1" applyAlignment="1">
      <alignment horizontal="center" vertical="center" wrapText="1"/>
    </xf>
    <xf numFmtId="0" fontId="14" fillId="0" borderId="8" xfId="0" applyFont="1" applyFill="1" applyBorder="1" applyAlignment="1">
      <alignment horizontal="center" vertical="center" wrapText="1"/>
    </xf>
    <xf numFmtId="43" fontId="14" fillId="0" borderId="8" xfId="0" applyNumberFormat="1" applyFont="1" applyFill="1" applyBorder="1" applyAlignment="1">
      <alignment horizontal="center" vertical="center" wrapText="1"/>
    </xf>
    <xf numFmtId="0" fontId="1" fillId="0" borderId="8"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15" fillId="0" borderId="0" xfId="0" applyFont="1" applyFill="1" applyAlignment="1">
      <alignment horizontal="center" vertical="center" wrapText="1"/>
    </xf>
    <xf numFmtId="0" fontId="13" fillId="0" borderId="7" xfId="0" applyFont="1" applyFill="1" applyBorder="1" applyAlignment="1">
      <alignment horizontal="center" vertical="center" wrapText="1"/>
    </xf>
    <xf numFmtId="0" fontId="13" fillId="0" borderId="8" xfId="0" applyFont="1" applyFill="1" applyBorder="1" applyAlignment="1">
      <alignment horizontal="center" vertical="center" wrapText="1"/>
    </xf>
    <xf numFmtId="43" fontId="13" fillId="0" borderId="8" xfId="0" applyNumberFormat="1" applyFont="1" applyFill="1" applyBorder="1" applyAlignment="1">
      <alignment horizontal="center" vertical="center" wrapText="1"/>
    </xf>
    <xf numFmtId="0" fontId="13" fillId="0" borderId="9" xfId="0" applyFont="1" applyFill="1" applyBorder="1" applyAlignment="1">
      <alignment horizontal="center" vertical="center" wrapText="1"/>
    </xf>
    <xf numFmtId="177" fontId="13" fillId="0" borderId="5" xfId="0" applyNumberFormat="1" applyFont="1" applyFill="1" applyBorder="1" applyAlignment="1">
      <alignment horizontal="center" vertical="center" wrapText="1"/>
    </xf>
    <xf numFmtId="178" fontId="13" fillId="0" borderId="5" xfId="0" applyNumberFormat="1" applyFont="1" applyFill="1" applyBorder="1" applyAlignment="1">
      <alignment horizontal="center" vertical="center" wrapText="1"/>
    </xf>
    <xf numFmtId="43" fontId="17" fillId="0" borderId="8" xfId="0" applyNumberFormat="1" applyFont="1" applyFill="1" applyBorder="1" applyAlignment="1">
      <alignment horizontal="center" vertical="center" wrapText="1"/>
    </xf>
    <xf numFmtId="43" fontId="13" fillId="0" borderId="6" xfId="1" applyFont="1" applyFill="1" applyBorder="1" applyAlignment="1">
      <alignment horizontal="center" vertical="center" wrapText="1"/>
    </xf>
    <xf numFmtId="179" fontId="13" fillId="0" borderId="5" xfId="0" applyNumberFormat="1" applyFont="1" applyFill="1" applyBorder="1" applyAlignment="1">
      <alignment horizontal="center" vertical="center" wrapText="1"/>
    </xf>
    <xf numFmtId="43" fontId="17" fillId="0" borderId="8" xfId="1" applyFont="1" applyFill="1" applyBorder="1" applyAlignment="1">
      <alignment horizontal="center" vertical="center" wrapText="1"/>
    </xf>
  </cellXfs>
  <cellStyles count="3">
    <cellStyle name="百分比" xfId="2" builtinId="5"/>
    <cellStyle name="常规" xfId="0" builtinId="0"/>
    <cellStyle name="千位分隔"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
  <sheetViews>
    <sheetView view="pageBreakPreview" zoomScale="60" zoomScaleNormal="100" workbookViewId="0">
      <selection activeCell="C3" sqref="C3:N3"/>
    </sheetView>
  </sheetViews>
  <sheetFormatPr defaultColWidth="9" defaultRowHeight="13.5" x14ac:dyDescent="0.3"/>
  <cols>
    <col min="1" max="2" width="9" style="38"/>
    <col min="3" max="3" width="17.33203125" style="38" customWidth="1"/>
    <col min="4" max="4" width="9" style="38"/>
    <col min="5" max="5" width="17.1328125" style="38" customWidth="1"/>
    <col min="6" max="6" width="9" style="38"/>
    <col min="7" max="7" width="13.3984375" style="38" customWidth="1"/>
    <col min="8" max="8" width="20.86328125" style="38" customWidth="1"/>
    <col min="9" max="9" width="5.265625" style="38" customWidth="1"/>
    <col min="10" max="10" width="5.1328125" style="38" customWidth="1"/>
    <col min="11" max="11" width="5.86328125" style="38" customWidth="1"/>
    <col min="12" max="12" width="2.46484375" style="38" customWidth="1"/>
    <col min="13" max="13" width="13.73046875" style="38" customWidth="1"/>
    <col min="14" max="14" width="28" style="38" customWidth="1"/>
    <col min="15" max="16384" width="9" style="38"/>
  </cols>
  <sheetData>
    <row r="1" spans="1:14" s="37" customFormat="1" ht="21" x14ac:dyDescent="0.3">
      <c r="A1" s="42" t="s">
        <v>264</v>
      </c>
      <c r="B1" s="42"/>
      <c r="C1" s="42"/>
      <c r="D1" s="42"/>
      <c r="E1" s="42"/>
      <c r="F1" s="42"/>
      <c r="G1" s="42"/>
      <c r="H1" s="42"/>
      <c r="I1" s="42"/>
      <c r="J1" s="42"/>
      <c r="K1" s="42"/>
      <c r="L1" s="42"/>
      <c r="M1" s="42"/>
      <c r="N1" s="42"/>
    </row>
    <row r="2" spans="1:14" s="37" customFormat="1" ht="21.75" customHeight="1" thickBot="1" x14ac:dyDescent="0.35">
      <c r="A2" s="43" t="s">
        <v>0</v>
      </c>
      <c r="B2" s="43"/>
      <c r="C2" s="43"/>
      <c r="D2" s="43"/>
      <c r="E2" s="43"/>
      <c r="F2" s="43"/>
      <c r="G2" s="43"/>
      <c r="H2" s="43"/>
      <c r="I2" s="43"/>
      <c r="J2" s="43"/>
      <c r="K2" s="43"/>
      <c r="L2" s="43"/>
      <c r="M2" s="43"/>
      <c r="N2" s="43"/>
    </row>
    <row r="3" spans="1:14" ht="26.45" customHeight="1" x14ac:dyDescent="0.3">
      <c r="A3" s="44" t="s">
        <v>1</v>
      </c>
      <c r="B3" s="45"/>
      <c r="C3" s="45" t="s">
        <v>265</v>
      </c>
      <c r="D3" s="45"/>
      <c r="E3" s="45"/>
      <c r="F3" s="45"/>
      <c r="G3" s="45"/>
      <c r="H3" s="45"/>
      <c r="I3" s="45"/>
      <c r="J3" s="45"/>
      <c r="K3" s="45"/>
      <c r="L3" s="45"/>
      <c r="M3" s="45"/>
      <c r="N3" s="46"/>
    </row>
    <row r="4" spans="1:14" ht="26.45" customHeight="1" x14ac:dyDescent="0.3">
      <c r="A4" s="47" t="s">
        <v>2</v>
      </c>
      <c r="B4" s="48"/>
      <c r="C4" s="48" t="s">
        <v>3</v>
      </c>
      <c r="D4" s="48"/>
      <c r="E4" s="48"/>
      <c r="F4" s="48"/>
      <c r="G4" s="48"/>
      <c r="H4" s="48" t="s">
        <v>4</v>
      </c>
      <c r="I4" s="48"/>
      <c r="J4" s="48" t="s">
        <v>5</v>
      </c>
      <c r="K4" s="48"/>
      <c r="L4" s="48"/>
      <c r="M4" s="48"/>
      <c r="N4" s="49"/>
    </row>
    <row r="5" spans="1:14" ht="26.45" customHeight="1" x14ac:dyDescent="0.3">
      <c r="A5" s="47" t="s">
        <v>6</v>
      </c>
      <c r="B5" s="48"/>
      <c r="C5" s="48" t="s">
        <v>7</v>
      </c>
      <c r="D5" s="48"/>
      <c r="E5" s="48"/>
      <c r="F5" s="48"/>
      <c r="G5" s="48"/>
      <c r="H5" s="48" t="s">
        <v>8</v>
      </c>
      <c r="I5" s="48"/>
      <c r="J5" s="48">
        <v>82296499</v>
      </c>
      <c r="K5" s="48"/>
      <c r="L5" s="48"/>
      <c r="M5" s="48"/>
      <c r="N5" s="49"/>
    </row>
    <row r="6" spans="1:14" ht="17.649999999999999" customHeight="1" x14ac:dyDescent="0.3">
      <c r="A6" s="47" t="s">
        <v>9</v>
      </c>
      <c r="B6" s="48"/>
      <c r="C6" s="48"/>
      <c r="D6" s="48"/>
      <c r="E6" s="20" t="s">
        <v>10</v>
      </c>
      <c r="F6" s="48" t="s">
        <v>11</v>
      </c>
      <c r="G6" s="48"/>
      <c r="H6" s="48" t="s">
        <v>12</v>
      </c>
      <c r="I6" s="48"/>
      <c r="J6" s="48" t="s">
        <v>13</v>
      </c>
      <c r="K6" s="48"/>
      <c r="L6" s="48" t="s">
        <v>14</v>
      </c>
      <c r="M6" s="48"/>
      <c r="N6" s="21" t="s">
        <v>15</v>
      </c>
    </row>
    <row r="7" spans="1:14" ht="22.9" customHeight="1" x14ac:dyDescent="0.3">
      <c r="A7" s="47"/>
      <c r="B7" s="48"/>
      <c r="C7" s="48" t="s">
        <v>16</v>
      </c>
      <c r="D7" s="48"/>
      <c r="E7" s="22">
        <v>50</v>
      </c>
      <c r="F7" s="50">
        <f>E7</f>
        <v>50</v>
      </c>
      <c r="G7" s="50"/>
      <c r="H7" s="50">
        <v>11.9</v>
      </c>
      <c r="I7" s="50"/>
      <c r="J7" s="48">
        <v>5</v>
      </c>
      <c r="K7" s="48"/>
      <c r="L7" s="51">
        <f>H7/F7</f>
        <v>0.23800000000000002</v>
      </c>
      <c r="M7" s="51"/>
      <c r="N7" s="21">
        <f>J7*L7</f>
        <v>1.1900000000000002</v>
      </c>
    </row>
    <row r="8" spans="1:14" x14ac:dyDescent="0.3">
      <c r="A8" s="47"/>
      <c r="B8" s="48"/>
      <c r="C8" s="48" t="s">
        <v>17</v>
      </c>
      <c r="D8" s="48"/>
      <c r="E8" s="50">
        <f>E7</f>
        <v>50</v>
      </c>
      <c r="F8" s="50">
        <f>E8</f>
        <v>50</v>
      </c>
      <c r="G8" s="50"/>
      <c r="H8" s="50">
        <v>11.9</v>
      </c>
      <c r="I8" s="50"/>
      <c r="J8" s="48" t="s">
        <v>18</v>
      </c>
      <c r="K8" s="48"/>
      <c r="L8" s="52">
        <f>L7</f>
        <v>0.23800000000000002</v>
      </c>
      <c r="M8" s="48"/>
      <c r="N8" s="49" t="s">
        <v>18</v>
      </c>
    </row>
    <row r="9" spans="1:14" ht="16.899999999999999" customHeight="1" x14ac:dyDescent="0.3">
      <c r="A9" s="47"/>
      <c r="B9" s="48"/>
      <c r="C9" s="48"/>
      <c r="D9" s="48"/>
      <c r="E9" s="50"/>
      <c r="F9" s="50"/>
      <c r="G9" s="50"/>
      <c r="H9" s="50"/>
      <c r="I9" s="50"/>
      <c r="J9" s="48"/>
      <c r="K9" s="48"/>
      <c r="L9" s="48"/>
      <c r="M9" s="48"/>
      <c r="N9" s="49"/>
    </row>
    <row r="10" spans="1:14" ht="20.75" customHeight="1" x14ac:dyDescent="0.3">
      <c r="A10" s="47"/>
      <c r="B10" s="48"/>
      <c r="C10" s="48" t="s">
        <v>60</v>
      </c>
      <c r="D10" s="48"/>
      <c r="E10" s="20"/>
      <c r="F10" s="48"/>
      <c r="G10" s="48"/>
      <c r="H10" s="48"/>
      <c r="I10" s="48"/>
      <c r="J10" s="48" t="s">
        <v>18</v>
      </c>
      <c r="K10" s="48"/>
      <c r="L10" s="48"/>
      <c r="M10" s="48"/>
      <c r="N10" s="21" t="s">
        <v>18</v>
      </c>
    </row>
    <row r="11" spans="1:14" ht="20.75" customHeight="1" x14ac:dyDescent="0.3">
      <c r="A11" s="47"/>
      <c r="B11" s="48"/>
      <c r="C11" s="48" t="s">
        <v>19</v>
      </c>
      <c r="D11" s="48"/>
      <c r="E11" s="20"/>
      <c r="F11" s="48"/>
      <c r="G11" s="48"/>
      <c r="H11" s="48"/>
      <c r="I11" s="48"/>
      <c r="J11" s="48" t="s">
        <v>18</v>
      </c>
      <c r="K11" s="48"/>
      <c r="L11" s="48"/>
      <c r="M11" s="48"/>
      <c r="N11" s="21" t="s">
        <v>18</v>
      </c>
    </row>
    <row r="12" spans="1:14" ht="22.9" customHeight="1" x14ac:dyDescent="0.3">
      <c r="A12" s="47" t="s">
        <v>20</v>
      </c>
      <c r="B12" s="48" t="s">
        <v>21</v>
      </c>
      <c r="C12" s="48"/>
      <c r="D12" s="48"/>
      <c r="E12" s="48"/>
      <c r="F12" s="48"/>
      <c r="G12" s="48"/>
      <c r="H12" s="48" t="s">
        <v>22</v>
      </c>
      <c r="I12" s="48"/>
      <c r="J12" s="48"/>
      <c r="K12" s="48"/>
      <c r="L12" s="48"/>
      <c r="M12" s="48"/>
      <c r="N12" s="49"/>
    </row>
    <row r="13" spans="1:14" ht="68.25" customHeight="1" x14ac:dyDescent="0.3">
      <c r="A13" s="47"/>
      <c r="B13" s="53" t="s">
        <v>23</v>
      </c>
      <c r="C13" s="53"/>
      <c r="D13" s="53"/>
      <c r="E13" s="53"/>
      <c r="F13" s="53"/>
      <c r="G13" s="53"/>
      <c r="H13" s="53" t="s">
        <v>266</v>
      </c>
      <c r="I13" s="53"/>
      <c r="J13" s="53"/>
      <c r="K13" s="53"/>
      <c r="L13" s="53"/>
      <c r="M13" s="53"/>
      <c r="N13" s="54"/>
    </row>
    <row r="14" spans="1:14" ht="14.25" customHeight="1" x14ac:dyDescent="0.3">
      <c r="A14" s="47" t="s">
        <v>24</v>
      </c>
      <c r="B14" s="48" t="s">
        <v>25</v>
      </c>
      <c r="C14" s="48" t="s">
        <v>26</v>
      </c>
      <c r="D14" s="48" t="s">
        <v>27</v>
      </c>
      <c r="E14" s="48"/>
      <c r="F14" s="48"/>
      <c r="G14" s="48" t="s">
        <v>58</v>
      </c>
      <c r="H14" s="48" t="s">
        <v>59</v>
      </c>
      <c r="I14" s="48" t="s">
        <v>13</v>
      </c>
      <c r="J14" s="48"/>
      <c r="K14" s="48" t="s">
        <v>15</v>
      </c>
      <c r="L14" s="48"/>
      <c r="M14" s="48" t="s">
        <v>28</v>
      </c>
      <c r="N14" s="49"/>
    </row>
    <row r="15" spans="1:14" x14ac:dyDescent="0.3">
      <c r="A15" s="47"/>
      <c r="B15" s="48"/>
      <c r="C15" s="48"/>
      <c r="D15" s="48"/>
      <c r="E15" s="48"/>
      <c r="F15" s="48"/>
      <c r="G15" s="48"/>
      <c r="H15" s="48"/>
      <c r="I15" s="48"/>
      <c r="J15" s="48"/>
      <c r="K15" s="48"/>
      <c r="L15" s="48"/>
      <c r="M15" s="48"/>
      <c r="N15" s="49"/>
    </row>
    <row r="16" spans="1:14" ht="30.75" customHeight="1" x14ac:dyDescent="0.3">
      <c r="A16" s="47"/>
      <c r="B16" s="48" t="s">
        <v>29</v>
      </c>
      <c r="C16" s="20" t="s">
        <v>30</v>
      </c>
      <c r="D16" s="53" t="s">
        <v>31</v>
      </c>
      <c r="E16" s="53"/>
      <c r="F16" s="53"/>
      <c r="G16" s="20" t="s">
        <v>32</v>
      </c>
      <c r="H16" s="20" t="s">
        <v>33</v>
      </c>
      <c r="I16" s="48">
        <v>15</v>
      </c>
      <c r="J16" s="48"/>
      <c r="K16" s="48">
        <v>15</v>
      </c>
      <c r="L16" s="48"/>
      <c r="M16" s="48"/>
      <c r="N16" s="49"/>
    </row>
    <row r="17" spans="1:14" ht="27.85" customHeight="1" x14ac:dyDescent="0.3">
      <c r="A17" s="47"/>
      <c r="B17" s="48"/>
      <c r="C17" s="20" t="s">
        <v>34</v>
      </c>
      <c r="D17" s="53" t="s">
        <v>35</v>
      </c>
      <c r="E17" s="53"/>
      <c r="F17" s="53"/>
      <c r="G17" s="36" t="s">
        <v>36</v>
      </c>
      <c r="H17" s="20" t="s">
        <v>37</v>
      </c>
      <c r="I17" s="48">
        <v>15</v>
      </c>
      <c r="J17" s="48"/>
      <c r="K17" s="48">
        <v>15</v>
      </c>
      <c r="L17" s="48"/>
      <c r="M17" s="48"/>
      <c r="N17" s="49"/>
    </row>
    <row r="18" spans="1:14" ht="27.85" customHeight="1" x14ac:dyDescent="0.3">
      <c r="A18" s="47"/>
      <c r="B18" s="48"/>
      <c r="C18" s="20" t="s">
        <v>38</v>
      </c>
      <c r="D18" s="53" t="s">
        <v>39</v>
      </c>
      <c r="E18" s="53"/>
      <c r="F18" s="53"/>
      <c r="G18" s="36" t="s">
        <v>36</v>
      </c>
      <c r="H18" s="20" t="s">
        <v>40</v>
      </c>
      <c r="I18" s="48">
        <v>15</v>
      </c>
      <c r="J18" s="48"/>
      <c r="K18" s="48">
        <v>15</v>
      </c>
      <c r="L18" s="48"/>
      <c r="M18" s="48"/>
      <c r="N18" s="49"/>
    </row>
    <row r="19" spans="1:14" ht="108.75" customHeight="1" x14ac:dyDescent="0.3">
      <c r="A19" s="47"/>
      <c r="B19" s="48"/>
      <c r="C19" s="20" t="s">
        <v>41</v>
      </c>
      <c r="D19" s="53" t="s">
        <v>42</v>
      </c>
      <c r="E19" s="53"/>
      <c r="F19" s="53"/>
      <c r="G19" s="20" t="s">
        <v>43</v>
      </c>
      <c r="H19" s="20">
        <v>11.9</v>
      </c>
      <c r="I19" s="48">
        <v>5</v>
      </c>
      <c r="J19" s="48"/>
      <c r="K19" s="48">
        <v>1.19</v>
      </c>
      <c r="L19" s="48"/>
      <c r="M19" s="53" t="s">
        <v>57</v>
      </c>
      <c r="N19" s="54"/>
    </row>
    <row r="20" spans="1:14" ht="35.35" customHeight="1" x14ac:dyDescent="0.3">
      <c r="A20" s="47"/>
      <c r="B20" s="48" t="s">
        <v>44</v>
      </c>
      <c r="C20" s="20" t="s">
        <v>45</v>
      </c>
      <c r="D20" s="55" t="s">
        <v>46</v>
      </c>
      <c r="E20" s="55"/>
      <c r="F20" s="55"/>
      <c r="G20" s="20" t="s">
        <v>36</v>
      </c>
      <c r="H20" s="20" t="s">
        <v>47</v>
      </c>
      <c r="I20" s="48">
        <v>15</v>
      </c>
      <c r="J20" s="48"/>
      <c r="K20" s="48">
        <v>15</v>
      </c>
      <c r="L20" s="48"/>
      <c r="M20" s="53"/>
      <c r="N20" s="54"/>
    </row>
    <row r="21" spans="1:14" ht="35.35" customHeight="1" x14ac:dyDescent="0.3">
      <c r="A21" s="47"/>
      <c r="B21" s="48"/>
      <c r="C21" s="20" t="s">
        <v>48</v>
      </c>
      <c r="D21" s="55" t="s">
        <v>49</v>
      </c>
      <c r="E21" s="55"/>
      <c r="F21" s="55"/>
      <c r="G21" s="20" t="s">
        <v>36</v>
      </c>
      <c r="H21" s="20" t="s">
        <v>37</v>
      </c>
      <c r="I21" s="48">
        <v>10</v>
      </c>
      <c r="J21" s="48"/>
      <c r="K21" s="48">
        <v>10</v>
      </c>
      <c r="L21" s="48"/>
      <c r="M21" s="53"/>
      <c r="N21" s="54"/>
    </row>
    <row r="22" spans="1:14" ht="35.35" customHeight="1" x14ac:dyDescent="0.3">
      <c r="A22" s="47"/>
      <c r="B22" s="48"/>
      <c r="C22" s="20" t="s">
        <v>50</v>
      </c>
      <c r="D22" s="55" t="s">
        <v>51</v>
      </c>
      <c r="E22" s="55"/>
      <c r="F22" s="55"/>
      <c r="G22" s="20" t="s">
        <v>36</v>
      </c>
      <c r="H22" s="20" t="s">
        <v>37</v>
      </c>
      <c r="I22" s="48">
        <v>10</v>
      </c>
      <c r="J22" s="48"/>
      <c r="K22" s="48">
        <v>10</v>
      </c>
      <c r="L22" s="48"/>
      <c r="M22" s="53"/>
      <c r="N22" s="54"/>
    </row>
    <row r="23" spans="1:14" ht="35.35" customHeight="1" x14ac:dyDescent="0.3">
      <c r="A23" s="47"/>
      <c r="B23" s="20" t="s">
        <v>52</v>
      </c>
      <c r="C23" s="20" t="s">
        <v>53</v>
      </c>
      <c r="D23" s="53" t="s">
        <v>54</v>
      </c>
      <c r="E23" s="53"/>
      <c r="F23" s="53"/>
      <c r="G23" s="20" t="s">
        <v>55</v>
      </c>
      <c r="H23" s="25" t="s">
        <v>261</v>
      </c>
      <c r="I23" s="48">
        <v>10</v>
      </c>
      <c r="J23" s="48"/>
      <c r="K23" s="48">
        <v>10</v>
      </c>
      <c r="L23" s="48"/>
      <c r="M23" s="48"/>
      <c r="N23" s="49"/>
    </row>
    <row r="24" spans="1:14" s="39" customFormat="1" ht="24" customHeight="1" thickBot="1" x14ac:dyDescent="0.35">
      <c r="A24" s="56" t="s">
        <v>56</v>
      </c>
      <c r="B24" s="57"/>
      <c r="C24" s="57"/>
      <c r="D24" s="57"/>
      <c r="E24" s="57"/>
      <c r="F24" s="57"/>
      <c r="G24" s="57"/>
      <c r="H24" s="57"/>
      <c r="I24" s="57">
        <f>SUM(I16:J23)+J7</f>
        <v>100</v>
      </c>
      <c r="J24" s="57"/>
      <c r="K24" s="57">
        <f>SUM(K16:L23)+N7</f>
        <v>92.38</v>
      </c>
      <c r="L24" s="57"/>
      <c r="M24" s="57"/>
      <c r="N24" s="58"/>
    </row>
  </sheetData>
  <mergeCells count="92">
    <mergeCell ref="M23:N23"/>
    <mergeCell ref="A24:H24"/>
    <mergeCell ref="I24:J24"/>
    <mergeCell ref="K24:L24"/>
    <mergeCell ref="M24:N24"/>
    <mergeCell ref="A14:A23"/>
    <mergeCell ref="G14:G15"/>
    <mergeCell ref="H14:H15"/>
    <mergeCell ref="D23:F23"/>
    <mergeCell ref="I23:J23"/>
    <mergeCell ref="K23:L23"/>
    <mergeCell ref="I21:J21"/>
    <mergeCell ref="K21:L21"/>
    <mergeCell ref="M18:N18"/>
    <mergeCell ref="D19:F19"/>
    <mergeCell ref="I19:J19"/>
    <mergeCell ref="K19:L19"/>
    <mergeCell ref="M19:N19"/>
    <mergeCell ref="I18:J18"/>
    <mergeCell ref="K18:L18"/>
    <mergeCell ref="B20:B22"/>
    <mergeCell ref="D20:F20"/>
    <mergeCell ref="I20:J20"/>
    <mergeCell ref="K20:L20"/>
    <mergeCell ref="M20:N20"/>
    <mergeCell ref="D21:F21"/>
    <mergeCell ref="M21:N21"/>
    <mergeCell ref="D22:F22"/>
    <mergeCell ref="I22:J22"/>
    <mergeCell ref="K22:L22"/>
    <mergeCell ref="M22:N22"/>
    <mergeCell ref="M14:N15"/>
    <mergeCell ref="B16:B19"/>
    <mergeCell ref="D16:F16"/>
    <mergeCell ref="I16:J16"/>
    <mergeCell ref="K16:L16"/>
    <mergeCell ref="M16:N16"/>
    <mergeCell ref="D17:F17"/>
    <mergeCell ref="I17:J17"/>
    <mergeCell ref="K17:L17"/>
    <mergeCell ref="M17:N17"/>
    <mergeCell ref="B14:B15"/>
    <mergeCell ref="C14:C15"/>
    <mergeCell ref="D14:F15"/>
    <mergeCell ref="I14:J15"/>
    <mergeCell ref="K14:L15"/>
    <mergeCell ref="D18:F18"/>
    <mergeCell ref="C11:D11"/>
    <mergeCell ref="F11:G11"/>
    <mergeCell ref="H11:I11"/>
    <mergeCell ref="J11:K11"/>
    <mergeCell ref="L11:M11"/>
    <mergeCell ref="A12:A13"/>
    <mergeCell ref="B12:G12"/>
    <mergeCell ref="H12:N12"/>
    <mergeCell ref="B13:G13"/>
    <mergeCell ref="H13:N13"/>
    <mergeCell ref="N8:N9"/>
    <mergeCell ref="C10:D10"/>
    <mergeCell ref="F10:G10"/>
    <mergeCell ref="H10:I10"/>
    <mergeCell ref="J10:K10"/>
    <mergeCell ref="L10:M10"/>
    <mergeCell ref="C8:D9"/>
    <mergeCell ref="E8:E9"/>
    <mergeCell ref="F8:G9"/>
    <mergeCell ref="H8:I9"/>
    <mergeCell ref="J8:K9"/>
    <mergeCell ref="A5:B5"/>
    <mergeCell ref="C5:G5"/>
    <mergeCell ref="H5:I5"/>
    <mergeCell ref="J5:N5"/>
    <mergeCell ref="A6:B11"/>
    <mergeCell ref="C6:D6"/>
    <mergeCell ref="F6:G6"/>
    <mergeCell ref="H6:I6"/>
    <mergeCell ref="J6:K6"/>
    <mergeCell ref="L6:M6"/>
    <mergeCell ref="C7:D7"/>
    <mergeCell ref="F7:G7"/>
    <mergeCell ref="H7:I7"/>
    <mergeCell ref="J7:K7"/>
    <mergeCell ref="L7:M7"/>
    <mergeCell ref="L8:M9"/>
    <mergeCell ref="A1:N1"/>
    <mergeCell ref="A2:N2"/>
    <mergeCell ref="A3:B3"/>
    <mergeCell ref="C3:N3"/>
    <mergeCell ref="A4:B4"/>
    <mergeCell ref="C4:G4"/>
    <mergeCell ref="H4:I4"/>
    <mergeCell ref="J4:N4"/>
  </mergeCells>
  <phoneticPr fontId="6" type="noConversion"/>
  <printOptions horizontalCentered="1"/>
  <pageMargins left="0.70866141732283472" right="0.70866141732283472" top="0.39" bottom="0.36" header="0.31496062992125984" footer="0.31496062992125984"/>
  <pageSetup paperSize="9" scale="75"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
  <sheetViews>
    <sheetView view="pageBreakPreview" topLeftCell="A16" zoomScale="60" zoomScaleNormal="100" workbookViewId="0">
      <selection activeCell="H13" sqref="H13:N13"/>
    </sheetView>
  </sheetViews>
  <sheetFormatPr defaultColWidth="9" defaultRowHeight="13.5" x14ac:dyDescent="0.3"/>
  <cols>
    <col min="1" max="2" width="9" style="19"/>
    <col min="3" max="3" width="10.73046875" style="19" customWidth="1"/>
    <col min="4" max="4" width="9" style="19"/>
    <col min="5" max="5" width="11.59765625" style="19" customWidth="1"/>
    <col min="6" max="6" width="9" style="19"/>
    <col min="7" max="7" width="13.59765625" style="19" customWidth="1"/>
    <col min="8" max="8" width="12.86328125" style="19" customWidth="1"/>
    <col min="9" max="9" width="7.59765625" style="19" customWidth="1"/>
    <col min="10" max="10" width="4" style="19" customWidth="1"/>
    <col min="11" max="11" width="9" style="19"/>
    <col min="12" max="12" width="3.86328125" style="19" customWidth="1"/>
    <col min="13" max="13" width="12" style="19" customWidth="1"/>
    <col min="14" max="14" width="23.796875" style="19" customWidth="1"/>
    <col min="15" max="16384" width="9" style="19"/>
  </cols>
  <sheetData>
    <row r="1" spans="1:14" s="18" customFormat="1" ht="21" x14ac:dyDescent="0.3">
      <c r="A1" s="42" t="s">
        <v>262</v>
      </c>
      <c r="B1" s="42"/>
      <c r="C1" s="42"/>
      <c r="D1" s="42"/>
      <c r="E1" s="42"/>
      <c r="F1" s="42"/>
      <c r="G1" s="42"/>
      <c r="H1" s="42"/>
      <c r="I1" s="42"/>
      <c r="J1" s="42"/>
      <c r="K1" s="42"/>
      <c r="L1" s="42"/>
      <c r="M1" s="42"/>
      <c r="N1" s="42"/>
    </row>
    <row r="2" spans="1:14" s="18" customFormat="1" ht="19.149999999999999" customHeight="1" thickBot="1" x14ac:dyDescent="0.35">
      <c r="A2" s="43" t="s">
        <v>0</v>
      </c>
      <c r="B2" s="43"/>
      <c r="C2" s="43"/>
      <c r="D2" s="43"/>
      <c r="E2" s="43"/>
      <c r="F2" s="43"/>
      <c r="G2" s="43"/>
      <c r="H2" s="43"/>
      <c r="I2" s="43"/>
      <c r="J2" s="43"/>
      <c r="K2" s="43"/>
      <c r="L2" s="43"/>
      <c r="M2" s="43"/>
      <c r="N2" s="43"/>
    </row>
    <row r="3" spans="1:14" ht="27" customHeight="1" x14ac:dyDescent="0.3">
      <c r="A3" s="44" t="s">
        <v>1</v>
      </c>
      <c r="B3" s="45"/>
      <c r="C3" s="45" t="s">
        <v>245</v>
      </c>
      <c r="D3" s="45"/>
      <c r="E3" s="45"/>
      <c r="F3" s="45"/>
      <c r="G3" s="45"/>
      <c r="H3" s="45"/>
      <c r="I3" s="45"/>
      <c r="J3" s="45"/>
      <c r="K3" s="45"/>
      <c r="L3" s="45"/>
      <c r="M3" s="45"/>
      <c r="N3" s="46"/>
    </row>
    <row r="4" spans="1:14" ht="27" customHeight="1" x14ac:dyDescent="0.3">
      <c r="A4" s="47" t="s">
        <v>2</v>
      </c>
      <c r="B4" s="48"/>
      <c r="C4" s="48" t="s">
        <v>3</v>
      </c>
      <c r="D4" s="48"/>
      <c r="E4" s="48"/>
      <c r="F4" s="48"/>
      <c r="G4" s="48"/>
      <c r="H4" s="48" t="s">
        <v>4</v>
      </c>
      <c r="I4" s="48"/>
      <c r="J4" s="48" t="s">
        <v>5</v>
      </c>
      <c r="K4" s="48"/>
      <c r="L4" s="48"/>
      <c r="M4" s="48"/>
      <c r="N4" s="49"/>
    </row>
    <row r="5" spans="1:14" ht="27" customHeight="1" x14ac:dyDescent="0.3">
      <c r="A5" s="47" t="s">
        <v>6</v>
      </c>
      <c r="B5" s="48"/>
      <c r="C5" s="48" t="s">
        <v>232</v>
      </c>
      <c r="D5" s="48"/>
      <c r="E5" s="48"/>
      <c r="F5" s="48"/>
      <c r="G5" s="48"/>
      <c r="H5" s="48" t="s">
        <v>8</v>
      </c>
      <c r="I5" s="48"/>
      <c r="J5" s="48">
        <v>82299154</v>
      </c>
      <c r="K5" s="48"/>
      <c r="L5" s="48"/>
      <c r="M5" s="48"/>
      <c r="N5" s="49"/>
    </row>
    <row r="6" spans="1:14" ht="27" customHeight="1" x14ac:dyDescent="0.3">
      <c r="A6" s="47" t="s">
        <v>9</v>
      </c>
      <c r="B6" s="48"/>
      <c r="C6" s="48"/>
      <c r="D6" s="48"/>
      <c r="E6" s="20" t="s">
        <v>63</v>
      </c>
      <c r="F6" s="48" t="s">
        <v>64</v>
      </c>
      <c r="G6" s="48"/>
      <c r="H6" s="48" t="s">
        <v>65</v>
      </c>
      <c r="I6" s="48"/>
      <c r="J6" s="48" t="s">
        <v>13</v>
      </c>
      <c r="K6" s="48"/>
      <c r="L6" s="48" t="s">
        <v>14</v>
      </c>
      <c r="M6" s="48"/>
      <c r="N6" s="21" t="s">
        <v>15</v>
      </c>
    </row>
    <row r="7" spans="1:14" ht="27" customHeight="1" x14ac:dyDescent="0.3">
      <c r="A7" s="47"/>
      <c r="B7" s="48"/>
      <c r="C7" s="59" t="s">
        <v>16</v>
      </c>
      <c r="D7" s="59"/>
      <c r="E7" s="22">
        <v>17.5</v>
      </c>
      <c r="F7" s="50">
        <f>E7</f>
        <v>17.5</v>
      </c>
      <c r="G7" s="50"/>
      <c r="H7" s="50">
        <v>17.5</v>
      </c>
      <c r="I7" s="50"/>
      <c r="J7" s="48">
        <v>10</v>
      </c>
      <c r="K7" s="48"/>
      <c r="L7" s="51">
        <f>H7/F7</f>
        <v>1</v>
      </c>
      <c r="M7" s="51"/>
      <c r="N7" s="21">
        <f>J7*L7</f>
        <v>10</v>
      </c>
    </row>
    <row r="8" spans="1:14" ht="14.25" customHeight="1" x14ac:dyDescent="0.3">
      <c r="A8" s="47"/>
      <c r="B8" s="48"/>
      <c r="C8" s="48" t="s">
        <v>17</v>
      </c>
      <c r="D8" s="48"/>
      <c r="E8" s="50">
        <f>E7</f>
        <v>17.5</v>
      </c>
      <c r="F8" s="50">
        <f>E8</f>
        <v>17.5</v>
      </c>
      <c r="G8" s="50"/>
      <c r="H8" s="50">
        <v>17.5</v>
      </c>
      <c r="I8" s="50"/>
      <c r="J8" s="48" t="s">
        <v>18</v>
      </c>
      <c r="K8" s="48"/>
      <c r="L8" s="52">
        <f>L7</f>
        <v>1</v>
      </c>
      <c r="M8" s="48"/>
      <c r="N8" s="49" t="s">
        <v>18</v>
      </c>
    </row>
    <row r="9" spans="1:14" ht="13.5" customHeight="1" x14ac:dyDescent="0.3">
      <c r="A9" s="47"/>
      <c r="B9" s="48"/>
      <c r="C9" s="48"/>
      <c r="D9" s="48"/>
      <c r="E9" s="50"/>
      <c r="F9" s="50"/>
      <c r="G9" s="50"/>
      <c r="H9" s="50"/>
      <c r="I9" s="50"/>
      <c r="J9" s="48"/>
      <c r="K9" s="48"/>
      <c r="L9" s="48"/>
      <c r="M9" s="48"/>
      <c r="N9" s="49"/>
    </row>
    <row r="10" spans="1:14" ht="25.9" customHeight="1" x14ac:dyDescent="0.3">
      <c r="A10" s="47"/>
      <c r="B10" s="48"/>
      <c r="C10" s="48" t="s">
        <v>60</v>
      </c>
      <c r="D10" s="48"/>
      <c r="E10" s="20"/>
      <c r="F10" s="48"/>
      <c r="G10" s="48"/>
      <c r="H10" s="48"/>
      <c r="I10" s="48"/>
      <c r="J10" s="48" t="s">
        <v>18</v>
      </c>
      <c r="K10" s="48"/>
      <c r="L10" s="48"/>
      <c r="M10" s="48"/>
      <c r="N10" s="21" t="s">
        <v>18</v>
      </c>
    </row>
    <row r="11" spans="1:14" ht="25.9" customHeight="1" x14ac:dyDescent="0.3">
      <c r="A11" s="47"/>
      <c r="B11" s="48"/>
      <c r="C11" s="48" t="s">
        <v>19</v>
      </c>
      <c r="D11" s="48"/>
      <c r="E11" s="20"/>
      <c r="F11" s="48"/>
      <c r="G11" s="48"/>
      <c r="H11" s="48"/>
      <c r="I11" s="48"/>
      <c r="J11" s="48" t="s">
        <v>18</v>
      </c>
      <c r="K11" s="48"/>
      <c r="L11" s="48"/>
      <c r="M11" s="48"/>
      <c r="N11" s="21" t="s">
        <v>18</v>
      </c>
    </row>
    <row r="12" spans="1:14" ht="25.5" customHeight="1" x14ac:dyDescent="0.3">
      <c r="A12" s="47" t="s">
        <v>20</v>
      </c>
      <c r="B12" s="48" t="s">
        <v>21</v>
      </c>
      <c r="C12" s="48"/>
      <c r="D12" s="48"/>
      <c r="E12" s="48"/>
      <c r="F12" s="48"/>
      <c r="G12" s="48"/>
      <c r="H12" s="48" t="s">
        <v>22</v>
      </c>
      <c r="I12" s="48"/>
      <c r="J12" s="48"/>
      <c r="K12" s="48"/>
      <c r="L12" s="48"/>
      <c r="M12" s="48"/>
      <c r="N12" s="49"/>
    </row>
    <row r="13" spans="1:14" ht="134.1" customHeight="1" x14ac:dyDescent="0.3">
      <c r="A13" s="47"/>
      <c r="B13" s="53" t="s">
        <v>233</v>
      </c>
      <c r="C13" s="53"/>
      <c r="D13" s="53"/>
      <c r="E13" s="53"/>
      <c r="F13" s="53"/>
      <c r="G13" s="53"/>
      <c r="H13" s="53" t="s">
        <v>304</v>
      </c>
      <c r="I13" s="53"/>
      <c r="J13" s="53"/>
      <c r="K13" s="53"/>
      <c r="L13" s="53"/>
      <c r="M13" s="53"/>
      <c r="N13" s="54"/>
    </row>
    <row r="14" spans="1:14" ht="14.25" customHeight="1" x14ac:dyDescent="0.3">
      <c r="A14" s="47" t="s">
        <v>24</v>
      </c>
      <c r="B14" s="48" t="s">
        <v>66</v>
      </c>
      <c r="C14" s="48" t="s">
        <v>67</v>
      </c>
      <c r="D14" s="48" t="s">
        <v>27</v>
      </c>
      <c r="E14" s="48"/>
      <c r="F14" s="48"/>
      <c r="G14" s="48" t="s">
        <v>88</v>
      </c>
      <c r="H14" s="48" t="s">
        <v>151</v>
      </c>
      <c r="I14" s="48" t="s">
        <v>13</v>
      </c>
      <c r="J14" s="48"/>
      <c r="K14" s="48" t="s">
        <v>15</v>
      </c>
      <c r="L14" s="48"/>
      <c r="M14" s="48" t="s">
        <v>28</v>
      </c>
      <c r="N14" s="49"/>
    </row>
    <row r="15" spans="1:14" x14ac:dyDescent="0.3">
      <c r="A15" s="47"/>
      <c r="B15" s="48"/>
      <c r="C15" s="48"/>
      <c r="D15" s="48"/>
      <c r="E15" s="48"/>
      <c r="F15" s="48"/>
      <c r="G15" s="48"/>
      <c r="H15" s="48"/>
      <c r="I15" s="48"/>
      <c r="J15" s="48"/>
      <c r="K15" s="48"/>
      <c r="L15" s="48"/>
      <c r="M15" s="48"/>
      <c r="N15" s="49"/>
    </row>
    <row r="16" spans="1:14" ht="45.95" customHeight="1" x14ac:dyDescent="0.3">
      <c r="A16" s="47"/>
      <c r="B16" s="48" t="s">
        <v>234</v>
      </c>
      <c r="C16" s="48" t="s">
        <v>30</v>
      </c>
      <c r="D16" s="53" t="s">
        <v>298</v>
      </c>
      <c r="E16" s="53"/>
      <c r="F16" s="53"/>
      <c r="G16" s="20" t="s">
        <v>299</v>
      </c>
      <c r="H16" s="20">
        <v>857</v>
      </c>
      <c r="I16" s="48">
        <v>7</v>
      </c>
      <c r="J16" s="48"/>
      <c r="K16" s="48">
        <v>6</v>
      </c>
      <c r="L16" s="48"/>
      <c r="M16" s="53" t="s">
        <v>246</v>
      </c>
      <c r="N16" s="54"/>
    </row>
    <row r="17" spans="1:14" ht="25.5" customHeight="1" x14ac:dyDescent="0.3">
      <c r="A17" s="47"/>
      <c r="B17" s="48"/>
      <c r="C17" s="48"/>
      <c r="D17" s="53" t="s">
        <v>300</v>
      </c>
      <c r="E17" s="53"/>
      <c r="F17" s="53"/>
      <c r="G17" s="20" t="s">
        <v>301</v>
      </c>
      <c r="H17" s="20" t="s">
        <v>235</v>
      </c>
      <c r="I17" s="48">
        <v>7</v>
      </c>
      <c r="J17" s="48"/>
      <c r="K17" s="48">
        <v>7</v>
      </c>
      <c r="L17" s="48"/>
      <c r="M17" s="53"/>
      <c r="N17" s="54"/>
    </row>
    <row r="18" spans="1:14" ht="25.5" customHeight="1" x14ac:dyDescent="0.3">
      <c r="A18" s="47"/>
      <c r="B18" s="48"/>
      <c r="C18" s="48"/>
      <c r="D18" s="53" t="s">
        <v>302</v>
      </c>
      <c r="E18" s="53"/>
      <c r="F18" s="53"/>
      <c r="G18" s="20" t="s">
        <v>303</v>
      </c>
      <c r="H18" s="20" t="s">
        <v>236</v>
      </c>
      <c r="I18" s="48">
        <v>6</v>
      </c>
      <c r="J18" s="48"/>
      <c r="K18" s="48">
        <v>6</v>
      </c>
      <c r="L18" s="48"/>
      <c r="M18" s="53"/>
      <c r="N18" s="54"/>
    </row>
    <row r="19" spans="1:14" ht="25.5" customHeight="1" x14ac:dyDescent="0.3">
      <c r="A19" s="47"/>
      <c r="B19" s="48"/>
      <c r="C19" s="20" t="s">
        <v>34</v>
      </c>
      <c r="D19" s="78" t="s">
        <v>237</v>
      </c>
      <c r="E19" s="78"/>
      <c r="F19" s="78"/>
      <c r="G19" s="20" t="s">
        <v>238</v>
      </c>
      <c r="H19" s="20" t="s">
        <v>238</v>
      </c>
      <c r="I19" s="48">
        <v>10</v>
      </c>
      <c r="J19" s="48"/>
      <c r="K19" s="48">
        <v>10</v>
      </c>
      <c r="L19" s="48"/>
      <c r="M19" s="53"/>
      <c r="N19" s="54"/>
    </row>
    <row r="20" spans="1:14" ht="25.5" customHeight="1" x14ac:dyDescent="0.3">
      <c r="A20" s="47"/>
      <c r="B20" s="48"/>
      <c r="C20" s="48" t="s">
        <v>38</v>
      </c>
      <c r="D20" s="53" t="s">
        <v>239</v>
      </c>
      <c r="E20" s="53"/>
      <c r="F20" s="53"/>
      <c r="G20" s="20" t="s">
        <v>36</v>
      </c>
      <c r="H20" s="20" t="s">
        <v>74</v>
      </c>
      <c r="I20" s="48">
        <v>5</v>
      </c>
      <c r="J20" s="48"/>
      <c r="K20" s="48">
        <v>5</v>
      </c>
      <c r="L20" s="48"/>
      <c r="M20" s="48"/>
      <c r="N20" s="49"/>
    </row>
    <row r="21" spans="1:14" ht="25.5" customHeight="1" x14ac:dyDescent="0.3">
      <c r="A21" s="47"/>
      <c r="B21" s="48"/>
      <c r="C21" s="48"/>
      <c r="D21" s="53" t="s">
        <v>240</v>
      </c>
      <c r="E21" s="53"/>
      <c r="F21" s="53"/>
      <c r="G21" s="20" t="s">
        <v>36</v>
      </c>
      <c r="H21" s="20" t="s">
        <v>74</v>
      </c>
      <c r="I21" s="48">
        <v>5</v>
      </c>
      <c r="J21" s="48"/>
      <c r="K21" s="48">
        <v>5</v>
      </c>
      <c r="L21" s="48"/>
      <c r="M21" s="48"/>
      <c r="N21" s="49"/>
    </row>
    <row r="22" spans="1:14" ht="33.4" customHeight="1" x14ac:dyDescent="0.3">
      <c r="A22" s="47"/>
      <c r="B22" s="48"/>
      <c r="C22" s="20" t="s">
        <v>41</v>
      </c>
      <c r="D22" s="53" t="s">
        <v>241</v>
      </c>
      <c r="E22" s="53"/>
      <c r="F22" s="53"/>
      <c r="G22" s="22" t="s">
        <v>242</v>
      </c>
      <c r="H22" s="20" t="s">
        <v>242</v>
      </c>
      <c r="I22" s="48">
        <v>10</v>
      </c>
      <c r="J22" s="48"/>
      <c r="K22" s="48">
        <v>10</v>
      </c>
      <c r="L22" s="48"/>
      <c r="M22" s="48"/>
      <c r="N22" s="49"/>
    </row>
    <row r="23" spans="1:14" ht="61.9" customHeight="1" x14ac:dyDescent="0.3">
      <c r="A23" s="47"/>
      <c r="B23" s="48" t="s">
        <v>44</v>
      </c>
      <c r="C23" s="20" t="s">
        <v>48</v>
      </c>
      <c r="D23" s="53" t="s">
        <v>243</v>
      </c>
      <c r="E23" s="53"/>
      <c r="F23" s="53"/>
      <c r="G23" s="20" t="s">
        <v>36</v>
      </c>
      <c r="H23" s="20" t="s">
        <v>74</v>
      </c>
      <c r="I23" s="48">
        <v>20</v>
      </c>
      <c r="J23" s="48"/>
      <c r="K23" s="48">
        <v>18</v>
      </c>
      <c r="L23" s="48"/>
      <c r="M23" s="53" t="s">
        <v>247</v>
      </c>
      <c r="N23" s="54"/>
    </row>
    <row r="24" spans="1:14" ht="33.4" customHeight="1" x14ac:dyDescent="0.3">
      <c r="A24" s="47"/>
      <c r="B24" s="48"/>
      <c r="C24" s="7" t="s">
        <v>50</v>
      </c>
      <c r="D24" s="53" t="s">
        <v>244</v>
      </c>
      <c r="E24" s="53"/>
      <c r="F24" s="53"/>
      <c r="G24" s="20" t="s">
        <v>36</v>
      </c>
      <c r="H24" s="20" t="s">
        <v>74</v>
      </c>
      <c r="I24" s="48">
        <v>20</v>
      </c>
      <c r="J24" s="48"/>
      <c r="K24" s="48">
        <v>19</v>
      </c>
      <c r="L24" s="48"/>
      <c r="M24" s="48"/>
      <c r="N24" s="49"/>
    </row>
    <row r="25" spans="1:14" s="26" customFormat="1" ht="22.15" customHeight="1" thickBot="1" x14ac:dyDescent="0.35">
      <c r="A25" s="56" t="s">
        <v>56</v>
      </c>
      <c r="B25" s="57"/>
      <c r="C25" s="57"/>
      <c r="D25" s="57"/>
      <c r="E25" s="57"/>
      <c r="F25" s="57"/>
      <c r="G25" s="57"/>
      <c r="H25" s="57"/>
      <c r="I25" s="57">
        <f>SUM(I16:J24)+J7</f>
        <v>100</v>
      </c>
      <c r="J25" s="57"/>
      <c r="K25" s="57">
        <f>SUM(K16:L24)+N7</f>
        <v>96</v>
      </c>
      <c r="L25" s="57"/>
      <c r="M25" s="57"/>
      <c r="N25" s="58"/>
    </row>
  </sheetData>
  <mergeCells count="98">
    <mergeCell ref="H14:H15"/>
    <mergeCell ref="G14:G15"/>
    <mergeCell ref="A25:H25"/>
    <mergeCell ref="I25:J25"/>
    <mergeCell ref="K25:L25"/>
    <mergeCell ref="D22:F22"/>
    <mergeCell ref="I22:J22"/>
    <mergeCell ref="K22:L22"/>
    <mergeCell ref="A14:A24"/>
    <mergeCell ref="K21:L21"/>
    <mergeCell ref="M21:N21"/>
    <mergeCell ref="M25:N25"/>
    <mergeCell ref="B23:B24"/>
    <mergeCell ref="D23:F23"/>
    <mergeCell ref="I23:J23"/>
    <mergeCell ref="K23:L23"/>
    <mergeCell ref="M23:N23"/>
    <mergeCell ref="D24:F24"/>
    <mergeCell ref="I24:J24"/>
    <mergeCell ref="K24:L24"/>
    <mergeCell ref="M24:N24"/>
    <mergeCell ref="M22:N22"/>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M14:N15"/>
    <mergeCell ref="B16:B22"/>
    <mergeCell ref="C16:C18"/>
    <mergeCell ref="D16:F16"/>
    <mergeCell ref="I16:J16"/>
    <mergeCell ref="K16:L16"/>
    <mergeCell ref="M16:N16"/>
    <mergeCell ref="D17:F17"/>
    <mergeCell ref="I17:J17"/>
    <mergeCell ref="K17:L17"/>
    <mergeCell ref="B14:B15"/>
    <mergeCell ref="C14:C15"/>
    <mergeCell ref="D14:F15"/>
    <mergeCell ref="I14:J15"/>
    <mergeCell ref="K14:L15"/>
    <mergeCell ref="C20:C21"/>
    <mergeCell ref="C11:D11"/>
    <mergeCell ref="F11:G11"/>
    <mergeCell ref="H11:I11"/>
    <mergeCell ref="J11:K11"/>
    <mergeCell ref="L11:M11"/>
    <mergeCell ref="A12:A13"/>
    <mergeCell ref="B12:G12"/>
    <mergeCell ref="H12:N12"/>
    <mergeCell ref="B13:G13"/>
    <mergeCell ref="H13:N13"/>
    <mergeCell ref="N8:N9"/>
    <mergeCell ref="C10:D10"/>
    <mergeCell ref="F10:G10"/>
    <mergeCell ref="H10:I10"/>
    <mergeCell ref="J10:K10"/>
    <mergeCell ref="L10:M10"/>
    <mergeCell ref="C8:D9"/>
    <mergeCell ref="E8:E9"/>
    <mergeCell ref="F8:G9"/>
    <mergeCell ref="H8:I9"/>
    <mergeCell ref="J8:K9"/>
    <mergeCell ref="A5:B5"/>
    <mergeCell ref="C5:G5"/>
    <mergeCell ref="H5:I5"/>
    <mergeCell ref="J5:N5"/>
    <mergeCell ref="A6:B11"/>
    <mergeCell ref="C6:D6"/>
    <mergeCell ref="F6:G6"/>
    <mergeCell ref="H6:I6"/>
    <mergeCell ref="J6:K6"/>
    <mergeCell ref="L6:M6"/>
    <mergeCell ref="C7:D7"/>
    <mergeCell ref="F7:G7"/>
    <mergeCell ref="H7:I7"/>
    <mergeCell ref="J7:K7"/>
    <mergeCell ref="L7:M7"/>
    <mergeCell ref="L8:M9"/>
    <mergeCell ref="A1:N1"/>
    <mergeCell ref="A2:N2"/>
    <mergeCell ref="A3:B3"/>
    <mergeCell ref="C3:N3"/>
    <mergeCell ref="A4:B4"/>
    <mergeCell ref="C4:G4"/>
    <mergeCell ref="H4:I4"/>
    <mergeCell ref="J4:N4"/>
  </mergeCells>
  <phoneticPr fontId="6" type="noConversion"/>
  <printOptions horizontalCentered="1"/>
  <pageMargins left="0.70866141732283472" right="0.70866141732283472" top="0.45" bottom="0.3" header="0.31496062992125984" footer="0.31496062992125984"/>
  <pageSetup paperSize="9" scale="87"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tabSelected="1" view="pageBreakPreview" topLeftCell="A4" zoomScale="60" zoomScaleNormal="100" workbookViewId="0">
      <selection activeCell="M20" sqref="M20:N20"/>
    </sheetView>
  </sheetViews>
  <sheetFormatPr defaultColWidth="9" defaultRowHeight="15.75" x14ac:dyDescent="0.3"/>
  <cols>
    <col min="1" max="2" width="9" style="19"/>
    <col min="3" max="3" width="14.9296875" style="19" customWidth="1"/>
    <col min="4" max="4" width="8.46484375" style="19" customWidth="1"/>
    <col min="5" max="5" width="14.796875" style="19" customWidth="1"/>
    <col min="6" max="6" width="9" style="19"/>
    <col min="7" max="7" width="14" style="35" customWidth="1"/>
    <col min="8" max="8" width="29.06640625" style="19" customWidth="1"/>
    <col min="9" max="9" width="7.59765625" style="19" customWidth="1"/>
    <col min="10" max="10" width="2.9296875" style="19" customWidth="1"/>
    <col min="11" max="11" width="9" style="19"/>
    <col min="12" max="12" width="2" style="19" customWidth="1"/>
    <col min="13" max="13" width="12" style="19" customWidth="1"/>
    <col min="14" max="14" width="22.265625" style="19" customWidth="1"/>
    <col min="15" max="260" width="9" style="19"/>
    <col min="261" max="261" width="11.59765625" style="19" customWidth="1"/>
    <col min="262" max="262" width="9" style="19"/>
    <col min="263" max="263" width="15.73046875" style="19" customWidth="1"/>
    <col min="264" max="264" width="12.9296875" style="19" customWidth="1"/>
    <col min="265" max="265" width="7.59765625" style="19" customWidth="1"/>
    <col min="266" max="266" width="2.9296875" style="19" customWidth="1"/>
    <col min="267" max="267" width="9" style="19"/>
    <col min="268" max="268" width="2" style="19" customWidth="1"/>
    <col min="269" max="269" width="12" style="19" customWidth="1"/>
    <col min="270" max="270" width="31.06640625" style="19" customWidth="1"/>
    <col min="271" max="516" width="9" style="19"/>
    <col min="517" max="517" width="11.59765625" style="19" customWidth="1"/>
    <col min="518" max="518" width="9" style="19"/>
    <col min="519" max="519" width="15.73046875" style="19" customWidth="1"/>
    <col min="520" max="520" width="12.9296875" style="19" customWidth="1"/>
    <col min="521" max="521" width="7.59765625" style="19" customWidth="1"/>
    <col min="522" max="522" width="2.9296875" style="19" customWidth="1"/>
    <col min="523" max="523" width="9" style="19"/>
    <col min="524" max="524" width="2" style="19" customWidth="1"/>
    <col min="525" max="525" width="12" style="19" customWidth="1"/>
    <col min="526" max="526" width="31.06640625" style="19" customWidth="1"/>
    <col min="527" max="772" width="9" style="19"/>
    <col min="773" max="773" width="11.59765625" style="19" customWidth="1"/>
    <col min="774" max="774" width="9" style="19"/>
    <col min="775" max="775" width="15.73046875" style="19" customWidth="1"/>
    <col min="776" max="776" width="12.9296875" style="19" customWidth="1"/>
    <col min="777" max="777" width="7.59765625" style="19" customWidth="1"/>
    <col min="778" max="778" width="2.9296875" style="19" customWidth="1"/>
    <col min="779" max="779" width="9" style="19"/>
    <col min="780" max="780" width="2" style="19" customWidth="1"/>
    <col min="781" max="781" width="12" style="19" customWidth="1"/>
    <col min="782" max="782" width="31.06640625" style="19" customWidth="1"/>
    <col min="783" max="1028" width="9" style="19"/>
    <col min="1029" max="1029" width="11.59765625" style="19" customWidth="1"/>
    <col min="1030" max="1030" width="9" style="19"/>
    <col min="1031" max="1031" width="15.73046875" style="19" customWidth="1"/>
    <col min="1032" max="1032" width="12.9296875" style="19" customWidth="1"/>
    <col min="1033" max="1033" width="7.59765625" style="19" customWidth="1"/>
    <col min="1034" max="1034" width="2.9296875" style="19" customWidth="1"/>
    <col min="1035" max="1035" width="9" style="19"/>
    <col min="1036" max="1036" width="2" style="19" customWidth="1"/>
    <col min="1037" max="1037" width="12" style="19" customWidth="1"/>
    <col min="1038" max="1038" width="31.06640625" style="19" customWidth="1"/>
    <col min="1039" max="1284" width="9" style="19"/>
    <col min="1285" max="1285" width="11.59765625" style="19" customWidth="1"/>
    <col min="1286" max="1286" width="9" style="19"/>
    <col min="1287" max="1287" width="15.73046875" style="19" customWidth="1"/>
    <col min="1288" max="1288" width="12.9296875" style="19" customWidth="1"/>
    <col min="1289" max="1289" width="7.59765625" style="19" customWidth="1"/>
    <col min="1290" max="1290" width="2.9296875" style="19" customWidth="1"/>
    <col min="1291" max="1291" width="9" style="19"/>
    <col min="1292" max="1292" width="2" style="19" customWidth="1"/>
    <col min="1293" max="1293" width="12" style="19" customWidth="1"/>
    <col min="1294" max="1294" width="31.06640625" style="19" customWidth="1"/>
    <col min="1295" max="1540" width="9" style="19"/>
    <col min="1541" max="1541" width="11.59765625" style="19" customWidth="1"/>
    <col min="1542" max="1542" width="9" style="19"/>
    <col min="1543" max="1543" width="15.73046875" style="19" customWidth="1"/>
    <col min="1544" max="1544" width="12.9296875" style="19" customWidth="1"/>
    <col min="1545" max="1545" width="7.59765625" style="19" customWidth="1"/>
    <col min="1546" max="1546" width="2.9296875" style="19" customWidth="1"/>
    <col min="1547" max="1547" width="9" style="19"/>
    <col min="1548" max="1548" width="2" style="19" customWidth="1"/>
    <col min="1549" max="1549" width="12" style="19" customWidth="1"/>
    <col min="1550" max="1550" width="31.06640625" style="19" customWidth="1"/>
    <col min="1551" max="1796" width="9" style="19"/>
    <col min="1797" max="1797" width="11.59765625" style="19" customWidth="1"/>
    <col min="1798" max="1798" width="9" style="19"/>
    <col min="1799" max="1799" width="15.73046875" style="19" customWidth="1"/>
    <col min="1800" max="1800" width="12.9296875" style="19" customWidth="1"/>
    <col min="1801" max="1801" width="7.59765625" style="19" customWidth="1"/>
    <col min="1802" max="1802" width="2.9296875" style="19" customWidth="1"/>
    <col min="1803" max="1803" width="9" style="19"/>
    <col min="1804" max="1804" width="2" style="19" customWidth="1"/>
    <col min="1805" max="1805" width="12" style="19" customWidth="1"/>
    <col min="1806" max="1806" width="31.06640625" style="19" customWidth="1"/>
    <col min="1807" max="2052" width="9" style="19"/>
    <col min="2053" max="2053" width="11.59765625" style="19" customWidth="1"/>
    <col min="2054" max="2054" width="9" style="19"/>
    <col min="2055" max="2055" width="15.73046875" style="19" customWidth="1"/>
    <col min="2056" max="2056" width="12.9296875" style="19" customWidth="1"/>
    <col min="2057" max="2057" width="7.59765625" style="19" customWidth="1"/>
    <col min="2058" max="2058" width="2.9296875" style="19" customWidth="1"/>
    <col min="2059" max="2059" width="9" style="19"/>
    <col min="2060" max="2060" width="2" style="19" customWidth="1"/>
    <col min="2061" max="2061" width="12" style="19" customWidth="1"/>
    <col min="2062" max="2062" width="31.06640625" style="19" customWidth="1"/>
    <col min="2063" max="2308" width="9" style="19"/>
    <col min="2309" max="2309" width="11.59765625" style="19" customWidth="1"/>
    <col min="2310" max="2310" width="9" style="19"/>
    <col min="2311" max="2311" width="15.73046875" style="19" customWidth="1"/>
    <col min="2312" max="2312" width="12.9296875" style="19" customWidth="1"/>
    <col min="2313" max="2313" width="7.59765625" style="19" customWidth="1"/>
    <col min="2314" max="2314" width="2.9296875" style="19" customWidth="1"/>
    <col min="2315" max="2315" width="9" style="19"/>
    <col min="2316" max="2316" width="2" style="19" customWidth="1"/>
    <col min="2317" max="2317" width="12" style="19" customWidth="1"/>
    <col min="2318" max="2318" width="31.06640625" style="19" customWidth="1"/>
    <col min="2319" max="2564" width="9" style="19"/>
    <col min="2565" max="2565" width="11.59765625" style="19" customWidth="1"/>
    <col min="2566" max="2566" width="9" style="19"/>
    <col min="2567" max="2567" width="15.73046875" style="19" customWidth="1"/>
    <col min="2568" max="2568" width="12.9296875" style="19" customWidth="1"/>
    <col min="2569" max="2569" width="7.59765625" style="19" customWidth="1"/>
    <col min="2570" max="2570" width="2.9296875" style="19" customWidth="1"/>
    <col min="2571" max="2571" width="9" style="19"/>
    <col min="2572" max="2572" width="2" style="19" customWidth="1"/>
    <col min="2573" max="2573" width="12" style="19" customWidth="1"/>
    <col min="2574" max="2574" width="31.06640625" style="19" customWidth="1"/>
    <col min="2575" max="2820" width="9" style="19"/>
    <col min="2821" max="2821" width="11.59765625" style="19" customWidth="1"/>
    <col min="2822" max="2822" width="9" style="19"/>
    <col min="2823" max="2823" width="15.73046875" style="19" customWidth="1"/>
    <col min="2824" max="2824" width="12.9296875" style="19" customWidth="1"/>
    <col min="2825" max="2825" width="7.59765625" style="19" customWidth="1"/>
    <col min="2826" max="2826" width="2.9296875" style="19" customWidth="1"/>
    <col min="2827" max="2827" width="9" style="19"/>
    <col min="2828" max="2828" width="2" style="19" customWidth="1"/>
    <col min="2829" max="2829" width="12" style="19" customWidth="1"/>
    <col min="2830" max="2830" width="31.06640625" style="19" customWidth="1"/>
    <col min="2831" max="3076" width="9" style="19"/>
    <col min="3077" max="3077" width="11.59765625" style="19" customWidth="1"/>
    <col min="3078" max="3078" width="9" style="19"/>
    <col min="3079" max="3079" width="15.73046875" style="19" customWidth="1"/>
    <col min="3080" max="3080" width="12.9296875" style="19" customWidth="1"/>
    <col min="3081" max="3081" width="7.59765625" style="19" customWidth="1"/>
    <col min="3082" max="3082" width="2.9296875" style="19" customWidth="1"/>
    <col min="3083" max="3083" width="9" style="19"/>
    <col min="3084" max="3084" width="2" style="19" customWidth="1"/>
    <col min="3085" max="3085" width="12" style="19" customWidth="1"/>
    <col min="3086" max="3086" width="31.06640625" style="19" customWidth="1"/>
    <col min="3087" max="3332" width="9" style="19"/>
    <col min="3333" max="3333" width="11.59765625" style="19" customWidth="1"/>
    <col min="3334" max="3334" width="9" style="19"/>
    <col min="3335" max="3335" width="15.73046875" style="19" customWidth="1"/>
    <col min="3336" max="3336" width="12.9296875" style="19" customWidth="1"/>
    <col min="3337" max="3337" width="7.59765625" style="19" customWidth="1"/>
    <col min="3338" max="3338" width="2.9296875" style="19" customWidth="1"/>
    <col min="3339" max="3339" width="9" style="19"/>
    <col min="3340" max="3340" width="2" style="19" customWidth="1"/>
    <col min="3341" max="3341" width="12" style="19" customWidth="1"/>
    <col min="3342" max="3342" width="31.06640625" style="19" customWidth="1"/>
    <col min="3343" max="3588" width="9" style="19"/>
    <col min="3589" max="3589" width="11.59765625" style="19" customWidth="1"/>
    <col min="3590" max="3590" width="9" style="19"/>
    <col min="3591" max="3591" width="15.73046875" style="19" customWidth="1"/>
    <col min="3592" max="3592" width="12.9296875" style="19" customWidth="1"/>
    <col min="3593" max="3593" width="7.59765625" style="19" customWidth="1"/>
    <col min="3594" max="3594" width="2.9296875" style="19" customWidth="1"/>
    <col min="3595" max="3595" width="9" style="19"/>
    <col min="3596" max="3596" width="2" style="19" customWidth="1"/>
    <col min="3597" max="3597" width="12" style="19" customWidth="1"/>
    <col min="3598" max="3598" width="31.06640625" style="19" customWidth="1"/>
    <col min="3599" max="3844" width="9" style="19"/>
    <col min="3845" max="3845" width="11.59765625" style="19" customWidth="1"/>
    <col min="3846" max="3846" width="9" style="19"/>
    <col min="3847" max="3847" width="15.73046875" style="19" customWidth="1"/>
    <col min="3848" max="3848" width="12.9296875" style="19" customWidth="1"/>
    <col min="3849" max="3849" width="7.59765625" style="19" customWidth="1"/>
    <col min="3850" max="3850" width="2.9296875" style="19" customWidth="1"/>
    <col min="3851" max="3851" width="9" style="19"/>
    <col min="3852" max="3852" width="2" style="19" customWidth="1"/>
    <col min="3853" max="3853" width="12" style="19" customWidth="1"/>
    <col min="3854" max="3854" width="31.06640625" style="19" customWidth="1"/>
    <col min="3855" max="4100" width="9" style="19"/>
    <col min="4101" max="4101" width="11.59765625" style="19" customWidth="1"/>
    <col min="4102" max="4102" width="9" style="19"/>
    <col min="4103" max="4103" width="15.73046875" style="19" customWidth="1"/>
    <col min="4104" max="4104" width="12.9296875" style="19" customWidth="1"/>
    <col min="4105" max="4105" width="7.59765625" style="19" customWidth="1"/>
    <col min="4106" max="4106" width="2.9296875" style="19" customWidth="1"/>
    <col min="4107" max="4107" width="9" style="19"/>
    <col min="4108" max="4108" width="2" style="19" customWidth="1"/>
    <col min="4109" max="4109" width="12" style="19" customWidth="1"/>
    <col min="4110" max="4110" width="31.06640625" style="19" customWidth="1"/>
    <col min="4111" max="4356" width="9" style="19"/>
    <col min="4357" max="4357" width="11.59765625" style="19" customWidth="1"/>
    <col min="4358" max="4358" width="9" style="19"/>
    <col min="4359" max="4359" width="15.73046875" style="19" customWidth="1"/>
    <col min="4360" max="4360" width="12.9296875" style="19" customWidth="1"/>
    <col min="4361" max="4361" width="7.59765625" style="19" customWidth="1"/>
    <col min="4362" max="4362" width="2.9296875" style="19" customWidth="1"/>
    <col min="4363" max="4363" width="9" style="19"/>
    <col min="4364" max="4364" width="2" style="19" customWidth="1"/>
    <col min="4365" max="4365" width="12" style="19" customWidth="1"/>
    <col min="4366" max="4366" width="31.06640625" style="19" customWidth="1"/>
    <col min="4367" max="4612" width="9" style="19"/>
    <col min="4613" max="4613" width="11.59765625" style="19" customWidth="1"/>
    <col min="4614" max="4614" width="9" style="19"/>
    <col min="4615" max="4615" width="15.73046875" style="19" customWidth="1"/>
    <col min="4616" max="4616" width="12.9296875" style="19" customWidth="1"/>
    <col min="4617" max="4617" width="7.59765625" style="19" customWidth="1"/>
    <col min="4618" max="4618" width="2.9296875" style="19" customWidth="1"/>
    <col min="4619" max="4619" width="9" style="19"/>
    <col min="4620" max="4620" width="2" style="19" customWidth="1"/>
    <col min="4621" max="4621" width="12" style="19" customWidth="1"/>
    <col min="4622" max="4622" width="31.06640625" style="19" customWidth="1"/>
    <col min="4623" max="4868" width="9" style="19"/>
    <col min="4869" max="4869" width="11.59765625" style="19" customWidth="1"/>
    <col min="4870" max="4870" width="9" style="19"/>
    <col min="4871" max="4871" width="15.73046875" style="19" customWidth="1"/>
    <col min="4872" max="4872" width="12.9296875" style="19" customWidth="1"/>
    <col min="4873" max="4873" width="7.59765625" style="19" customWidth="1"/>
    <col min="4874" max="4874" width="2.9296875" style="19" customWidth="1"/>
    <col min="4875" max="4875" width="9" style="19"/>
    <col min="4876" max="4876" width="2" style="19" customWidth="1"/>
    <col min="4877" max="4877" width="12" style="19" customWidth="1"/>
    <col min="4878" max="4878" width="31.06640625" style="19" customWidth="1"/>
    <col min="4879" max="5124" width="9" style="19"/>
    <col min="5125" max="5125" width="11.59765625" style="19" customWidth="1"/>
    <col min="5126" max="5126" width="9" style="19"/>
    <col min="5127" max="5127" width="15.73046875" style="19" customWidth="1"/>
    <col min="5128" max="5128" width="12.9296875" style="19" customWidth="1"/>
    <col min="5129" max="5129" width="7.59765625" style="19" customWidth="1"/>
    <col min="5130" max="5130" width="2.9296875" style="19" customWidth="1"/>
    <col min="5131" max="5131" width="9" style="19"/>
    <col min="5132" max="5132" width="2" style="19" customWidth="1"/>
    <col min="5133" max="5133" width="12" style="19" customWidth="1"/>
    <col min="5134" max="5134" width="31.06640625" style="19" customWidth="1"/>
    <col min="5135" max="5380" width="9" style="19"/>
    <col min="5381" max="5381" width="11.59765625" style="19" customWidth="1"/>
    <col min="5382" max="5382" width="9" style="19"/>
    <col min="5383" max="5383" width="15.73046875" style="19" customWidth="1"/>
    <col min="5384" max="5384" width="12.9296875" style="19" customWidth="1"/>
    <col min="5385" max="5385" width="7.59765625" style="19" customWidth="1"/>
    <col min="5386" max="5386" width="2.9296875" style="19" customWidth="1"/>
    <col min="5387" max="5387" width="9" style="19"/>
    <col min="5388" max="5388" width="2" style="19" customWidth="1"/>
    <col min="5389" max="5389" width="12" style="19" customWidth="1"/>
    <col min="5390" max="5390" width="31.06640625" style="19" customWidth="1"/>
    <col min="5391" max="5636" width="9" style="19"/>
    <col min="5637" max="5637" width="11.59765625" style="19" customWidth="1"/>
    <col min="5638" max="5638" width="9" style="19"/>
    <col min="5639" max="5639" width="15.73046875" style="19" customWidth="1"/>
    <col min="5640" max="5640" width="12.9296875" style="19" customWidth="1"/>
    <col min="5641" max="5641" width="7.59765625" style="19" customWidth="1"/>
    <col min="5642" max="5642" width="2.9296875" style="19" customWidth="1"/>
    <col min="5643" max="5643" width="9" style="19"/>
    <col min="5644" max="5644" width="2" style="19" customWidth="1"/>
    <col min="5645" max="5645" width="12" style="19" customWidth="1"/>
    <col min="5646" max="5646" width="31.06640625" style="19" customWidth="1"/>
    <col min="5647" max="5892" width="9" style="19"/>
    <col min="5893" max="5893" width="11.59765625" style="19" customWidth="1"/>
    <col min="5894" max="5894" width="9" style="19"/>
    <col min="5895" max="5895" width="15.73046875" style="19" customWidth="1"/>
    <col min="5896" max="5896" width="12.9296875" style="19" customWidth="1"/>
    <col min="5897" max="5897" width="7.59765625" style="19" customWidth="1"/>
    <col min="5898" max="5898" width="2.9296875" style="19" customWidth="1"/>
    <col min="5899" max="5899" width="9" style="19"/>
    <col min="5900" max="5900" width="2" style="19" customWidth="1"/>
    <col min="5901" max="5901" width="12" style="19" customWidth="1"/>
    <col min="5902" max="5902" width="31.06640625" style="19" customWidth="1"/>
    <col min="5903" max="6148" width="9" style="19"/>
    <col min="6149" max="6149" width="11.59765625" style="19" customWidth="1"/>
    <col min="6150" max="6150" width="9" style="19"/>
    <col min="6151" max="6151" width="15.73046875" style="19" customWidth="1"/>
    <col min="6152" max="6152" width="12.9296875" style="19" customWidth="1"/>
    <col min="6153" max="6153" width="7.59765625" style="19" customWidth="1"/>
    <col min="6154" max="6154" width="2.9296875" style="19" customWidth="1"/>
    <col min="6155" max="6155" width="9" style="19"/>
    <col min="6156" max="6156" width="2" style="19" customWidth="1"/>
    <col min="6157" max="6157" width="12" style="19" customWidth="1"/>
    <col min="6158" max="6158" width="31.06640625" style="19" customWidth="1"/>
    <col min="6159" max="6404" width="9" style="19"/>
    <col min="6405" max="6405" width="11.59765625" style="19" customWidth="1"/>
    <col min="6406" max="6406" width="9" style="19"/>
    <col min="6407" max="6407" width="15.73046875" style="19" customWidth="1"/>
    <col min="6408" max="6408" width="12.9296875" style="19" customWidth="1"/>
    <col min="6409" max="6409" width="7.59765625" style="19" customWidth="1"/>
    <col min="6410" max="6410" width="2.9296875" style="19" customWidth="1"/>
    <col min="6411" max="6411" width="9" style="19"/>
    <col min="6412" max="6412" width="2" style="19" customWidth="1"/>
    <col min="6413" max="6413" width="12" style="19" customWidth="1"/>
    <col min="6414" max="6414" width="31.06640625" style="19" customWidth="1"/>
    <col min="6415" max="6660" width="9" style="19"/>
    <col min="6661" max="6661" width="11.59765625" style="19" customWidth="1"/>
    <col min="6662" max="6662" width="9" style="19"/>
    <col min="6663" max="6663" width="15.73046875" style="19" customWidth="1"/>
    <col min="6664" max="6664" width="12.9296875" style="19" customWidth="1"/>
    <col min="6665" max="6665" width="7.59765625" style="19" customWidth="1"/>
    <col min="6666" max="6666" width="2.9296875" style="19" customWidth="1"/>
    <col min="6667" max="6667" width="9" style="19"/>
    <col min="6668" max="6668" width="2" style="19" customWidth="1"/>
    <col min="6669" max="6669" width="12" style="19" customWidth="1"/>
    <col min="6670" max="6670" width="31.06640625" style="19" customWidth="1"/>
    <col min="6671" max="6916" width="9" style="19"/>
    <col min="6917" max="6917" width="11.59765625" style="19" customWidth="1"/>
    <col min="6918" max="6918" width="9" style="19"/>
    <col min="6919" max="6919" width="15.73046875" style="19" customWidth="1"/>
    <col min="6920" max="6920" width="12.9296875" style="19" customWidth="1"/>
    <col min="6921" max="6921" width="7.59765625" style="19" customWidth="1"/>
    <col min="6922" max="6922" width="2.9296875" style="19" customWidth="1"/>
    <col min="6923" max="6923" width="9" style="19"/>
    <col min="6924" max="6924" width="2" style="19" customWidth="1"/>
    <col min="6925" max="6925" width="12" style="19" customWidth="1"/>
    <col min="6926" max="6926" width="31.06640625" style="19" customWidth="1"/>
    <col min="6927" max="7172" width="9" style="19"/>
    <col min="7173" max="7173" width="11.59765625" style="19" customWidth="1"/>
    <col min="7174" max="7174" width="9" style="19"/>
    <col min="7175" max="7175" width="15.73046875" style="19" customWidth="1"/>
    <col min="7176" max="7176" width="12.9296875" style="19" customWidth="1"/>
    <col min="7177" max="7177" width="7.59765625" style="19" customWidth="1"/>
    <col min="7178" max="7178" width="2.9296875" style="19" customWidth="1"/>
    <col min="7179" max="7179" width="9" style="19"/>
    <col min="7180" max="7180" width="2" style="19" customWidth="1"/>
    <col min="7181" max="7181" width="12" style="19" customWidth="1"/>
    <col min="7182" max="7182" width="31.06640625" style="19" customWidth="1"/>
    <col min="7183" max="7428" width="9" style="19"/>
    <col min="7429" max="7429" width="11.59765625" style="19" customWidth="1"/>
    <col min="7430" max="7430" width="9" style="19"/>
    <col min="7431" max="7431" width="15.73046875" style="19" customWidth="1"/>
    <col min="7432" max="7432" width="12.9296875" style="19" customWidth="1"/>
    <col min="7433" max="7433" width="7.59765625" style="19" customWidth="1"/>
    <col min="7434" max="7434" width="2.9296875" style="19" customWidth="1"/>
    <col min="7435" max="7435" width="9" style="19"/>
    <col min="7436" max="7436" width="2" style="19" customWidth="1"/>
    <col min="7437" max="7437" width="12" style="19" customWidth="1"/>
    <col min="7438" max="7438" width="31.06640625" style="19" customWidth="1"/>
    <col min="7439" max="7684" width="9" style="19"/>
    <col min="7685" max="7685" width="11.59765625" style="19" customWidth="1"/>
    <col min="7686" max="7686" width="9" style="19"/>
    <col min="7687" max="7687" width="15.73046875" style="19" customWidth="1"/>
    <col min="7688" max="7688" width="12.9296875" style="19" customWidth="1"/>
    <col min="7689" max="7689" width="7.59765625" style="19" customWidth="1"/>
    <col min="7690" max="7690" width="2.9296875" style="19" customWidth="1"/>
    <col min="7691" max="7691" width="9" style="19"/>
    <col min="7692" max="7692" width="2" style="19" customWidth="1"/>
    <col min="7693" max="7693" width="12" style="19" customWidth="1"/>
    <col min="7694" max="7694" width="31.06640625" style="19" customWidth="1"/>
    <col min="7695" max="7940" width="9" style="19"/>
    <col min="7941" max="7941" width="11.59765625" style="19" customWidth="1"/>
    <col min="7942" max="7942" width="9" style="19"/>
    <col min="7943" max="7943" width="15.73046875" style="19" customWidth="1"/>
    <col min="7944" max="7944" width="12.9296875" style="19" customWidth="1"/>
    <col min="7945" max="7945" width="7.59765625" style="19" customWidth="1"/>
    <col min="7946" max="7946" width="2.9296875" style="19" customWidth="1"/>
    <col min="7947" max="7947" width="9" style="19"/>
    <col min="7948" max="7948" width="2" style="19" customWidth="1"/>
    <col min="7949" max="7949" width="12" style="19" customWidth="1"/>
    <col min="7950" max="7950" width="31.06640625" style="19" customWidth="1"/>
    <col min="7951" max="8196" width="9" style="19"/>
    <col min="8197" max="8197" width="11.59765625" style="19" customWidth="1"/>
    <col min="8198" max="8198" width="9" style="19"/>
    <col min="8199" max="8199" width="15.73046875" style="19" customWidth="1"/>
    <col min="8200" max="8200" width="12.9296875" style="19" customWidth="1"/>
    <col min="8201" max="8201" width="7.59765625" style="19" customWidth="1"/>
    <col min="8202" max="8202" width="2.9296875" style="19" customWidth="1"/>
    <col min="8203" max="8203" width="9" style="19"/>
    <col min="8204" max="8204" width="2" style="19" customWidth="1"/>
    <col min="8205" max="8205" width="12" style="19" customWidth="1"/>
    <col min="8206" max="8206" width="31.06640625" style="19" customWidth="1"/>
    <col min="8207" max="8452" width="9" style="19"/>
    <col min="8453" max="8453" width="11.59765625" style="19" customWidth="1"/>
    <col min="8454" max="8454" width="9" style="19"/>
    <col min="8455" max="8455" width="15.73046875" style="19" customWidth="1"/>
    <col min="8456" max="8456" width="12.9296875" style="19" customWidth="1"/>
    <col min="8457" max="8457" width="7.59765625" style="19" customWidth="1"/>
    <col min="8458" max="8458" width="2.9296875" style="19" customWidth="1"/>
    <col min="8459" max="8459" width="9" style="19"/>
    <col min="8460" max="8460" width="2" style="19" customWidth="1"/>
    <col min="8461" max="8461" width="12" style="19" customWidth="1"/>
    <col min="8462" max="8462" width="31.06640625" style="19" customWidth="1"/>
    <col min="8463" max="8708" width="9" style="19"/>
    <col min="8709" max="8709" width="11.59765625" style="19" customWidth="1"/>
    <col min="8710" max="8710" width="9" style="19"/>
    <col min="8711" max="8711" width="15.73046875" style="19" customWidth="1"/>
    <col min="8712" max="8712" width="12.9296875" style="19" customWidth="1"/>
    <col min="8713" max="8713" width="7.59765625" style="19" customWidth="1"/>
    <col min="8714" max="8714" width="2.9296875" style="19" customWidth="1"/>
    <col min="8715" max="8715" width="9" style="19"/>
    <col min="8716" max="8716" width="2" style="19" customWidth="1"/>
    <col min="8717" max="8717" width="12" style="19" customWidth="1"/>
    <col min="8718" max="8718" width="31.06640625" style="19" customWidth="1"/>
    <col min="8719" max="8964" width="9" style="19"/>
    <col min="8965" max="8965" width="11.59765625" style="19" customWidth="1"/>
    <col min="8966" max="8966" width="9" style="19"/>
    <col min="8967" max="8967" width="15.73046875" style="19" customWidth="1"/>
    <col min="8968" max="8968" width="12.9296875" style="19" customWidth="1"/>
    <col min="8969" max="8969" width="7.59765625" style="19" customWidth="1"/>
    <col min="8970" max="8970" width="2.9296875" style="19" customWidth="1"/>
    <col min="8971" max="8971" width="9" style="19"/>
    <col min="8972" max="8972" width="2" style="19" customWidth="1"/>
    <col min="8973" max="8973" width="12" style="19" customWidth="1"/>
    <col min="8974" max="8974" width="31.06640625" style="19" customWidth="1"/>
    <col min="8975" max="9220" width="9" style="19"/>
    <col min="9221" max="9221" width="11.59765625" style="19" customWidth="1"/>
    <col min="9222" max="9222" width="9" style="19"/>
    <col min="9223" max="9223" width="15.73046875" style="19" customWidth="1"/>
    <col min="9224" max="9224" width="12.9296875" style="19" customWidth="1"/>
    <col min="9225" max="9225" width="7.59765625" style="19" customWidth="1"/>
    <col min="9226" max="9226" width="2.9296875" style="19" customWidth="1"/>
    <col min="9227" max="9227" width="9" style="19"/>
    <col min="9228" max="9228" width="2" style="19" customWidth="1"/>
    <col min="9229" max="9229" width="12" style="19" customWidth="1"/>
    <col min="9230" max="9230" width="31.06640625" style="19" customWidth="1"/>
    <col min="9231" max="9476" width="9" style="19"/>
    <col min="9477" max="9477" width="11.59765625" style="19" customWidth="1"/>
    <col min="9478" max="9478" width="9" style="19"/>
    <col min="9479" max="9479" width="15.73046875" style="19" customWidth="1"/>
    <col min="9480" max="9480" width="12.9296875" style="19" customWidth="1"/>
    <col min="9481" max="9481" width="7.59765625" style="19" customWidth="1"/>
    <col min="9482" max="9482" width="2.9296875" style="19" customWidth="1"/>
    <col min="9483" max="9483" width="9" style="19"/>
    <col min="9484" max="9484" width="2" style="19" customWidth="1"/>
    <col min="9485" max="9485" width="12" style="19" customWidth="1"/>
    <col min="9486" max="9486" width="31.06640625" style="19" customWidth="1"/>
    <col min="9487" max="9732" width="9" style="19"/>
    <col min="9733" max="9733" width="11.59765625" style="19" customWidth="1"/>
    <col min="9734" max="9734" width="9" style="19"/>
    <col min="9735" max="9735" width="15.73046875" style="19" customWidth="1"/>
    <col min="9736" max="9736" width="12.9296875" style="19" customWidth="1"/>
    <col min="9737" max="9737" width="7.59765625" style="19" customWidth="1"/>
    <col min="9738" max="9738" width="2.9296875" style="19" customWidth="1"/>
    <col min="9739" max="9739" width="9" style="19"/>
    <col min="9740" max="9740" width="2" style="19" customWidth="1"/>
    <col min="9741" max="9741" width="12" style="19" customWidth="1"/>
    <col min="9742" max="9742" width="31.06640625" style="19" customWidth="1"/>
    <col min="9743" max="9988" width="9" style="19"/>
    <col min="9989" max="9989" width="11.59765625" style="19" customWidth="1"/>
    <col min="9990" max="9990" width="9" style="19"/>
    <col min="9991" max="9991" width="15.73046875" style="19" customWidth="1"/>
    <col min="9992" max="9992" width="12.9296875" style="19" customWidth="1"/>
    <col min="9993" max="9993" width="7.59765625" style="19" customWidth="1"/>
    <col min="9994" max="9994" width="2.9296875" style="19" customWidth="1"/>
    <col min="9995" max="9995" width="9" style="19"/>
    <col min="9996" max="9996" width="2" style="19" customWidth="1"/>
    <col min="9997" max="9997" width="12" style="19" customWidth="1"/>
    <col min="9998" max="9998" width="31.06640625" style="19" customWidth="1"/>
    <col min="9999" max="10244" width="9" style="19"/>
    <col min="10245" max="10245" width="11.59765625" style="19" customWidth="1"/>
    <col min="10246" max="10246" width="9" style="19"/>
    <col min="10247" max="10247" width="15.73046875" style="19" customWidth="1"/>
    <col min="10248" max="10248" width="12.9296875" style="19" customWidth="1"/>
    <col min="10249" max="10249" width="7.59765625" style="19" customWidth="1"/>
    <col min="10250" max="10250" width="2.9296875" style="19" customWidth="1"/>
    <col min="10251" max="10251" width="9" style="19"/>
    <col min="10252" max="10252" width="2" style="19" customWidth="1"/>
    <col min="10253" max="10253" width="12" style="19" customWidth="1"/>
    <col min="10254" max="10254" width="31.06640625" style="19" customWidth="1"/>
    <col min="10255" max="10500" width="9" style="19"/>
    <col min="10501" max="10501" width="11.59765625" style="19" customWidth="1"/>
    <col min="10502" max="10502" width="9" style="19"/>
    <col min="10503" max="10503" width="15.73046875" style="19" customWidth="1"/>
    <col min="10504" max="10504" width="12.9296875" style="19" customWidth="1"/>
    <col min="10505" max="10505" width="7.59765625" style="19" customWidth="1"/>
    <col min="10506" max="10506" width="2.9296875" style="19" customWidth="1"/>
    <col min="10507" max="10507" width="9" style="19"/>
    <col min="10508" max="10508" width="2" style="19" customWidth="1"/>
    <col min="10509" max="10509" width="12" style="19" customWidth="1"/>
    <col min="10510" max="10510" width="31.06640625" style="19" customWidth="1"/>
    <col min="10511" max="10756" width="9" style="19"/>
    <col min="10757" max="10757" width="11.59765625" style="19" customWidth="1"/>
    <col min="10758" max="10758" width="9" style="19"/>
    <col min="10759" max="10759" width="15.73046875" style="19" customWidth="1"/>
    <col min="10760" max="10760" width="12.9296875" style="19" customWidth="1"/>
    <col min="10761" max="10761" width="7.59765625" style="19" customWidth="1"/>
    <col min="10762" max="10762" width="2.9296875" style="19" customWidth="1"/>
    <col min="10763" max="10763" width="9" style="19"/>
    <col min="10764" max="10764" width="2" style="19" customWidth="1"/>
    <col min="10765" max="10765" width="12" style="19" customWidth="1"/>
    <col min="10766" max="10766" width="31.06640625" style="19" customWidth="1"/>
    <col min="10767" max="11012" width="9" style="19"/>
    <col min="11013" max="11013" width="11.59765625" style="19" customWidth="1"/>
    <col min="11014" max="11014" width="9" style="19"/>
    <col min="11015" max="11015" width="15.73046875" style="19" customWidth="1"/>
    <col min="11016" max="11016" width="12.9296875" style="19" customWidth="1"/>
    <col min="11017" max="11017" width="7.59765625" style="19" customWidth="1"/>
    <col min="11018" max="11018" width="2.9296875" style="19" customWidth="1"/>
    <col min="11019" max="11019" width="9" style="19"/>
    <col min="11020" max="11020" width="2" style="19" customWidth="1"/>
    <col min="11021" max="11021" width="12" style="19" customWidth="1"/>
    <col min="11022" max="11022" width="31.06640625" style="19" customWidth="1"/>
    <col min="11023" max="11268" width="9" style="19"/>
    <col min="11269" max="11269" width="11.59765625" style="19" customWidth="1"/>
    <col min="11270" max="11270" width="9" style="19"/>
    <col min="11271" max="11271" width="15.73046875" style="19" customWidth="1"/>
    <col min="11272" max="11272" width="12.9296875" style="19" customWidth="1"/>
    <col min="11273" max="11273" width="7.59765625" style="19" customWidth="1"/>
    <col min="11274" max="11274" width="2.9296875" style="19" customWidth="1"/>
    <col min="11275" max="11275" width="9" style="19"/>
    <col min="11276" max="11276" width="2" style="19" customWidth="1"/>
    <col min="11277" max="11277" width="12" style="19" customWidth="1"/>
    <col min="11278" max="11278" width="31.06640625" style="19" customWidth="1"/>
    <col min="11279" max="11524" width="9" style="19"/>
    <col min="11525" max="11525" width="11.59765625" style="19" customWidth="1"/>
    <col min="11526" max="11526" width="9" style="19"/>
    <col min="11527" max="11527" width="15.73046875" style="19" customWidth="1"/>
    <col min="11528" max="11528" width="12.9296875" style="19" customWidth="1"/>
    <col min="11529" max="11529" width="7.59765625" style="19" customWidth="1"/>
    <col min="11530" max="11530" width="2.9296875" style="19" customWidth="1"/>
    <col min="11531" max="11531" width="9" style="19"/>
    <col min="11532" max="11532" width="2" style="19" customWidth="1"/>
    <col min="11533" max="11533" width="12" style="19" customWidth="1"/>
    <col min="11534" max="11534" width="31.06640625" style="19" customWidth="1"/>
    <col min="11535" max="11780" width="9" style="19"/>
    <col min="11781" max="11781" width="11.59765625" style="19" customWidth="1"/>
    <col min="11782" max="11782" width="9" style="19"/>
    <col min="11783" max="11783" width="15.73046875" style="19" customWidth="1"/>
    <col min="11784" max="11784" width="12.9296875" style="19" customWidth="1"/>
    <col min="11785" max="11785" width="7.59765625" style="19" customWidth="1"/>
    <col min="11786" max="11786" width="2.9296875" style="19" customWidth="1"/>
    <col min="11787" max="11787" width="9" style="19"/>
    <col min="11788" max="11788" width="2" style="19" customWidth="1"/>
    <col min="11789" max="11789" width="12" style="19" customWidth="1"/>
    <col min="11790" max="11790" width="31.06640625" style="19" customWidth="1"/>
    <col min="11791" max="12036" width="9" style="19"/>
    <col min="12037" max="12037" width="11.59765625" style="19" customWidth="1"/>
    <col min="12038" max="12038" width="9" style="19"/>
    <col min="12039" max="12039" width="15.73046875" style="19" customWidth="1"/>
    <col min="12040" max="12040" width="12.9296875" style="19" customWidth="1"/>
    <col min="12041" max="12041" width="7.59765625" style="19" customWidth="1"/>
    <col min="12042" max="12042" width="2.9296875" style="19" customWidth="1"/>
    <col min="12043" max="12043" width="9" style="19"/>
    <col min="12044" max="12044" width="2" style="19" customWidth="1"/>
    <col min="12045" max="12045" width="12" style="19" customWidth="1"/>
    <col min="12046" max="12046" width="31.06640625" style="19" customWidth="1"/>
    <col min="12047" max="12292" width="9" style="19"/>
    <col min="12293" max="12293" width="11.59765625" style="19" customWidth="1"/>
    <col min="12294" max="12294" width="9" style="19"/>
    <col min="12295" max="12295" width="15.73046875" style="19" customWidth="1"/>
    <col min="12296" max="12296" width="12.9296875" style="19" customWidth="1"/>
    <col min="12297" max="12297" width="7.59765625" style="19" customWidth="1"/>
    <col min="12298" max="12298" width="2.9296875" style="19" customWidth="1"/>
    <col min="12299" max="12299" width="9" style="19"/>
    <col min="12300" max="12300" width="2" style="19" customWidth="1"/>
    <col min="12301" max="12301" width="12" style="19" customWidth="1"/>
    <col min="12302" max="12302" width="31.06640625" style="19" customWidth="1"/>
    <col min="12303" max="12548" width="9" style="19"/>
    <col min="12549" max="12549" width="11.59765625" style="19" customWidth="1"/>
    <col min="12550" max="12550" width="9" style="19"/>
    <col min="12551" max="12551" width="15.73046875" style="19" customWidth="1"/>
    <col min="12552" max="12552" width="12.9296875" style="19" customWidth="1"/>
    <col min="12553" max="12553" width="7.59765625" style="19" customWidth="1"/>
    <col min="12554" max="12554" width="2.9296875" style="19" customWidth="1"/>
    <col min="12555" max="12555" width="9" style="19"/>
    <col min="12556" max="12556" width="2" style="19" customWidth="1"/>
    <col min="12557" max="12557" width="12" style="19" customWidth="1"/>
    <col min="12558" max="12558" width="31.06640625" style="19" customWidth="1"/>
    <col min="12559" max="12804" width="9" style="19"/>
    <col min="12805" max="12805" width="11.59765625" style="19" customWidth="1"/>
    <col min="12806" max="12806" width="9" style="19"/>
    <col min="12807" max="12807" width="15.73046875" style="19" customWidth="1"/>
    <col min="12808" max="12808" width="12.9296875" style="19" customWidth="1"/>
    <col min="12809" max="12809" width="7.59765625" style="19" customWidth="1"/>
    <col min="12810" max="12810" width="2.9296875" style="19" customWidth="1"/>
    <col min="12811" max="12811" width="9" style="19"/>
    <col min="12812" max="12812" width="2" style="19" customWidth="1"/>
    <col min="12813" max="12813" width="12" style="19" customWidth="1"/>
    <col min="12814" max="12814" width="31.06640625" style="19" customWidth="1"/>
    <col min="12815" max="13060" width="9" style="19"/>
    <col min="13061" max="13061" width="11.59765625" style="19" customWidth="1"/>
    <col min="13062" max="13062" width="9" style="19"/>
    <col min="13063" max="13063" width="15.73046875" style="19" customWidth="1"/>
    <col min="13064" max="13064" width="12.9296875" style="19" customWidth="1"/>
    <col min="13065" max="13065" width="7.59765625" style="19" customWidth="1"/>
    <col min="13066" max="13066" width="2.9296875" style="19" customWidth="1"/>
    <col min="13067" max="13067" width="9" style="19"/>
    <col min="13068" max="13068" width="2" style="19" customWidth="1"/>
    <col min="13069" max="13069" width="12" style="19" customWidth="1"/>
    <col min="13070" max="13070" width="31.06640625" style="19" customWidth="1"/>
    <col min="13071" max="13316" width="9" style="19"/>
    <col min="13317" max="13317" width="11.59765625" style="19" customWidth="1"/>
    <col min="13318" max="13318" width="9" style="19"/>
    <col min="13319" max="13319" width="15.73046875" style="19" customWidth="1"/>
    <col min="13320" max="13320" width="12.9296875" style="19" customWidth="1"/>
    <col min="13321" max="13321" width="7.59765625" style="19" customWidth="1"/>
    <col min="13322" max="13322" width="2.9296875" style="19" customWidth="1"/>
    <col min="13323" max="13323" width="9" style="19"/>
    <col min="13324" max="13324" width="2" style="19" customWidth="1"/>
    <col min="13325" max="13325" width="12" style="19" customWidth="1"/>
    <col min="13326" max="13326" width="31.06640625" style="19" customWidth="1"/>
    <col min="13327" max="13572" width="9" style="19"/>
    <col min="13573" max="13573" width="11.59765625" style="19" customWidth="1"/>
    <col min="13574" max="13574" width="9" style="19"/>
    <col min="13575" max="13575" width="15.73046875" style="19" customWidth="1"/>
    <col min="13576" max="13576" width="12.9296875" style="19" customWidth="1"/>
    <col min="13577" max="13577" width="7.59765625" style="19" customWidth="1"/>
    <col min="13578" max="13578" width="2.9296875" style="19" customWidth="1"/>
    <col min="13579" max="13579" width="9" style="19"/>
    <col min="13580" max="13580" width="2" style="19" customWidth="1"/>
    <col min="13581" max="13581" width="12" style="19" customWidth="1"/>
    <col min="13582" max="13582" width="31.06640625" style="19" customWidth="1"/>
    <col min="13583" max="13828" width="9" style="19"/>
    <col min="13829" max="13829" width="11.59765625" style="19" customWidth="1"/>
    <col min="13830" max="13830" width="9" style="19"/>
    <col min="13831" max="13831" width="15.73046875" style="19" customWidth="1"/>
    <col min="13832" max="13832" width="12.9296875" style="19" customWidth="1"/>
    <col min="13833" max="13833" width="7.59765625" style="19" customWidth="1"/>
    <col min="13834" max="13834" width="2.9296875" style="19" customWidth="1"/>
    <col min="13835" max="13835" width="9" style="19"/>
    <col min="13836" max="13836" width="2" style="19" customWidth="1"/>
    <col min="13837" max="13837" width="12" style="19" customWidth="1"/>
    <col min="13838" max="13838" width="31.06640625" style="19" customWidth="1"/>
    <col min="13839" max="14084" width="9" style="19"/>
    <col min="14085" max="14085" width="11.59765625" style="19" customWidth="1"/>
    <col min="14086" max="14086" width="9" style="19"/>
    <col min="14087" max="14087" width="15.73046875" style="19" customWidth="1"/>
    <col min="14088" max="14088" width="12.9296875" style="19" customWidth="1"/>
    <col min="14089" max="14089" width="7.59765625" style="19" customWidth="1"/>
    <col min="14090" max="14090" width="2.9296875" style="19" customWidth="1"/>
    <col min="14091" max="14091" width="9" style="19"/>
    <col min="14092" max="14092" width="2" style="19" customWidth="1"/>
    <col min="14093" max="14093" width="12" style="19" customWidth="1"/>
    <col min="14094" max="14094" width="31.06640625" style="19" customWidth="1"/>
    <col min="14095" max="14340" width="9" style="19"/>
    <col min="14341" max="14341" width="11.59765625" style="19" customWidth="1"/>
    <col min="14342" max="14342" width="9" style="19"/>
    <col min="14343" max="14343" width="15.73046875" style="19" customWidth="1"/>
    <col min="14344" max="14344" width="12.9296875" style="19" customWidth="1"/>
    <col min="14345" max="14345" width="7.59765625" style="19" customWidth="1"/>
    <col min="14346" max="14346" width="2.9296875" style="19" customWidth="1"/>
    <col min="14347" max="14347" width="9" style="19"/>
    <col min="14348" max="14348" width="2" style="19" customWidth="1"/>
    <col min="14349" max="14349" width="12" style="19" customWidth="1"/>
    <col min="14350" max="14350" width="31.06640625" style="19" customWidth="1"/>
    <col min="14351" max="14596" width="9" style="19"/>
    <col min="14597" max="14597" width="11.59765625" style="19" customWidth="1"/>
    <col min="14598" max="14598" width="9" style="19"/>
    <col min="14599" max="14599" width="15.73046875" style="19" customWidth="1"/>
    <col min="14600" max="14600" width="12.9296875" style="19" customWidth="1"/>
    <col min="14601" max="14601" width="7.59765625" style="19" customWidth="1"/>
    <col min="14602" max="14602" width="2.9296875" style="19" customWidth="1"/>
    <col min="14603" max="14603" width="9" style="19"/>
    <col min="14604" max="14604" width="2" style="19" customWidth="1"/>
    <col min="14605" max="14605" width="12" style="19" customWidth="1"/>
    <col min="14606" max="14606" width="31.06640625" style="19" customWidth="1"/>
    <col min="14607" max="14852" width="9" style="19"/>
    <col min="14853" max="14853" width="11.59765625" style="19" customWidth="1"/>
    <col min="14854" max="14854" width="9" style="19"/>
    <col min="14855" max="14855" width="15.73046875" style="19" customWidth="1"/>
    <col min="14856" max="14856" width="12.9296875" style="19" customWidth="1"/>
    <col min="14857" max="14857" width="7.59765625" style="19" customWidth="1"/>
    <col min="14858" max="14858" width="2.9296875" style="19" customWidth="1"/>
    <col min="14859" max="14859" width="9" style="19"/>
    <col min="14860" max="14860" width="2" style="19" customWidth="1"/>
    <col min="14861" max="14861" width="12" style="19" customWidth="1"/>
    <col min="14862" max="14862" width="31.06640625" style="19" customWidth="1"/>
    <col min="14863" max="15108" width="9" style="19"/>
    <col min="15109" max="15109" width="11.59765625" style="19" customWidth="1"/>
    <col min="15110" max="15110" width="9" style="19"/>
    <col min="15111" max="15111" width="15.73046875" style="19" customWidth="1"/>
    <col min="15112" max="15112" width="12.9296875" style="19" customWidth="1"/>
    <col min="15113" max="15113" width="7.59765625" style="19" customWidth="1"/>
    <col min="15114" max="15114" width="2.9296875" style="19" customWidth="1"/>
    <col min="15115" max="15115" width="9" style="19"/>
    <col min="15116" max="15116" width="2" style="19" customWidth="1"/>
    <col min="15117" max="15117" width="12" style="19" customWidth="1"/>
    <col min="15118" max="15118" width="31.06640625" style="19" customWidth="1"/>
    <col min="15119" max="15364" width="9" style="19"/>
    <col min="15365" max="15365" width="11.59765625" style="19" customWidth="1"/>
    <col min="15366" max="15366" width="9" style="19"/>
    <col min="15367" max="15367" width="15.73046875" style="19" customWidth="1"/>
    <col min="15368" max="15368" width="12.9296875" style="19" customWidth="1"/>
    <col min="15369" max="15369" width="7.59765625" style="19" customWidth="1"/>
    <col min="15370" max="15370" width="2.9296875" style="19" customWidth="1"/>
    <col min="15371" max="15371" width="9" style="19"/>
    <col min="15372" max="15372" width="2" style="19" customWidth="1"/>
    <col min="15373" max="15373" width="12" style="19" customWidth="1"/>
    <col min="15374" max="15374" width="31.06640625" style="19" customWidth="1"/>
    <col min="15375" max="15620" width="9" style="19"/>
    <col min="15621" max="15621" width="11.59765625" style="19" customWidth="1"/>
    <col min="15622" max="15622" width="9" style="19"/>
    <col min="15623" max="15623" width="15.73046875" style="19" customWidth="1"/>
    <col min="15624" max="15624" width="12.9296875" style="19" customWidth="1"/>
    <col min="15625" max="15625" width="7.59765625" style="19" customWidth="1"/>
    <col min="15626" max="15626" width="2.9296875" style="19" customWidth="1"/>
    <col min="15627" max="15627" width="9" style="19"/>
    <col min="15628" max="15628" width="2" style="19" customWidth="1"/>
    <col min="15629" max="15629" width="12" style="19" customWidth="1"/>
    <col min="15630" max="15630" width="31.06640625" style="19" customWidth="1"/>
    <col min="15631" max="15876" width="9" style="19"/>
    <col min="15877" max="15877" width="11.59765625" style="19" customWidth="1"/>
    <col min="15878" max="15878" width="9" style="19"/>
    <col min="15879" max="15879" width="15.73046875" style="19" customWidth="1"/>
    <col min="15880" max="15880" width="12.9296875" style="19" customWidth="1"/>
    <col min="15881" max="15881" width="7.59765625" style="19" customWidth="1"/>
    <col min="15882" max="15882" width="2.9296875" style="19" customWidth="1"/>
    <col min="15883" max="15883" width="9" style="19"/>
    <col min="15884" max="15884" width="2" style="19" customWidth="1"/>
    <col min="15885" max="15885" width="12" style="19" customWidth="1"/>
    <col min="15886" max="15886" width="31.06640625" style="19" customWidth="1"/>
    <col min="15887" max="16132" width="9" style="19"/>
    <col min="16133" max="16133" width="11.59765625" style="19" customWidth="1"/>
    <col min="16134" max="16134" width="9" style="19"/>
    <col min="16135" max="16135" width="15.73046875" style="19" customWidth="1"/>
    <col min="16136" max="16136" width="12.9296875" style="19" customWidth="1"/>
    <col min="16137" max="16137" width="7.59765625" style="19" customWidth="1"/>
    <col min="16138" max="16138" width="2.9296875" style="19" customWidth="1"/>
    <col min="16139" max="16139" width="9" style="19"/>
    <col min="16140" max="16140" width="2" style="19" customWidth="1"/>
    <col min="16141" max="16141" width="12" style="19" customWidth="1"/>
    <col min="16142" max="16142" width="31.06640625" style="19" customWidth="1"/>
    <col min="16143" max="16384" width="9" style="19"/>
  </cols>
  <sheetData>
    <row r="1" spans="1:14" s="18" customFormat="1" ht="21" x14ac:dyDescent="0.3">
      <c r="A1" s="42" t="s">
        <v>262</v>
      </c>
      <c r="B1" s="42"/>
      <c r="C1" s="42"/>
      <c r="D1" s="42"/>
      <c r="E1" s="42"/>
      <c r="F1" s="42"/>
      <c r="G1" s="42"/>
      <c r="H1" s="42"/>
      <c r="I1" s="42"/>
      <c r="J1" s="42"/>
      <c r="K1" s="42"/>
      <c r="L1" s="42"/>
      <c r="M1" s="42"/>
      <c r="N1" s="42"/>
    </row>
    <row r="2" spans="1:14" s="18" customFormat="1" ht="18" customHeight="1" thickBot="1" x14ac:dyDescent="0.35">
      <c r="A2" s="43" t="s">
        <v>0</v>
      </c>
      <c r="B2" s="43"/>
      <c r="C2" s="43"/>
      <c r="D2" s="43"/>
      <c r="E2" s="43"/>
      <c r="F2" s="43"/>
      <c r="G2" s="43"/>
      <c r="H2" s="43"/>
      <c r="I2" s="43"/>
      <c r="J2" s="43"/>
      <c r="K2" s="43"/>
      <c r="L2" s="43"/>
      <c r="M2" s="43"/>
      <c r="N2" s="43"/>
    </row>
    <row r="3" spans="1:14" s="32" customFormat="1" ht="25.25" customHeight="1" x14ac:dyDescent="0.3">
      <c r="A3" s="44" t="s">
        <v>1</v>
      </c>
      <c r="B3" s="45"/>
      <c r="C3" s="45" t="s">
        <v>260</v>
      </c>
      <c r="D3" s="45"/>
      <c r="E3" s="45"/>
      <c r="F3" s="45"/>
      <c r="G3" s="45"/>
      <c r="H3" s="45"/>
      <c r="I3" s="45"/>
      <c r="J3" s="45"/>
      <c r="K3" s="45"/>
      <c r="L3" s="45"/>
      <c r="M3" s="45"/>
      <c r="N3" s="46"/>
    </row>
    <row r="4" spans="1:14" s="32" customFormat="1" ht="25.25" customHeight="1" x14ac:dyDescent="0.3">
      <c r="A4" s="47" t="s">
        <v>2</v>
      </c>
      <c r="B4" s="48"/>
      <c r="C4" s="48" t="s">
        <v>3</v>
      </c>
      <c r="D4" s="48"/>
      <c r="E4" s="48"/>
      <c r="F4" s="48"/>
      <c r="G4" s="48"/>
      <c r="H4" s="48" t="s">
        <v>4</v>
      </c>
      <c r="I4" s="48"/>
      <c r="J4" s="48" t="s">
        <v>5</v>
      </c>
      <c r="K4" s="48"/>
      <c r="L4" s="48"/>
      <c r="M4" s="48"/>
      <c r="N4" s="49"/>
    </row>
    <row r="5" spans="1:14" s="32" customFormat="1" ht="25.25" customHeight="1" x14ac:dyDescent="0.3">
      <c r="A5" s="47" t="s">
        <v>6</v>
      </c>
      <c r="B5" s="48"/>
      <c r="C5" s="48" t="s">
        <v>248</v>
      </c>
      <c r="D5" s="48"/>
      <c r="E5" s="48"/>
      <c r="F5" s="48"/>
      <c r="G5" s="48"/>
      <c r="H5" s="48" t="s">
        <v>8</v>
      </c>
      <c r="I5" s="48"/>
      <c r="J5" s="48">
        <v>82202551</v>
      </c>
      <c r="K5" s="48"/>
      <c r="L5" s="48"/>
      <c r="M5" s="48"/>
      <c r="N5" s="49"/>
    </row>
    <row r="6" spans="1:14" s="32" customFormat="1" ht="25.25" customHeight="1" x14ac:dyDescent="0.3">
      <c r="A6" s="47" t="s">
        <v>9</v>
      </c>
      <c r="B6" s="48"/>
      <c r="C6" s="48"/>
      <c r="D6" s="48"/>
      <c r="E6" s="20" t="s">
        <v>63</v>
      </c>
      <c r="F6" s="48" t="s">
        <v>64</v>
      </c>
      <c r="G6" s="48"/>
      <c r="H6" s="48" t="s">
        <v>65</v>
      </c>
      <c r="I6" s="48"/>
      <c r="J6" s="48" t="s">
        <v>13</v>
      </c>
      <c r="K6" s="48"/>
      <c r="L6" s="48" t="s">
        <v>14</v>
      </c>
      <c r="M6" s="48"/>
      <c r="N6" s="21" t="s">
        <v>15</v>
      </c>
    </row>
    <row r="7" spans="1:14" ht="25.25" customHeight="1" x14ac:dyDescent="0.3">
      <c r="A7" s="47"/>
      <c r="B7" s="48"/>
      <c r="C7" s="59" t="s">
        <v>16</v>
      </c>
      <c r="D7" s="59"/>
      <c r="E7" s="22">
        <v>550.16</v>
      </c>
      <c r="F7" s="50">
        <v>550.16</v>
      </c>
      <c r="G7" s="50"/>
      <c r="H7" s="50">
        <v>550.16</v>
      </c>
      <c r="I7" s="50"/>
      <c r="J7" s="48">
        <v>10</v>
      </c>
      <c r="K7" s="48"/>
      <c r="L7" s="51">
        <f>H7/F7</f>
        <v>1</v>
      </c>
      <c r="M7" s="51"/>
      <c r="N7" s="21">
        <f>J7*L7</f>
        <v>10</v>
      </c>
    </row>
    <row r="8" spans="1:14" ht="33.4" customHeight="1" x14ac:dyDescent="0.3">
      <c r="A8" s="47"/>
      <c r="B8" s="48"/>
      <c r="C8" s="48" t="s">
        <v>17</v>
      </c>
      <c r="D8" s="48"/>
      <c r="E8" s="22">
        <f>E7</f>
        <v>550.16</v>
      </c>
      <c r="F8" s="50">
        <f>E8</f>
        <v>550.16</v>
      </c>
      <c r="G8" s="50"/>
      <c r="H8" s="50">
        <v>550.16</v>
      </c>
      <c r="I8" s="50"/>
      <c r="J8" s="48" t="s">
        <v>18</v>
      </c>
      <c r="K8" s="48"/>
      <c r="L8" s="52">
        <f>L7</f>
        <v>1</v>
      </c>
      <c r="M8" s="48"/>
      <c r="N8" s="21" t="s">
        <v>18</v>
      </c>
    </row>
    <row r="9" spans="1:14" ht="21" customHeight="1" x14ac:dyDescent="0.3">
      <c r="A9" s="47"/>
      <c r="B9" s="48"/>
      <c r="C9" s="48" t="s">
        <v>60</v>
      </c>
      <c r="D9" s="48"/>
      <c r="E9" s="20"/>
      <c r="F9" s="48"/>
      <c r="G9" s="48"/>
      <c r="H9" s="48"/>
      <c r="I9" s="48"/>
      <c r="J9" s="48" t="s">
        <v>18</v>
      </c>
      <c r="K9" s="48"/>
      <c r="L9" s="48"/>
      <c r="M9" s="48"/>
      <c r="N9" s="21" t="s">
        <v>18</v>
      </c>
    </row>
    <row r="10" spans="1:14" ht="21" customHeight="1" x14ac:dyDescent="0.3">
      <c r="A10" s="47"/>
      <c r="B10" s="48"/>
      <c r="C10" s="48" t="s">
        <v>19</v>
      </c>
      <c r="D10" s="48"/>
      <c r="E10" s="20"/>
      <c r="F10" s="48"/>
      <c r="G10" s="48"/>
      <c r="H10" s="48"/>
      <c r="I10" s="48"/>
      <c r="J10" s="48" t="s">
        <v>18</v>
      </c>
      <c r="K10" s="48"/>
      <c r="L10" s="48"/>
      <c r="M10" s="48"/>
      <c r="N10" s="21" t="s">
        <v>18</v>
      </c>
    </row>
    <row r="11" spans="1:14" ht="22.9" customHeight="1" x14ac:dyDescent="0.3">
      <c r="A11" s="47" t="s">
        <v>20</v>
      </c>
      <c r="B11" s="48" t="s">
        <v>21</v>
      </c>
      <c r="C11" s="48"/>
      <c r="D11" s="48"/>
      <c r="E11" s="48"/>
      <c r="F11" s="48"/>
      <c r="G11" s="48"/>
      <c r="H11" s="48" t="s">
        <v>22</v>
      </c>
      <c r="I11" s="48"/>
      <c r="J11" s="48"/>
      <c r="K11" s="48"/>
      <c r="L11" s="48"/>
      <c r="M11" s="48"/>
      <c r="N11" s="49"/>
    </row>
    <row r="12" spans="1:14" ht="37.9" customHeight="1" x14ac:dyDescent="0.3">
      <c r="A12" s="47"/>
      <c r="B12" s="53" t="s">
        <v>249</v>
      </c>
      <c r="C12" s="53"/>
      <c r="D12" s="53"/>
      <c r="E12" s="53"/>
      <c r="F12" s="53"/>
      <c r="G12" s="53"/>
      <c r="H12" s="48" t="s">
        <v>250</v>
      </c>
      <c r="I12" s="48"/>
      <c r="J12" s="48"/>
      <c r="K12" s="48"/>
      <c r="L12" s="48"/>
      <c r="M12" s="48"/>
      <c r="N12" s="49"/>
    </row>
    <row r="13" spans="1:14" ht="33.85" customHeight="1" x14ac:dyDescent="0.3">
      <c r="A13" s="47" t="s">
        <v>24</v>
      </c>
      <c r="B13" s="20" t="s">
        <v>66</v>
      </c>
      <c r="C13" s="20" t="s">
        <v>67</v>
      </c>
      <c r="D13" s="48" t="s">
        <v>27</v>
      </c>
      <c r="E13" s="48"/>
      <c r="F13" s="48"/>
      <c r="G13" s="20" t="s">
        <v>88</v>
      </c>
      <c r="H13" s="20" t="s">
        <v>251</v>
      </c>
      <c r="I13" s="48" t="s">
        <v>13</v>
      </c>
      <c r="J13" s="48"/>
      <c r="K13" s="48" t="s">
        <v>15</v>
      </c>
      <c r="L13" s="48"/>
      <c r="M13" s="48" t="s">
        <v>28</v>
      </c>
      <c r="N13" s="49"/>
    </row>
    <row r="14" spans="1:14" ht="33.85" customHeight="1" x14ac:dyDescent="0.3">
      <c r="A14" s="47"/>
      <c r="B14" s="48" t="s">
        <v>310</v>
      </c>
      <c r="C14" s="48" t="s">
        <v>30</v>
      </c>
      <c r="D14" s="53" t="s">
        <v>305</v>
      </c>
      <c r="E14" s="53"/>
      <c r="F14" s="53"/>
      <c r="G14" s="20" t="s">
        <v>306</v>
      </c>
      <c r="H14" s="20" t="s">
        <v>252</v>
      </c>
      <c r="I14" s="48">
        <v>10</v>
      </c>
      <c r="J14" s="48"/>
      <c r="K14" s="48">
        <v>8</v>
      </c>
      <c r="L14" s="48"/>
      <c r="M14" s="48" t="s">
        <v>308</v>
      </c>
      <c r="N14" s="49"/>
    </row>
    <row r="15" spans="1:14" ht="23.35" customHeight="1" x14ac:dyDescent="0.3">
      <c r="A15" s="47"/>
      <c r="B15" s="48"/>
      <c r="C15" s="48"/>
      <c r="D15" s="53" t="s">
        <v>307</v>
      </c>
      <c r="E15" s="53"/>
      <c r="F15" s="53"/>
      <c r="G15" s="20" t="s">
        <v>253</v>
      </c>
      <c r="H15" s="20" t="s">
        <v>253</v>
      </c>
      <c r="I15" s="48">
        <v>10</v>
      </c>
      <c r="J15" s="48"/>
      <c r="K15" s="48">
        <v>10</v>
      </c>
      <c r="L15" s="48"/>
      <c r="M15" s="48" t="s">
        <v>80</v>
      </c>
      <c r="N15" s="49"/>
    </row>
    <row r="16" spans="1:14" ht="30.75" customHeight="1" x14ac:dyDescent="0.3">
      <c r="A16" s="47"/>
      <c r="B16" s="48"/>
      <c r="C16" s="20" t="s">
        <v>34</v>
      </c>
      <c r="D16" s="78" t="s">
        <v>254</v>
      </c>
      <c r="E16" s="78"/>
      <c r="F16" s="78"/>
      <c r="G16" s="7" t="s">
        <v>36</v>
      </c>
      <c r="H16" s="20" t="s">
        <v>74</v>
      </c>
      <c r="I16" s="48">
        <v>10</v>
      </c>
      <c r="J16" s="48"/>
      <c r="K16" s="48">
        <v>10</v>
      </c>
      <c r="L16" s="48"/>
      <c r="M16" s="48" t="s">
        <v>255</v>
      </c>
      <c r="N16" s="49"/>
    </row>
    <row r="17" spans="1:14" ht="23.35" customHeight="1" x14ac:dyDescent="0.3">
      <c r="A17" s="47"/>
      <c r="B17" s="48"/>
      <c r="C17" s="20" t="s">
        <v>38</v>
      </c>
      <c r="D17" s="53" t="s">
        <v>174</v>
      </c>
      <c r="E17" s="53"/>
      <c r="F17" s="53"/>
      <c r="G17" s="7" t="s">
        <v>36</v>
      </c>
      <c r="H17" s="20" t="s">
        <v>74</v>
      </c>
      <c r="I17" s="48">
        <v>10</v>
      </c>
      <c r="J17" s="48"/>
      <c r="K17" s="48">
        <v>10</v>
      </c>
      <c r="L17" s="48"/>
      <c r="M17" s="48" t="s">
        <v>80</v>
      </c>
      <c r="N17" s="49"/>
    </row>
    <row r="18" spans="1:14" ht="23.35" customHeight="1" x14ac:dyDescent="0.3">
      <c r="A18" s="47"/>
      <c r="B18" s="48"/>
      <c r="C18" s="20" t="s">
        <v>41</v>
      </c>
      <c r="D18" s="53" t="s">
        <v>142</v>
      </c>
      <c r="E18" s="53"/>
      <c r="F18" s="53"/>
      <c r="G18" s="7" t="s">
        <v>256</v>
      </c>
      <c r="H18" s="22" t="s">
        <v>257</v>
      </c>
      <c r="I18" s="48">
        <v>10</v>
      </c>
      <c r="J18" s="48"/>
      <c r="K18" s="48">
        <v>10</v>
      </c>
      <c r="L18" s="48"/>
      <c r="M18" s="48" t="s">
        <v>80</v>
      </c>
      <c r="N18" s="49"/>
    </row>
    <row r="19" spans="1:14" ht="23.35" customHeight="1" x14ac:dyDescent="0.3">
      <c r="A19" s="47"/>
      <c r="B19" s="48" t="s">
        <v>311</v>
      </c>
      <c r="C19" s="41" t="s">
        <v>48</v>
      </c>
      <c r="D19" s="53" t="s">
        <v>178</v>
      </c>
      <c r="E19" s="53"/>
      <c r="F19" s="53"/>
      <c r="G19" s="7" t="s">
        <v>36</v>
      </c>
      <c r="H19" s="41" t="s">
        <v>74</v>
      </c>
      <c r="I19" s="48">
        <v>15</v>
      </c>
      <c r="J19" s="48"/>
      <c r="K19" s="48">
        <v>15</v>
      </c>
      <c r="L19" s="48"/>
      <c r="M19" s="48" t="s">
        <v>80</v>
      </c>
      <c r="N19" s="49"/>
    </row>
    <row r="20" spans="1:14" ht="33.85" customHeight="1" x14ac:dyDescent="0.3">
      <c r="A20" s="47"/>
      <c r="B20" s="48"/>
      <c r="C20" s="7" t="s">
        <v>50</v>
      </c>
      <c r="D20" s="53" t="s">
        <v>147</v>
      </c>
      <c r="E20" s="53"/>
      <c r="F20" s="53"/>
      <c r="G20" s="7" t="s">
        <v>36</v>
      </c>
      <c r="H20" s="20" t="s">
        <v>74</v>
      </c>
      <c r="I20" s="48">
        <v>15</v>
      </c>
      <c r="J20" s="48"/>
      <c r="K20" s="48">
        <v>14</v>
      </c>
      <c r="L20" s="48"/>
      <c r="M20" s="48" t="s">
        <v>258</v>
      </c>
      <c r="N20" s="49"/>
    </row>
    <row r="21" spans="1:14" ht="33.85" customHeight="1" x14ac:dyDescent="0.3">
      <c r="A21" s="47"/>
      <c r="B21" s="20" t="s">
        <v>52</v>
      </c>
      <c r="C21" s="7" t="s">
        <v>125</v>
      </c>
      <c r="D21" s="78" t="s">
        <v>126</v>
      </c>
      <c r="E21" s="78"/>
      <c r="F21" s="78"/>
      <c r="G21" s="7" t="s">
        <v>36</v>
      </c>
      <c r="H21" s="20" t="s">
        <v>74</v>
      </c>
      <c r="I21" s="48">
        <v>10</v>
      </c>
      <c r="J21" s="48"/>
      <c r="K21" s="48">
        <v>8</v>
      </c>
      <c r="L21" s="48"/>
      <c r="M21" s="48" t="s">
        <v>259</v>
      </c>
      <c r="N21" s="49"/>
    </row>
    <row r="22" spans="1:14" s="26" customFormat="1" ht="22.5" customHeight="1" thickBot="1" x14ac:dyDescent="0.35">
      <c r="A22" s="56" t="s">
        <v>56</v>
      </c>
      <c r="B22" s="57"/>
      <c r="C22" s="57"/>
      <c r="D22" s="57"/>
      <c r="E22" s="57"/>
      <c r="F22" s="57"/>
      <c r="G22" s="57"/>
      <c r="H22" s="57"/>
      <c r="I22" s="57">
        <f>SUM(I14:J21)+J7</f>
        <v>100</v>
      </c>
      <c r="J22" s="57"/>
      <c r="K22" s="57">
        <f>SUM(K14:L21)+N7</f>
        <v>95</v>
      </c>
      <c r="L22" s="57"/>
      <c r="M22" s="57"/>
      <c r="N22" s="58"/>
    </row>
  </sheetData>
  <mergeCells count="87">
    <mergeCell ref="D21:F21"/>
    <mergeCell ref="I21:J21"/>
    <mergeCell ref="K21:L21"/>
    <mergeCell ref="M21:N21"/>
    <mergeCell ref="A22:H22"/>
    <mergeCell ref="I22:J22"/>
    <mergeCell ref="K22:L22"/>
    <mergeCell ref="M22:N22"/>
    <mergeCell ref="D20:F20"/>
    <mergeCell ref="I20:J20"/>
    <mergeCell ref="K20:L20"/>
    <mergeCell ref="M20:N20"/>
    <mergeCell ref="D18:F18"/>
    <mergeCell ref="I18:J18"/>
    <mergeCell ref="K18:L18"/>
    <mergeCell ref="M18:N18"/>
    <mergeCell ref="B19:B20"/>
    <mergeCell ref="D19:F19"/>
    <mergeCell ref="I19:J19"/>
    <mergeCell ref="K19:L19"/>
    <mergeCell ref="M19:N19"/>
    <mergeCell ref="B14:B18"/>
    <mergeCell ref="C14:C15"/>
    <mergeCell ref="D14:F14"/>
    <mergeCell ref="I14:J14"/>
    <mergeCell ref="K14:L14"/>
    <mergeCell ref="M14:N14"/>
    <mergeCell ref="K16:L16"/>
    <mergeCell ref="M16:N16"/>
    <mergeCell ref="D17:F17"/>
    <mergeCell ref="I17:J17"/>
    <mergeCell ref="K17:L17"/>
    <mergeCell ref="M17:N17"/>
    <mergeCell ref="D15:F15"/>
    <mergeCell ref="I15:J15"/>
    <mergeCell ref="K15:L15"/>
    <mergeCell ref="M15:N15"/>
    <mergeCell ref="A11:A12"/>
    <mergeCell ref="B11:G11"/>
    <mergeCell ref="H11:N11"/>
    <mergeCell ref="B12:G12"/>
    <mergeCell ref="H12:N12"/>
    <mergeCell ref="A13:A21"/>
    <mergeCell ref="D13:F13"/>
    <mergeCell ref="I13:J13"/>
    <mergeCell ref="K13:L13"/>
    <mergeCell ref="M13:N13"/>
    <mergeCell ref="D16:F16"/>
    <mergeCell ref="I16:J16"/>
    <mergeCell ref="F7:G7"/>
    <mergeCell ref="H7:I7"/>
    <mergeCell ref="J7:K7"/>
    <mergeCell ref="L7:M7"/>
    <mergeCell ref="C10:D10"/>
    <mergeCell ref="F10:G10"/>
    <mergeCell ref="H10:I10"/>
    <mergeCell ref="J10:K10"/>
    <mergeCell ref="L10:M10"/>
    <mergeCell ref="C9:D9"/>
    <mergeCell ref="F9:G9"/>
    <mergeCell ref="H9:I9"/>
    <mergeCell ref="J9:K9"/>
    <mergeCell ref="L9:M9"/>
    <mergeCell ref="A5:B5"/>
    <mergeCell ref="C5:G5"/>
    <mergeCell ref="H5:I5"/>
    <mergeCell ref="J5:N5"/>
    <mergeCell ref="A6:B10"/>
    <mergeCell ref="C6:D6"/>
    <mergeCell ref="F6:G6"/>
    <mergeCell ref="H6:I6"/>
    <mergeCell ref="J6:K6"/>
    <mergeCell ref="L6:M6"/>
    <mergeCell ref="C8:D8"/>
    <mergeCell ref="F8:G8"/>
    <mergeCell ref="H8:I8"/>
    <mergeCell ref="J8:K8"/>
    <mergeCell ref="L8:M8"/>
    <mergeCell ref="C7:D7"/>
    <mergeCell ref="A1:N1"/>
    <mergeCell ref="A2:N2"/>
    <mergeCell ref="A3:B3"/>
    <mergeCell ref="C3:N3"/>
    <mergeCell ref="A4:B4"/>
    <mergeCell ref="C4:G4"/>
    <mergeCell ref="H4:I4"/>
    <mergeCell ref="J4:N4"/>
  </mergeCells>
  <phoneticPr fontId="6" type="noConversion"/>
  <printOptions horizontalCentered="1"/>
  <pageMargins left="0.70866141732283472" right="0.70866141732283472" top="0.45" bottom="0.54" header="0.31496062992125984" footer="0.31496062992125984"/>
  <pageSetup paperSize="9" scale="77"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6"/>
  <sheetViews>
    <sheetView view="pageBreakPreview" topLeftCell="A13" zoomScale="60" zoomScaleNormal="100" workbookViewId="0">
      <selection activeCell="H19" sqref="H19"/>
    </sheetView>
  </sheetViews>
  <sheetFormatPr defaultColWidth="9" defaultRowHeight="13.5" x14ac:dyDescent="0.3"/>
  <cols>
    <col min="1" max="4" width="9" style="38"/>
    <col min="5" max="5" width="16.06640625" style="38" customWidth="1"/>
    <col min="6" max="6" width="9" style="38"/>
    <col min="7" max="7" width="11" style="38" customWidth="1"/>
    <col min="8" max="8" width="20.9296875" style="38" customWidth="1"/>
    <col min="9" max="9" width="5.265625" style="38" customWidth="1"/>
    <col min="10" max="10" width="5.06640625" style="38" customWidth="1"/>
    <col min="11" max="11" width="5.9296875" style="38" customWidth="1"/>
    <col min="12" max="12" width="2.46484375" style="38" customWidth="1"/>
    <col min="13" max="13" width="13.73046875" style="38" customWidth="1"/>
    <col min="14" max="14" width="28" style="38" customWidth="1"/>
    <col min="15" max="16384" width="9" style="38"/>
  </cols>
  <sheetData>
    <row r="1" spans="1:14" s="37" customFormat="1" ht="21" x14ac:dyDescent="0.3">
      <c r="A1" s="42" t="s">
        <v>262</v>
      </c>
      <c r="B1" s="42"/>
      <c r="C1" s="42"/>
      <c r="D1" s="42"/>
      <c r="E1" s="42"/>
      <c r="F1" s="42"/>
      <c r="G1" s="42"/>
      <c r="H1" s="42"/>
      <c r="I1" s="42"/>
      <c r="J1" s="42"/>
      <c r="K1" s="42"/>
      <c r="L1" s="42"/>
      <c r="M1" s="42"/>
      <c r="N1" s="42"/>
    </row>
    <row r="2" spans="1:14" s="37" customFormat="1" ht="23.25" customHeight="1" thickBot="1" x14ac:dyDescent="0.35">
      <c r="A2" s="43" t="s">
        <v>0</v>
      </c>
      <c r="B2" s="43"/>
      <c r="C2" s="43"/>
      <c r="D2" s="43"/>
      <c r="E2" s="43"/>
      <c r="F2" s="43"/>
      <c r="G2" s="43"/>
      <c r="H2" s="43"/>
      <c r="I2" s="43"/>
      <c r="J2" s="43"/>
      <c r="K2" s="43"/>
      <c r="L2" s="43"/>
      <c r="M2" s="43"/>
      <c r="N2" s="43"/>
    </row>
    <row r="3" spans="1:14" ht="21" customHeight="1" x14ac:dyDescent="0.3">
      <c r="A3" s="44" t="s">
        <v>1</v>
      </c>
      <c r="B3" s="45"/>
      <c r="C3" s="45" t="s">
        <v>267</v>
      </c>
      <c r="D3" s="45"/>
      <c r="E3" s="45"/>
      <c r="F3" s="45"/>
      <c r="G3" s="45"/>
      <c r="H3" s="45"/>
      <c r="I3" s="45"/>
      <c r="J3" s="45"/>
      <c r="K3" s="45"/>
      <c r="L3" s="45"/>
      <c r="M3" s="45"/>
      <c r="N3" s="46"/>
    </row>
    <row r="4" spans="1:14" ht="21" customHeight="1" x14ac:dyDescent="0.3">
      <c r="A4" s="47" t="s">
        <v>2</v>
      </c>
      <c r="B4" s="48"/>
      <c r="C4" s="48" t="s">
        <v>3</v>
      </c>
      <c r="D4" s="48"/>
      <c r="E4" s="48"/>
      <c r="F4" s="48"/>
      <c r="G4" s="48"/>
      <c r="H4" s="48" t="s">
        <v>4</v>
      </c>
      <c r="I4" s="48"/>
      <c r="J4" s="48" t="s">
        <v>5</v>
      </c>
      <c r="K4" s="48"/>
      <c r="L4" s="48"/>
      <c r="M4" s="48"/>
      <c r="N4" s="49"/>
    </row>
    <row r="5" spans="1:14" ht="25.5" customHeight="1" x14ac:dyDescent="0.3">
      <c r="A5" s="47" t="s">
        <v>6</v>
      </c>
      <c r="B5" s="48"/>
      <c r="C5" s="48" t="s">
        <v>62</v>
      </c>
      <c r="D5" s="48"/>
      <c r="E5" s="48"/>
      <c r="F5" s="48"/>
      <c r="G5" s="48"/>
      <c r="H5" s="48" t="s">
        <v>8</v>
      </c>
      <c r="I5" s="48"/>
      <c r="J5" s="48">
        <v>82296499</v>
      </c>
      <c r="K5" s="48"/>
      <c r="L5" s="48"/>
      <c r="M5" s="48"/>
      <c r="N5" s="49"/>
    </row>
    <row r="6" spans="1:14" ht="21.75" customHeight="1" x14ac:dyDescent="0.3">
      <c r="A6" s="47" t="s">
        <v>9</v>
      </c>
      <c r="B6" s="48"/>
      <c r="C6" s="48"/>
      <c r="D6" s="48"/>
      <c r="E6" s="20" t="s">
        <v>63</v>
      </c>
      <c r="F6" s="48" t="s">
        <v>64</v>
      </c>
      <c r="G6" s="48"/>
      <c r="H6" s="48" t="s">
        <v>65</v>
      </c>
      <c r="I6" s="48"/>
      <c r="J6" s="48" t="s">
        <v>13</v>
      </c>
      <c r="K6" s="48"/>
      <c r="L6" s="48" t="s">
        <v>14</v>
      </c>
      <c r="M6" s="48"/>
      <c r="N6" s="21" t="s">
        <v>15</v>
      </c>
    </row>
    <row r="7" spans="1:14" ht="20.65" customHeight="1" x14ac:dyDescent="0.3">
      <c r="A7" s="47"/>
      <c r="B7" s="48"/>
      <c r="C7" s="59" t="s">
        <v>16</v>
      </c>
      <c r="D7" s="59"/>
      <c r="E7" s="22">
        <v>479</v>
      </c>
      <c r="F7" s="50">
        <f>E7</f>
        <v>479</v>
      </c>
      <c r="G7" s="50"/>
      <c r="H7" s="50">
        <v>479</v>
      </c>
      <c r="I7" s="50"/>
      <c r="J7" s="48">
        <v>10</v>
      </c>
      <c r="K7" s="48"/>
      <c r="L7" s="51">
        <f>H7/F7</f>
        <v>1</v>
      </c>
      <c r="M7" s="51"/>
      <c r="N7" s="21">
        <f>J7*L7</f>
        <v>10</v>
      </c>
    </row>
    <row r="8" spans="1:14" ht="30.75" customHeight="1" x14ac:dyDescent="0.3">
      <c r="A8" s="47"/>
      <c r="B8" s="48"/>
      <c r="C8" s="48" t="s">
        <v>17</v>
      </c>
      <c r="D8" s="48"/>
      <c r="E8" s="22">
        <f>E7</f>
        <v>479</v>
      </c>
      <c r="F8" s="50">
        <f>E8</f>
        <v>479</v>
      </c>
      <c r="G8" s="50"/>
      <c r="H8" s="50">
        <v>479</v>
      </c>
      <c r="I8" s="50"/>
      <c r="J8" s="48" t="s">
        <v>18</v>
      </c>
      <c r="K8" s="48"/>
      <c r="L8" s="52">
        <f>L7</f>
        <v>1</v>
      </c>
      <c r="M8" s="48"/>
      <c r="N8" s="21" t="s">
        <v>18</v>
      </c>
    </row>
    <row r="9" spans="1:14" ht="19.5" customHeight="1" x14ac:dyDescent="0.3">
      <c r="A9" s="47"/>
      <c r="B9" s="48"/>
      <c r="C9" s="48" t="s">
        <v>89</v>
      </c>
      <c r="D9" s="48"/>
      <c r="E9" s="20"/>
      <c r="F9" s="48"/>
      <c r="G9" s="48"/>
      <c r="H9" s="48"/>
      <c r="I9" s="48"/>
      <c r="J9" s="48" t="s">
        <v>18</v>
      </c>
      <c r="K9" s="48"/>
      <c r="L9" s="48"/>
      <c r="M9" s="48"/>
      <c r="N9" s="21" t="s">
        <v>18</v>
      </c>
    </row>
    <row r="10" spans="1:14" ht="19.5" customHeight="1" x14ac:dyDescent="0.3">
      <c r="A10" s="47"/>
      <c r="B10" s="48"/>
      <c r="C10" s="48" t="s">
        <v>19</v>
      </c>
      <c r="D10" s="48"/>
      <c r="E10" s="20"/>
      <c r="F10" s="48"/>
      <c r="G10" s="48"/>
      <c r="H10" s="48"/>
      <c r="I10" s="48"/>
      <c r="J10" s="48" t="s">
        <v>18</v>
      </c>
      <c r="K10" s="48"/>
      <c r="L10" s="48"/>
      <c r="M10" s="48"/>
      <c r="N10" s="21" t="s">
        <v>18</v>
      </c>
    </row>
    <row r="11" spans="1:14" ht="24.4" customHeight="1" x14ac:dyDescent="0.3">
      <c r="A11" s="47" t="s">
        <v>20</v>
      </c>
      <c r="B11" s="48" t="s">
        <v>21</v>
      </c>
      <c r="C11" s="48"/>
      <c r="D11" s="48"/>
      <c r="E11" s="48"/>
      <c r="F11" s="48"/>
      <c r="G11" s="48"/>
      <c r="H11" s="48" t="s">
        <v>22</v>
      </c>
      <c r="I11" s="48"/>
      <c r="J11" s="48"/>
      <c r="K11" s="48"/>
      <c r="L11" s="48"/>
      <c r="M11" s="48"/>
      <c r="N11" s="49"/>
    </row>
    <row r="12" spans="1:14" ht="70.900000000000006" customHeight="1" x14ac:dyDescent="0.3">
      <c r="A12" s="47"/>
      <c r="B12" s="53" t="s">
        <v>92</v>
      </c>
      <c r="C12" s="53"/>
      <c r="D12" s="53"/>
      <c r="E12" s="53"/>
      <c r="F12" s="53"/>
      <c r="G12" s="53"/>
      <c r="H12" s="53" t="s">
        <v>91</v>
      </c>
      <c r="I12" s="53"/>
      <c r="J12" s="53"/>
      <c r="K12" s="53"/>
      <c r="L12" s="53"/>
      <c r="M12" s="53"/>
      <c r="N12" s="54"/>
    </row>
    <row r="13" spans="1:14" ht="14.25" customHeight="1" x14ac:dyDescent="0.3">
      <c r="A13" s="47" t="s">
        <v>24</v>
      </c>
      <c r="B13" s="48" t="s">
        <v>66</v>
      </c>
      <c r="C13" s="48" t="s">
        <v>67</v>
      </c>
      <c r="D13" s="48" t="s">
        <v>27</v>
      </c>
      <c r="E13" s="48"/>
      <c r="F13" s="48"/>
      <c r="G13" s="48" t="s">
        <v>88</v>
      </c>
      <c r="H13" s="48" t="s">
        <v>59</v>
      </c>
      <c r="I13" s="48" t="s">
        <v>13</v>
      </c>
      <c r="J13" s="48"/>
      <c r="K13" s="48" t="s">
        <v>15</v>
      </c>
      <c r="L13" s="48"/>
      <c r="M13" s="48" t="s">
        <v>28</v>
      </c>
      <c r="N13" s="49"/>
    </row>
    <row r="14" spans="1:14" x14ac:dyDescent="0.3">
      <c r="A14" s="47"/>
      <c r="B14" s="48"/>
      <c r="C14" s="48"/>
      <c r="D14" s="48"/>
      <c r="E14" s="48"/>
      <c r="F14" s="48"/>
      <c r="G14" s="48"/>
      <c r="H14" s="48"/>
      <c r="I14" s="48"/>
      <c r="J14" s="48"/>
      <c r="K14" s="48"/>
      <c r="L14" s="48"/>
      <c r="M14" s="48"/>
      <c r="N14" s="49"/>
    </row>
    <row r="15" spans="1:14" ht="34.15" customHeight="1" x14ac:dyDescent="0.3">
      <c r="A15" s="47"/>
      <c r="B15" s="48" t="s">
        <v>29</v>
      </c>
      <c r="C15" s="48" t="s">
        <v>30</v>
      </c>
      <c r="D15" s="53" t="s">
        <v>268</v>
      </c>
      <c r="E15" s="53"/>
      <c r="F15" s="53"/>
      <c r="G15" s="20" t="s">
        <v>269</v>
      </c>
      <c r="H15" s="20" t="s">
        <v>275</v>
      </c>
      <c r="I15" s="48">
        <v>5</v>
      </c>
      <c r="J15" s="48"/>
      <c r="K15" s="48">
        <v>4.5</v>
      </c>
      <c r="L15" s="48"/>
      <c r="M15" s="53" t="s">
        <v>276</v>
      </c>
      <c r="N15" s="54"/>
    </row>
    <row r="16" spans="1:14" ht="19.899999999999999" customHeight="1" x14ac:dyDescent="0.3">
      <c r="A16" s="47"/>
      <c r="B16" s="48"/>
      <c r="C16" s="48"/>
      <c r="D16" s="53" t="s">
        <v>270</v>
      </c>
      <c r="E16" s="53"/>
      <c r="F16" s="53"/>
      <c r="G16" s="20" t="s">
        <v>271</v>
      </c>
      <c r="H16" s="20" t="s">
        <v>68</v>
      </c>
      <c r="I16" s="48">
        <v>5</v>
      </c>
      <c r="J16" s="48"/>
      <c r="K16" s="48">
        <v>4.8</v>
      </c>
      <c r="L16" s="48"/>
      <c r="M16" s="53" t="s">
        <v>69</v>
      </c>
      <c r="N16" s="54"/>
    </row>
    <row r="17" spans="1:14" ht="33" customHeight="1" x14ac:dyDescent="0.3">
      <c r="A17" s="47"/>
      <c r="B17" s="48"/>
      <c r="C17" s="48"/>
      <c r="D17" s="53" t="s">
        <v>272</v>
      </c>
      <c r="E17" s="53"/>
      <c r="F17" s="53"/>
      <c r="G17" s="20" t="s">
        <v>271</v>
      </c>
      <c r="H17" s="20" t="s">
        <v>70</v>
      </c>
      <c r="I17" s="48">
        <v>5</v>
      </c>
      <c r="J17" s="48"/>
      <c r="K17" s="48">
        <v>5</v>
      </c>
      <c r="L17" s="48"/>
      <c r="M17" s="53" t="s">
        <v>71</v>
      </c>
      <c r="N17" s="54"/>
    </row>
    <row r="18" spans="1:14" ht="21.4" customHeight="1" x14ac:dyDescent="0.3">
      <c r="A18" s="47"/>
      <c r="B18" s="48"/>
      <c r="C18" s="48"/>
      <c r="D18" s="53" t="s">
        <v>273</v>
      </c>
      <c r="E18" s="53"/>
      <c r="F18" s="53"/>
      <c r="G18" s="20" t="s">
        <v>274</v>
      </c>
      <c r="H18" s="20">
        <v>45</v>
      </c>
      <c r="I18" s="48">
        <v>5</v>
      </c>
      <c r="J18" s="48"/>
      <c r="K18" s="48">
        <v>5</v>
      </c>
      <c r="L18" s="48"/>
      <c r="M18" s="53" t="s">
        <v>72</v>
      </c>
      <c r="N18" s="54"/>
    </row>
    <row r="19" spans="1:14" ht="31.15" customHeight="1" x14ac:dyDescent="0.3">
      <c r="A19" s="47"/>
      <c r="B19" s="48"/>
      <c r="C19" s="20" t="s">
        <v>34</v>
      </c>
      <c r="D19" s="53" t="s">
        <v>73</v>
      </c>
      <c r="E19" s="53"/>
      <c r="F19" s="53"/>
      <c r="G19" s="36" t="s">
        <v>36</v>
      </c>
      <c r="H19" s="20" t="s">
        <v>74</v>
      </c>
      <c r="I19" s="48">
        <v>10</v>
      </c>
      <c r="J19" s="48"/>
      <c r="K19" s="48">
        <v>10</v>
      </c>
      <c r="L19" s="48"/>
      <c r="M19" s="53" t="s">
        <v>75</v>
      </c>
      <c r="N19" s="54"/>
    </row>
    <row r="20" spans="1:14" ht="36.4" customHeight="1" x14ac:dyDescent="0.3">
      <c r="A20" s="47"/>
      <c r="B20" s="48"/>
      <c r="C20" s="20" t="s">
        <v>38</v>
      </c>
      <c r="D20" s="53" t="s">
        <v>76</v>
      </c>
      <c r="E20" s="53"/>
      <c r="F20" s="53"/>
      <c r="G20" s="36" t="s">
        <v>36</v>
      </c>
      <c r="H20" s="20" t="s">
        <v>74</v>
      </c>
      <c r="I20" s="48">
        <v>10</v>
      </c>
      <c r="J20" s="48"/>
      <c r="K20" s="48">
        <v>10</v>
      </c>
      <c r="L20" s="48"/>
      <c r="M20" s="53" t="s">
        <v>90</v>
      </c>
      <c r="N20" s="54"/>
    </row>
    <row r="21" spans="1:14" ht="23.65" customHeight="1" x14ac:dyDescent="0.3">
      <c r="A21" s="47"/>
      <c r="B21" s="48"/>
      <c r="C21" s="20" t="s">
        <v>41</v>
      </c>
      <c r="D21" s="53" t="s">
        <v>42</v>
      </c>
      <c r="E21" s="53"/>
      <c r="F21" s="53"/>
      <c r="G21" s="20" t="s">
        <v>77</v>
      </c>
      <c r="H21" s="20">
        <v>479</v>
      </c>
      <c r="I21" s="48">
        <v>10</v>
      </c>
      <c r="J21" s="48"/>
      <c r="K21" s="48">
        <v>10</v>
      </c>
      <c r="L21" s="48"/>
      <c r="M21" s="53" t="s">
        <v>78</v>
      </c>
      <c r="N21" s="54"/>
    </row>
    <row r="22" spans="1:14" ht="33.4" customHeight="1" x14ac:dyDescent="0.3">
      <c r="A22" s="47"/>
      <c r="B22" s="48" t="s">
        <v>44</v>
      </c>
      <c r="C22" s="20" t="s">
        <v>45</v>
      </c>
      <c r="D22" s="55" t="s">
        <v>79</v>
      </c>
      <c r="E22" s="55"/>
      <c r="F22" s="55"/>
      <c r="G22" s="20" t="s">
        <v>36</v>
      </c>
      <c r="H22" s="20" t="s">
        <v>74</v>
      </c>
      <c r="I22" s="48">
        <v>10</v>
      </c>
      <c r="J22" s="48"/>
      <c r="K22" s="48">
        <v>10</v>
      </c>
      <c r="L22" s="48"/>
      <c r="M22" s="53"/>
      <c r="N22" s="54"/>
    </row>
    <row r="23" spans="1:14" ht="33.75" customHeight="1" x14ac:dyDescent="0.3">
      <c r="A23" s="47"/>
      <c r="B23" s="48"/>
      <c r="C23" s="20" t="s">
        <v>48</v>
      </c>
      <c r="D23" s="55" t="s">
        <v>81</v>
      </c>
      <c r="E23" s="55"/>
      <c r="F23" s="55"/>
      <c r="G23" s="20" t="s">
        <v>36</v>
      </c>
      <c r="H23" s="20" t="s">
        <v>74</v>
      </c>
      <c r="I23" s="48">
        <v>10</v>
      </c>
      <c r="J23" s="48"/>
      <c r="K23" s="48">
        <v>9</v>
      </c>
      <c r="L23" s="48"/>
      <c r="M23" s="53" t="s">
        <v>82</v>
      </c>
      <c r="N23" s="54"/>
    </row>
    <row r="24" spans="1:14" ht="31.5" customHeight="1" x14ac:dyDescent="0.3">
      <c r="A24" s="47"/>
      <c r="B24" s="48"/>
      <c r="C24" s="20" t="s">
        <v>50</v>
      </c>
      <c r="D24" s="55" t="s">
        <v>83</v>
      </c>
      <c r="E24" s="55"/>
      <c r="F24" s="55"/>
      <c r="G24" s="20" t="s">
        <v>36</v>
      </c>
      <c r="H24" s="20" t="s">
        <v>74</v>
      </c>
      <c r="I24" s="48">
        <v>10</v>
      </c>
      <c r="J24" s="48"/>
      <c r="K24" s="48">
        <v>8</v>
      </c>
      <c r="L24" s="48"/>
      <c r="M24" s="53" t="s">
        <v>84</v>
      </c>
      <c r="N24" s="54"/>
    </row>
    <row r="25" spans="1:14" ht="33.4" customHeight="1" x14ac:dyDescent="0.3">
      <c r="A25" s="47"/>
      <c r="B25" s="20" t="s">
        <v>52</v>
      </c>
      <c r="C25" s="20" t="s">
        <v>53</v>
      </c>
      <c r="D25" s="53" t="s">
        <v>85</v>
      </c>
      <c r="E25" s="53"/>
      <c r="F25" s="53"/>
      <c r="G25" s="20" t="s">
        <v>86</v>
      </c>
      <c r="H25" s="25" t="s">
        <v>74</v>
      </c>
      <c r="I25" s="48">
        <v>10</v>
      </c>
      <c r="J25" s="48"/>
      <c r="K25" s="48">
        <v>9</v>
      </c>
      <c r="L25" s="48"/>
      <c r="M25" s="53" t="s">
        <v>87</v>
      </c>
      <c r="N25" s="54"/>
    </row>
    <row r="26" spans="1:14" s="39" customFormat="1" ht="24" customHeight="1" thickBot="1" x14ac:dyDescent="0.35">
      <c r="A26" s="56" t="s">
        <v>56</v>
      </c>
      <c r="B26" s="57"/>
      <c r="C26" s="57"/>
      <c r="D26" s="57"/>
      <c r="E26" s="57"/>
      <c r="F26" s="57"/>
      <c r="G26" s="57"/>
      <c r="H26" s="57"/>
      <c r="I26" s="57">
        <f>SUM(I15:J25)+J7</f>
        <v>100</v>
      </c>
      <c r="J26" s="57"/>
      <c r="K26" s="57">
        <f>SUM(K15:L25)+N7</f>
        <v>95.3</v>
      </c>
      <c r="L26" s="57"/>
      <c r="M26" s="57"/>
      <c r="N26" s="58"/>
    </row>
  </sheetData>
  <mergeCells count="103">
    <mergeCell ref="G13:G14"/>
    <mergeCell ref="H13:H14"/>
    <mergeCell ref="A26:H26"/>
    <mergeCell ref="I26:J26"/>
    <mergeCell ref="K26:L26"/>
    <mergeCell ref="M26:N26"/>
    <mergeCell ref="I24:J24"/>
    <mergeCell ref="K24:L24"/>
    <mergeCell ref="M24:N24"/>
    <mergeCell ref="D25:F25"/>
    <mergeCell ref="I25:J25"/>
    <mergeCell ref="K25:L25"/>
    <mergeCell ref="M25:N25"/>
    <mergeCell ref="B22:B24"/>
    <mergeCell ref="D22:F22"/>
    <mergeCell ref="I22:J22"/>
    <mergeCell ref="K22:L22"/>
    <mergeCell ref="M22:N22"/>
    <mergeCell ref="D23:F23"/>
    <mergeCell ref="I23:J23"/>
    <mergeCell ref="K23:L23"/>
    <mergeCell ref="M23:N23"/>
    <mergeCell ref="D24:F24"/>
    <mergeCell ref="D20:F20"/>
    <mergeCell ref="K15:L15"/>
    <mergeCell ref="M15:N15"/>
    <mergeCell ref="D16:F16"/>
    <mergeCell ref="I16:J16"/>
    <mergeCell ref="I20:J20"/>
    <mergeCell ref="K20:L20"/>
    <mergeCell ref="M20:N20"/>
    <mergeCell ref="D21:F21"/>
    <mergeCell ref="I21:J21"/>
    <mergeCell ref="K21:L21"/>
    <mergeCell ref="M21:N21"/>
    <mergeCell ref="D18:F18"/>
    <mergeCell ref="I18:J18"/>
    <mergeCell ref="K18:L18"/>
    <mergeCell ref="M18:N18"/>
    <mergeCell ref="D19:F19"/>
    <mergeCell ref="I19:J19"/>
    <mergeCell ref="K19:L19"/>
    <mergeCell ref="M19:N19"/>
    <mergeCell ref="J10:K10"/>
    <mergeCell ref="L10:M10"/>
    <mergeCell ref="A11:A12"/>
    <mergeCell ref="B11:G11"/>
    <mergeCell ref="H11:N11"/>
    <mergeCell ref="B12:G12"/>
    <mergeCell ref="H12:N12"/>
    <mergeCell ref="A13:A25"/>
    <mergeCell ref="B13:B14"/>
    <mergeCell ref="C13:C14"/>
    <mergeCell ref="D13:F14"/>
    <mergeCell ref="I13:J14"/>
    <mergeCell ref="K16:L16"/>
    <mergeCell ref="M16:N16"/>
    <mergeCell ref="D17:F17"/>
    <mergeCell ref="I17:J17"/>
    <mergeCell ref="K17:L17"/>
    <mergeCell ref="M17:N17"/>
    <mergeCell ref="K13:L14"/>
    <mergeCell ref="M13:N14"/>
    <mergeCell ref="B15:B21"/>
    <mergeCell ref="C15:C18"/>
    <mergeCell ref="D15:F15"/>
    <mergeCell ref="I15:J15"/>
    <mergeCell ref="A6:B10"/>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A1:N1"/>
    <mergeCell ref="A2:N2"/>
    <mergeCell ref="A3:B3"/>
    <mergeCell ref="C3:N3"/>
    <mergeCell ref="A4:B4"/>
    <mergeCell ref="C4:G4"/>
    <mergeCell ref="H4:I4"/>
    <mergeCell ref="J4:N4"/>
    <mergeCell ref="A5:B5"/>
    <mergeCell ref="C5:G5"/>
    <mergeCell ref="H5:I5"/>
    <mergeCell ref="J5:N5"/>
  </mergeCells>
  <phoneticPr fontId="6" type="noConversion"/>
  <printOptions horizontalCentered="1"/>
  <pageMargins left="0.70866141732283472" right="0.70866141732283472" top="0.74803149606299213" bottom="0.74803149606299213" header="0.31496062992125984" footer="0.31496062992125984"/>
  <pageSetup paperSize="9" scale="8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
  <sheetViews>
    <sheetView view="pageBreakPreview" topLeftCell="A10" zoomScale="60" zoomScaleNormal="100" workbookViewId="0">
      <selection activeCell="D17" sqref="D17:F17"/>
    </sheetView>
  </sheetViews>
  <sheetFormatPr defaultColWidth="9" defaultRowHeight="13.5" x14ac:dyDescent="0.3"/>
  <cols>
    <col min="1" max="4" width="9" style="19"/>
    <col min="5" max="5" width="16.06640625" style="19" customWidth="1"/>
    <col min="6" max="6" width="9" style="19"/>
    <col min="7" max="7" width="11" style="19" customWidth="1"/>
    <col min="8" max="8" width="20.9296875" style="19" customWidth="1"/>
    <col min="9" max="9" width="5.265625" style="19" customWidth="1"/>
    <col min="10" max="10" width="5.06640625" style="19" customWidth="1"/>
    <col min="11" max="11" width="5.9296875" style="19" customWidth="1"/>
    <col min="12" max="12" width="2.46484375" style="19" customWidth="1"/>
    <col min="13" max="13" width="13.73046875" style="19" customWidth="1"/>
    <col min="14" max="14" width="28" style="19" customWidth="1"/>
    <col min="15" max="16384" width="9" style="19"/>
  </cols>
  <sheetData>
    <row r="1" spans="1:14" s="18" customFormat="1" ht="21" x14ac:dyDescent="0.3">
      <c r="A1" s="42" t="s">
        <v>262</v>
      </c>
      <c r="B1" s="42"/>
      <c r="C1" s="42"/>
      <c r="D1" s="42"/>
      <c r="E1" s="42"/>
      <c r="F1" s="42"/>
      <c r="G1" s="42"/>
      <c r="H1" s="42"/>
      <c r="I1" s="42"/>
      <c r="J1" s="42"/>
      <c r="K1" s="42"/>
      <c r="L1" s="42"/>
      <c r="M1" s="42"/>
      <c r="N1" s="42"/>
    </row>
    <row r="2" spans="1:14" s="18" customFormat="1" ht="22.9" customHeight="1" thickBot="1" x14ac:dyDescent="0.35">
      <c r="A2" s="43" t="s">
        <v>0</v>
      </c>
      <c r="B2" s="43"/>
      <c r="C2" s="43"/>
      <c r="D2" s="43"/>
      <c r="E2" s="43"/>
      <c r="F2" s="43"/>
      <c r="G2" s="43"/>
      <c r="H2" s="43"/>
      <c r="I2" s="43"/>
      <c r="J2" s="43"/>
      <c r="K2" s="43"/>
      <c r="L2" s="43"/>
      <c r="M2" s="43"/>
      <c r="N2" s="43"/>
    </row>
    <row r="3" spans="1:14" ht="19.899999999999999" customHeight="1" x14ac:dyDescent="0.3">
      <c r="A3" s="44" t="s">
        <v>1</v>
      </c>
      <c r="B3" s="45"/>
      <c r="C3" s="45" t="s">
        <v>110</v>
      </c>
      <c r="D3" s="45"/>
      <c r="E3" s="45"/>
      <c r="F3" s="45"/>
      <c r="G3" s="45"/>
      <c r="H3" s="45"/>
      <c r="I3" s="45"/>
      <c r="J3" s="45"/>
      <c r="K3" s="45"/>
      <c r="L3" s="45"/>
      <c r="M3" s="45"/>
      <c r="N3" s="46"/>
    </row>
    <row r="4" spans="1:14" ht="19.899999999999999" customHeight="1" x14ac:dyDescent="0.3">
      <c r="A4" s="47" t="s">
        <v>2</v>
      </c>
      <c r="B4" s="48"/>
      <c r="C4" s="48" t="s">
        <v>3</v>
      </c>
      <c r="D4" s="48"/>
      <c r="E4" s="48"/>
      <c r="F4" s="48"/>
      <c r="G4" s="48"/>
      <c r="H4" s="48" t="s">
        <v>4</v>
      </c>
      <c r="I4" s="48"/>
      <c r="J4" s="48" t="s">
        <v>5</v>
      </c>
      <c r="K4" s="48"/>
      <c r="L4" s="48"/>
      <c r="M4" s="48"/>
      <c r="N4" s="49"/>
    </row>
    <row r="5" spans="1:14" ht="19.899999999999999" customHeight="1" x14ac:dyDescent="0.3">
      <c r="A5" s="47" t="s">
        <v>6</v>
      </c>
      <c r="B5" s="48"/>
      <c r="C5" s="48" t="s">
        <v>62</v>
      </c>
      <c r="D5" s="48"/>
      <c r="E5" s="48"/>
      <c r="F5" s="48"/>
      <c r="G5" s="48"/>
      <c r="H5" s="48" t="s">
        <v>8</v>
      </c>
      <c r="I5" s="48"/>
      <c r="J5" s="48">
        <v>82296499</v>
      </c>
      <c r="K5" s="48"/>
      <c r="L5" s="48"/>
      <c r="M5" s="48"/>
      <c r="N5" s="49"/>
    </row>
    <row r="6" spans="1:14" x14ac:dyDescent="0.3">
      <c r="A6" s="47" t="s">
        <v>9</v>
      </c>
      <c r="B6" s="48"/>
      <c r="C6" s="48"/>
      <c r="D6" s="48"/>
      <c r="E6" s="20" t="s">
        <v>63</v>
      </c>
      <c r="F6" s="48" t="s">
        <v>64</v>
      </c>
      <c r="G6" s="48"/>
      <c r="H6" s="48" t="s">
        <v>65</v>
      </c>
      <c r="I6" s="48"/>
      <c r="J6" s="48" t="s">
        <v>13</v>
      </c>
      <c r="K6" s="48"/>
      <c r="L6" s="48" t="s">
        <v>14</v>
      </c>
      <c r="M6" s="48"/>
      <c r="N6" s="21" t="s">
        <v>15</v>
      </c>
    </row>
    <row r="7" spans="1:14" ht="19.25" customHeight="1" x14ac:dyDescent="0.3">
      <c r="A7" s="47"/>
      <c r="B7" s="48"/>
      <c r="C7" s="59" t="s">
        <v>16</v>
      </c>
      <c r="D7" s="59"/>
      <c r="E7" s="22">
        <v>370</v>
      </c>
      <c r="F7" s="50">
        <f>E7</f>
        <v>370</v>
      </c>
      <c r="G7" s="50"/>
      <c r="H7" s="50">
        <v>370</v>
      </c>
      <c r="I7" s="50"/>
      <c r="J7" s="48">
        <v>10</v>
      </c>
      <c r="K7" s="48"/>
      <c r="L7" s="51">
        <f>H7/F7</f>
        <v>1</v>
      </c>
      <c r="M7" s="51"/>
      <c r="N7" s="21">
        <f>J7*L7</f>
        <v>10</v>
      </c>
    </row>
    <row r="8" spans="1:14" ht="33.4" customHeight="1" x14ac:dyDescent="0.3">
      <c r="A8" s="47"/>
      <c r="B8" s="48"/>
      <c r="C8" s="48" t="s">
        <v>17</v>
      </c>
      <c r="D8" s="48"/>
      <c r="E8" s="22">
        <f>E7</f>
        <v>370</v>
      </c>
      <c r="F8" s="50">
        <f>E8</f>
        <v>370</v>
      </c>
      <c r="G8" s="50"/>
      <c r="H8" s="50">
        <v>370</v>
      </c>
      <c r="I8" s="50"/>
      <c r="J8" s="48" t="s">
        <v>18</v>
      </c>
      <c r="K8" s="48"/>
      <c r="L8" s="52">
        <f>L7</f>
        <v>1</v>
      </c>
      <c r="M8" s="48"/>
      <c r="N8" s="21" t="s">
        <v>18</v>
      </c>
    </row>
    <row r="9" spans="1:14" ht="20.350000000000001" customHeight="1" x14ac:dyDescent="0.3">
      <c r="A9" s="47"/>
      <c r="B9" s="48"/>
      <c r="C9" s="48" t="s">
        <v>89</v>
      </c>
      <c r="D9" s="48"/>
      <c r="E9" s="20"/>
      <c r="F9" s="48"/>
      <c r="G9" s="48"/>
      <c r="H9" s="48"/>
      <c r="I9" s="48"/>
      <c r="J9" s="48" t="s">
        <v>18</v>
      </c>
      <c r="K9" s="48"/>
      <c r="L9" s="48"/>
      <c r="M9" s="48"/>
      <c r="N9" s="21" t="s">
        <v>18</v>
      </c>
    </row>
    <row r="10" spans="1:14" ht="20.350000000000001" customHeight="1" x14ac:dyDescent="0.3">
      <c r="A10" s="47"/>
      <c r="B10" s="48"/>
      <c r="C10" s="48" t="s">
        <v>19</v>
      </c>
      <c r="D10" s="48"/>
      <c r="E10" s="20"/>
      <c r="F10" s="48"/>
      <c r="G10" s="48"/>
      <c r="H10" s="48"/>
      <c r="I10" s="48"/>
      <c r="J10" s="48" t="s">
        <v>18</v>
      </c>
      <c r="K10" s="48"/>
      <c r="L10" s="48"/>
      <c r="M10" s="48"/>
      <c r="N10" s="21" t="s">
        <v>18</v>
      </c>
    </row>
    <row r="11" spans="1:14" ht="23.25" customHeight="1" x14ac:dyDescent="0.3">
      <c r="A11" s="47" t="s">
        <v>20</v>
      </c>
      <c r="B11" s="48" t="s">
        <v>21</v>
      </c>
      <c r="C11" s="48"/>
      <c r="D11" s="48"/>
      <c r="E11" s="48"/>
      <c r="F11" s="48"/>
      <c r="G11" s="48"/>
      <c r="H11" s="48" t="s">
        <v>22</v>
      </c>
      <c r="I11" s="48"/>
      <c r="J11" s="48"/>
      <c r="K11" s="48"/>
      <c r="L11" s="48"/>
      <c r="M11" s="48"/>
      <c r="N11" s="49"/>
    </row>
    <row r="12" spans="1:14" ht="80.25" customHeight="1" x14ac:dyDescent="0.3">
      <c r="A12" s="47"/>
      <c r="B12" s="53" t="s">
        <v>93</v>
      </c>
      <c r="C12" s="53"/>
      <c r="D12" s="53"/>
      <c r="E12" s="53"/>
      <c r="F12" s="53"/>
      <c r="G12" s="53"/>
      <c r="H12" s="48" t="s">
        <v>111</v>
      </c>
      <c r="I12" s="48"/>
      <c r="J12" s="48"/>
      <c r="K12" s="48"/>
      <c r="L12" s="48"/>
      <c r="M12" s="48"/>
      <c r="N12" s="49"/>
    </row>
    <row r="13" spans="1:14" ht="14.25" customHeight="1" x14ac:dyDescent="0.3">
      <c r="A13" s="47" t="s">
        <v>24</v>
      </c>
      <c r="B13" s="48" t="s">
        <v>66</v>
      </c>
      <c r="C13" s="48" t="s">
        <v>67</v>
      </c>
      <c r="D13" s="48" t="s">
        <v>27</v>
      </c>
      <c r="E13" s="48"/>
      <c r="F13" s="48"/>
      <c r="G13" s="48" t="s">
        <v>88</v>
      </c>
      <c r="H13" s="48" t="s">
        <v>59</v>
      </c>
      <c r="I13" s="48" t="s">
        <v>13</v>
      </c>
      <c r="J13" s="48"/>
      <c r="K13" s="48" t="s">
        <v>15</v>
      </c>
      <c r="L13" s="48"/>
      <c r="M13" s="48" t="s">
        <v>28</v>
      </c>
      <c r="N13" s="49"/>
    </row>
    <row r="14" spans="1:14" x14ac:dyDescent="0.3">
      <c r="A14" s="47"/>
      <c r="B14" s="48"/>
      <c r="C14" s="48"/>
      <c r="D14" s="48"/>
      <c r="E14" s="48"/>
      <c r="F14" s="48"/>
      <c r="G14" s="48"/>
      <c r="H14" s="48"/>
      <c r="I14" s="48"/>
      <c r="J14" s="48"/>
      <c r="K14" s="48"/>
      <c r="L14" s="48"/>
      <c r="M14" s="48"/>
      <c r="N14" s="49"/>
    </row>
    <row r="15" spans="1:14" ht="21.85" customHeight="1" x14ac:dyDescent="0.3">
      <c r="A15" s="47"/>
      <c r="B15" s="48" t="s">
        <v>29</v>
      </c>
      <c r="C15" s="48" t="s">
        <v>30</v>
      </c>
      <c r="D15" s="53" t="s">
        <v>277</v>
      </c>
      <c r="E15" s="53"/>
      <c r="F15" s="53"/>
      <c r="G15" s="20" t="s">
        <v>271</v>
      </c>
      <c r="H15" s="20" t="s">
        <v>94</v>
      </c>
      <c r="I15" s="48">
        <v>10</v>
      </c>
      <c r="J15" s="48"/>
      <c r="K15" s="48">
        <v>10</v>
      </c>
      <c r="L15" s="48"/>
      <c r="M15" s="48" t="s">
        <v>80</v>
      </c>
      <c r="N15" s="49"/>
    </row>
    <row r="16" spans="1:14" ht="21.85" customHeight="1" x14ac:dyDescent="0.3">
      <c r="A16" s="47"/>
      <c r="B16" s="48"/>
      <c r="C16" s="48"/>
      <c r="D16" s="53" t="s">
        <v>278</v>
      </c>
      <c r="E16" s="53"/>
      <c r="F16" s="53"/>
      <c r="G16" s="20" t="s">
        <v>95</v>
      </c>
      <c r="H16" s="20" t="s">
        <v>95</v>
      </c>
      <c r="I16" s="48">
        <v>10</v>
      </c>
      <c r="J16" s="48"/>
      <c r="K16" s="48">
        <v>10</v>
      </c>
      <c r="L16" s="48"/>
      <c r="M16" s="48" t="s">
        <v>80</v>
      </c>
      <c r="N16" s="49"/>
    </row>
    <row r="17" spans="1:14" ht="21.85" customHeight="1" x14ac:dyDescent="0.3">
      <c r="A17" s="47"/>
      <c r="B17" s="48"/>
      <c r="C17" s="20" t="s">
        <v>34</v>
      </c>
      <c r="D17" s="53" t="s">
        <v>96</v>
      </c>
      <c r="E17" s="53"/>
      <c r="F17" s="53"/>
      <c r="G17" s="36" t="s">
        <v>36</v>
      </c>
      <c r="H17" s="20" t="s">
        <v>74</v>
      </c>
      <c r="I17" s="48">
        <v>10</v>
      </c>
      <c r="J17" s="48"/>
      <c r="K17" s="48">
        <v>10</v>
      </c>
      <c r="L17" s="48"/>
      <c r="M17" s="48" t="s">
        <v>97</v>
      </c>
      <c r="N17" s="49"/>
    </row>
    <row r="18" spans="1:14" ht="21.85" customHeight="1" x14ac:dyDescent="0.3">
      <c r="A18" s="47"/>
      <c r="B18" s="48"/>
      <c r="C18" s="20" t="s">
        <v>38</v>
      </c>
      <c r="D18" s="53" t="s">
        <v>98</v>
      </c>
      <c r="E18" s="53"/>
      <c r="F18" s="53"/>
      <c r="G18" s="36" t="s">
        <v>36</v>
      </c>
      <c r="H18" s="20" t="s">
        <v>99</v>
      </c>
      <c r="I18" s="48">
        <v>10</v>
      </c>
      <c r="J18" s="48"/>
      <c r="K18" s="48">
        <v>8</v>
      </c>
      <c r="L18" s="48"/>
      <c r="M18" s="48" t="s">
        <v>100</v>
      </c>
      <c r="N18" s="49"/>
    </row>
    <row r="19" spans="1:14" ht="21.85" customHeight="1" x14ac:dyDescent="0.3">
      <c r="A19" s="47"/>
      <c r="B19" s="48"/>
      <c r="C19" s="20" t="s">
        <v>41</v>
      </c>
      <c r="D19" s="53" t="s">
        <v>42</v>
      </c>
      <c r="E19" s="53"/>
      <c r="F19" s="53"/>
      <c r="G19" s="20" t="s">
        <v>101</v>
      </c>
      <c r="H19" s="20" t="s">
        <v>102</v>
      </c>
      <c r="I19" s="48">
        <v>10</v>
      </c>
      <c r="J19" s="48"/>
      <c r="K19" s="48">
        <v>10</v>
      </c>
      <c r="L19" s="48"/>
      <c r="M19" s="48" t="s">
        <v>80</v>
      </c>
      <c r="N19" s="49"/>
    </row>
    <row r="20" spans="1:14" ht="33.4" customHeight="1" x14ac:dyDescent="0.3">
      <c r="A20" s="47"/>
      <c r="B20" s="48" t="s">
        <v>44</v>
      </c>
      <c r="C20" s="20" t="s">
        <v>45</v>
      </c>
      <c r="D20" s="55" t="s">
        <v>103</v>
      </c>
      <c r="E20" s="55"/>
      <c r="F20" s="55"/>
      <c r="G20" s="20" t="s">
        <v>36</v>
      </c>
      <c r="H20" s="20" t="s">
        <v>74</v>
      </c>
      <c r="I20" s="48">
        <v>10</v>
      </c>
      <c r="J20" s="48"/>
      <c r="K20" s="48">
        <v>10</v>
      </c>
      <c r="L20" s="48"/>
      <c r="M20" s="48" t="s">
        <v>80</v>
      </c>
      <c r="N20" s="49"/>
    </row>
    <row r="21" spans="1:14" ht="33.4" customHeight="1" x14ac:dyDescent="0.3">
      <c r="A21" s="47"/>
      <c r="B21" s="48"/>
      <c r="C21" s="20" t="s">
        <v>48</v>
      </c>
      <c r="D21" s="55" t="s">
        <v>104</v>
      </c>
      <c r="E21" s="55"/>
      <c r="F21" s="55"/>
      <c r="G21" s="20" t="s">
        <v>36</v>
      </c>
      <c r="H21" s="20" t="s">
        <v>99</v>
      </c>
      <c r="I21" s="48">
        <v>10</v>
      </c>
      <c r="J21" s="48"/>
      <c r="K21" s="48">
        <v>8</v>
      </c>
      <c r="L21" s="48"/>
      <c r="M21" s="48" t="s">
        <v>105</v>
      </c>
      <c r="N21" s="49"/>
    </row>
    <row r="22" spans="1:14" ht="33.4" customHeight="1" x14ac:dyDescent="0.3">
      <c r="A22" s="47"/>
      <c r="B22" s="48"/>
      <c r="C22" s="20" t="s">
        <v>50</v>
      </c>
      <c r="D22" s="55" t="s">
        <v>83</v>
      </c>
      <c r="E22" s="55"/>
      <c r="F22" s="55"/>
      <c r="G22" s="20" t="s">
        <v>36</v>
      </c>
      <c r="H22" s="20" t="s">
        <v>99</v>
      </c>
      <c r="I22" s="48">
        <v>10</v>
      </c>
      <c r="J22" s="48"/>
      <c r="K22" s="48">
        <v>9</v>
      </c>
      <c r="L22" s="48"/>
      <c r="M22" s="48" t="s">
        <v>106</v>
      </c>
      <c r="N22" s="49"/>
    </row>
    <row r="23" spans="1:14" ht="33.4" customHeight="1" x14ac:dyDescent="0.3">
      <c r="A23" s="47"/>
      <c r="B23" s="20" t="s">
        <v>52</v>
      </c>
      <c r="C23" s="20" t="s">
        <v>53</v>
      </c>
      <c r="D23" s="53" t="s">
        <v>107</v>
      </c>
      <c r="E23" s="53"/>
      <c r="F23" s="53"/>
      <c r="G23" s="20" t="s">
        <v>55</v>
      </c>
      <c r="H23" s="25" t="s">
        <v>108</v>
      </c>
      <c r="I23" s="48">
        <v>10</v>
      </c>
      <c r="J23" s="48"/>
      <c r="K23" s="48">
        <v>8</v>
      </c>
      <c r="L23" s="48"/>
      <c r="M23" s="48" t="s">
        <v>109</v>
      </c>
      <c r="N23" s="49"/>
    </row>
    <row r="24" spans="1:14" s="26" customFormat="1" ht="24" customHeight="1" thickBot="1" x14ac:dyDescent="0.35">
      <c r="A24" s="56" t="s">
        <v>56</v>
      </c>
      <c r="B24" s="57"/>
      <c r="C24" s="57"/>
      <c r="D24" s="57"/>
      <c r="E24" s="57"/>
      <c r="F24" s="57"/>
      <c r="G24" s="57"/>
      <c r="H24" s="57"/>
      <c r="I24" s="57">
        <f>SUM(I15:J23)+J7</f>
        <v>100</v>
      </c>
      <c r="J24" s="57"/>
      <c r="K24" s="57">
        <f>SUM(K15:L23)+N7</f>
        <v>93</v>
      </c>
      <c r="L24" s="57"/>
      <c r="M24" s="57"/>
      <c r="N24" s="58"/>
    </row>
  </sheetData>
  <mergeCells count="95">
    <mergeCell ref="G13:G14"/>
    <mergeCell ref="H13:H14"/>
    <mergeCell ref="A24:H24"/>
    <mergeCell ref="I24:J24"/>
    <mergeCell ref="K24:L24"/>
    <mergeCell ref="B20:B22"/>
    <mergeCell ref="D20:F20"/>
    <mergeCell ref="I20:J20"/>
    <mergeCell ref="K20:L20"/>
    <mergeCell ref="D18:F18"/>
    <mergeCell ref="I18:J18"/>
    <mergeCell ref="K18:L18"/>
    <mergeCell ref="K16:L16"/>
    <mergeCell ref="K13:L14"/>
    <mergeCell ref="A13:A23"/>
    <mergeCell ref="M24:N24"/>
    <mergeCell ref="I22:J22"/>
    <mergeCell ref="K22:L22"/>
    <mergeCell ref="M22:N22"/>
    <mergeCell ref="D23:F23"/>
    <mergeCell ref="I23:J23"/>
    <mergeCell ref="K23:L23"/>
    <mergeCell ref="M23:N23"/>
    <mergeCell ref="D22:F22"/>
    <mergeCell ref="M20:N20"/>
    <mergeCell ref="D21:F21"/>
    <mergeCell ref="I21:J21"/>
    <mergeCell ref="K21:L21"/>
    <mergeCell ref="M21:N21"/>
    <mergeCell ref="K17:L17"/>
    <mergeCell ref="M17:N17"/>
    <mergeCell ref="M18:N18"/>
    <mergeCell ref="D19:F19"/>
    <mergeCell ref="I19:J19"/>
    <mergeCell ref="K19:L19"/>
    <mergeCell ref="M19:N19"/>
    <mergeCell ref="M13:N14"/>
    <mergeCell ref="B15:B19"/>
    <mergeCell ref="C15:C16"/>
    <mergeCell ref="D15:F15"/>
    <mergeCell ref="I15:J15"/>
    <mergeCell ref="K15:L15"/>
    <mergeCell ref="M15:N15"/>
    <mergeCell ref="D16:F16"/>
    <mergeCell ref="I16:J16"/>
    <mergeCell ref="B13:B14"/>
    <mergeCell ref="C13:C14"/>
    <mergeCell ref="D13:F14"/>
    <mergeCell ref="I13:J14"/>
    <mergeCell ref="M16:N16"/>
    <mergeCell ref="D17:F17"/>
    <mergeCell ref="I17:J17"/>
    <mergeCell ref="A11:A12"/>
    <mergeCell ref="B11:G11"/>
    <mergeCell ref="H11:N11"/>
    <mergeCell ref="B12:G12"/>
    <mergeCell ref="H12:N12"/>
    <mergeCell ref="F7:G7"/>
    <mergeCell ref="H7:I7"/>
    <mergeCell ref="J7:K7"/>
    <mergeCell ref="L7:M7"/>
    <mergeCell ref="C10:D10"/>
    <mergeCell ref="F10:G10"/>
    <mergeCell ref="H10:I10"/>
    <mergeCell ref="J10:K10"/>
    <mergeCell ref="L10:M10"/>
    <mergeCell ref="C9:D9"/>
    <mergeCell ref="F9:G9"/>
    <mergeCell ref="H9:I9"/>
    <mergeCell ref="J9:K9"/>
    <mergeCell ref="L9:M9"/>
    <mergeCell ref="A5:B5"/>
    <mergeCell ref="C5:G5"/>
    <mergeCell ref="H5:I5"/>
    <mergeCell ref="J5:N5"/>
    <mergeCell ref="A6:B10"/>
    <mergeCell ref="C6:D6"/>
    <mergeCell ref="F6:G6"/>
    <mergeCell ref="H6:I6"/>
    <mergeCell ref="J6:K6"/>
    <mergeCell ref="L6:M6"/>
    <mergeCell ref="C8:D8"/>
    <mergeCell ref="F8:G8"/>
    <mergeCell ref="H8:I8"/>
    <mergeCell ref="J8:K8"/>
    <mergeCell ref="L8:M8"/>
    <mergeCell ref="C7:D7"/>
    <mergeCell ref="A1:N1"/>
    <mergeCell ref="A2:N2"/>
    <mergeCell ref="A3:B3"/>
    <mergeCell ref="C3:N3"/>
    <mergeCell ref="A4:B4"/>
    <mergeCell ref="C4:G4"/>
    <mergeCell ref="H4:I4"/>
    <mergeCell ref="J4:N4"/>
  </mergeCells>
  <phoneticPr fontId="6" type="noConversion"/>
  <printOptions horizontalCentered="1"/>
  <pageMargins left="0.70866141732283472" right="0.70866141732283472" top="0.37" bottom="0.37" header="0.31496062992125984" footer="0.31496062992125984"/>
  <pageSetup paperSize="9" scale="87"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
  <sheetViews>
    <sheetView view="pageBreakPreview" topLeftCell="A7" zoomScale="60" zoomScaleNormal="100" workbookViewId="0">
      <selection activeCell="H29" sqref="H29"/>
    </sheetView>
  </sheetViews>
  <sheetFormatPr defaultColWidth="9" defaultRowHeight="15.75" x14ac:dyDescent="0.3"/>
  <cols>
    <col min="1" max="1" width="9" style="2"/>
    <col min="2" max="2" width="12.86328125" style="2" customWidth="1"/>
    <col min="3" max="3" width="15.06640625" style="2" customWidth="1"/>
    <col min="4" max="4" width="9" style="2"/>
    <col min="5" max="5" width="13.59765625" style="2" customWidth="1"/>
    <col min="6" max="6" width="9" style="2"/>
    <col min="7" max="7" width="15.1328125" style="11" customWidth="1"/>
    <col min="8" max="8" width="14.796875" style="2" customWidth="1"/>
    <col min="9" max="9" width="7.59765625" style="2" customWidth="1"/>
    <col min="10" max="10" width="2.265625" style="2" customWidth="1"/>
    <col min="11" max="11" width="9" style="2"/>
    <col min="12" max="12" width="3.1328125" style="2" customWidth="1"/>
    <col min="13" max="13" width="12" style="2" customWidth="1"/>
    <col min="14" max="14" width="30.73046875" style="2" customWidth="1"/>
    <col min="15" max="16384" width="9" style="2"/>
  </cols>
  <sheetData>
    <row r="1" spans="1:14" s="15" customFormat="1" ht="21" x14ac:dyDescent="0.3">
      <c r="A1" s="60" t="s">
        <v>61</v>
      </c>
      <c r="B1" s="60"/>
      <c r="C1" s="60"/>
      <c r="D1" s="60"/>
      <c r="E1" s="60"/>
      <c r="F1" s="60"/>
      <c r="G1" s="60"/>
      <c r="H1" s="60"/>
      <c r="I1" s="60"/>
      <c r="J1" s="60"/>
      <c r="K1" s="60"/>
      <c r="L1" s="60"/>
      <c r="M1" s="60"/>
      <c r="N1" s="60"/>
    </row>
    <row r="2" spans="1:14" s="15" customFormat="1" ht="13.9" thickBot="1" x14ac:dyDescent="0.35">
      <c r="A2" s="61" t="s">
        <v>0</v>
      </c>
      <c r="B2" s="61"/>
      <c r="C2" s="61"/>
      <c r="D2" s="61"/>
      <c r="E2" s="61"/>
      <c r="F2" s="61"/>
      <c r="G2" s="61"/>
      <c r="H2" s="61"/>
      <c r="I2" s="61"/>
      <c r="J2" s="61"/>
      <c r="K2" s="61"/>
      <c r="L2" s="61"/>
      <c r="M2" s="61"/>
      <c r="N2" s="61"/>
    </row>
    <row r="3" spans="1:14" s="16" customFormat="1" ht="22.25" customHeight="1" x14ac:dyDescent="0.3">
      <c r="A3" s="62" t="s">
        <v>1</v>
      </c>
      <c r="B3" s="63"/>
      <c r="C3" s="64" t="s">
        <v>127</v>
      </c>
      <c r="D3" s="63"/>
      <c r="E3" s="63"/>
      <c r="F3" s="63"/>
      <c r="G3" s="63"/>
      <c r="H3" s="63"/>
      <c r="I3" s="63"/>
      <c r="J3" s="63"/>
      <c r="K3" s="63"/>
      <c r="L3" s="63"/>
      <c r="M3" s="63"/>
      <c r="N3" s="65"/>
    </row>
    <row r="4" spans="1:14" s="16" customFormat="1" ht="22.25" customHeight="1" x14ac:dyDescent="0.3">
      <c r="A4" s="66" t="s">
        <v>2</v>
      </c>
      <c r="B4" s="67"/>
      <c r="C4" s="67" t="s">
        <v>3</v>
      </c>
      <c r="D4" s="67"/>
      <c r="E4" s="67"/>
      <c r="F4" s="67"/>
      <c r="G4" s="67"/>
      <c r="H4" s="67" t="s">
        <v>4</v>
      </c>
      <c r="I4" s="67"/>
      <c r="J4" s="67" t="s">
        <v>5</v>
      </c>
      <c r="K4" s="67"/>
      <c r="L4" s="67"/>
      <c r="M4" s="67"/>
      <c r="N4" s="68"/>
    </row>
    <row r="5" spans="1:14" s="16" customFormat="1" ht="22.25" customHeight="1" x14ac:dyDescent="0.3">
      <c r="A5" s="66" t="s">
        <v>6</v>
      </c>
      <c r="B5" s="67"/>
      <c r="C5" s="67" t="s">
        <v>112</v>
      </c>
      <c r="D5" s="67"/>
      <c r="E5" s="67"/>
      <c r="F5" s="67"/>
      <c r="G5" s="67"/>
      <c r="H5" s="67" t="s">
        <v>8</v>
      </c>
      <c r="I5" s="67"/>
      <c r="J5" s="67">
        <v>82299176</v>
      </c>
      <c r="K5" s="67"/>
      <c r="L5" s="67"/>
      <c r="M5" s="67"/>
      <c r="N5" s="68"/>
    </row>
    <row r="6" spans="1:14" s="16" customFormat="1" ht="25.25" customHeight="1" x14ac:dyDescent="0.3">
      <c r="A6" s="66" t="s">
        <v>9</v>
      </c>
      <c r="B6" s="67"/>
      <c r="C6" s="67"/>
      <c r="D6" s="67"/>
      <c r="E6" s="3" t="s">
        <v>63</v>
      </c>
      <c r="F6" s="67" t="s">
        <v>64</v>
      </c>
      <c r="G6" s="67"/>
      <c r="H6" s="67" t="s">
        <v>65</v>
      </c>
      <c r="I6" s="67"/>
      <c r="J6" s="67" t="s">
        <v>13</v>
      </c>
      <c r="K6" s="67"/>
      <c r="L6" s="67" t="s">
        <v>14</v>
      </c>
      <c r="M6" s="67"/>
      <c r="N6" s="4" t="s">
        <v>15</v>
      </c>
    </row>
    <row r="7" spans="1:14" s="16" customFormat="1" ht="25.25" customHeight="1" x14ac:dyDescent="0.3">
      <c r="A7" s="66"/>
      <c r="B7" s="67"/>
      <c r="C7" s="67" t="s">
        <v>16</v>
      </c>
      <c r="D7" s="67"/>
      <c r="E7" s="5">
        <v>374.16293200000001</v>
      </c>
      <c r="F7" s="69">
        <f>E7</f>
        <v>374.16293200000001</v>
      </c>
      <c r="G7" s="69"/>
      <c r="H7" s="69" t="s">
        <v>113</v>
      </c>
      <c r="I7" s="69"/>
      <c r="J7" s="67">
        <v>10</v>
      </c>
      <c r="K7" s="67"/>
      <c r="L7" s="71">
        <v>0.99</v>
      </c>
      <c r="M7" s="72"/>
      <c r="N7" s="6">
        <f>L7*J7</f>
        <v>9.9</v>
      </c>
    </row>
    <row r="8" spans="1:14" ht="32.25" customHeight="1" x14ac:dyDescent="0.3">
      <c r="A8" s="66"/>
      <c r="B8" s="67"/>
      <c r="C8" s="67" t="s">
        <v>17</v>
      </c>
      <c r="D8" s="67"/>
      <c r="E8" s="5">
        <f>E7</f>
        <v>374.16293200000001</v>
      </c>
      <c r="F8" s="69">
        <f>E8</f>
        <v>374.16293200000001</v>
      </c>
      <c r="G8" s="69"/>
      <c r="H8" s="69" t="s">
        <v>113</v>
      </c>
      <c r="I8" s="69"/>
      <c r="J8" s="67" t="s">
        <v>18</v>
      </c>
      <c r="K8" s="67"/>
      <c r="L8" s="70">
        <v>0.99</v>
      </c>
      <c r="M8" s="70"/>
      <c r="N8" s="4" t="s">
        <v>18</v>
      </c>
    </row>
    <row r="9" spans="1:14" ht="24" customHeight="1" x14ac:dyDescent="0.3">
      <c r="A9" s="66"/>
      <c r="B9" s="67"/>
      <c r="C9" s="73" t="s">
        <v>60</v>
      </c>
      <c r="D9" s="67"/>
      <c r="E9" s="3"/>
      <c r="F9" s="67"/>
      <c r="G9" s="67"/>
      <c r="H9" s="67"/>
      <c r="I9" s="67"/>
      <c r="J9" s="67" t="s">
        <v>18</v>
      </c>
      <c r="K9" s="67"/>
      <c r="L9" s="67"/>
      <c r="M9" s="67"/>
      <c r="N9" s="4" t="s">
        <v>18</v>
      </c>
    </row>
    <row r="10" spans="1:14" ht="24" customHeight="1" x14ac:dyDescent="0.3">
      <c r="A10" s="66"/>
      <c r="B10" s="67"/>
      <c r="C10" s="67" t="s">
        <v>19</v>
      </c>
      <c r="D10" s="67"/>
      <c r="E10" s="3"/>
      <c r="F10" s="67"/>
      <c r="G10" s="67"/>
      <c r="H10" s="67"/>
      <c r="I10" s="67"/>
      <c r="J10" s="67" t="s">
        <v>18</v>
      </c>
      <c r="K10" s="67"/>
      <c r="L10" s="67"/>
      <c r="M10" s="67"/>
      <c r="N10" s="4" t="s">
        <v>18</v>
      </c>
    </row>
    <row r="11" spans="1:14" ht="22.25" customHeight="1" x14ac:dyDescent="0.3">
      <c r="A11" s="66" t="s">
        <v>20</v>
      </c>
      <c r="B11" s="67" t="s">
        <v>21</v>
      </c>
      <c r="C11" s="67"/>
      <c r="D11" s="67"/>
      <c r="E11" s="67"/>
      <c r="F11" s="67"/>
      <c r="G11" s="67"/>
      <c r="H11" s="67" t="s">
        <v>22</v>
      </c>
      <c r="I11" s="67"/>
      <c r="J11" s="67"/>
      <c r="K11" s="67"/>
      <c r="L11" s="67"/>
      <c r="M11" s="67"/>
      <c r="N11" s="68"/>
    </row>
    <row r="12" spans="1:14" ht="51.75" customHeight="1" x14ac:dyDescent="0.3">
      <c r="A12" s="66"/>
      <c r="B12" s="74" t="s">
        <v>131</v>
      </c>
      <c r="C12" s="75"/>
      <c r="D12" s="75"/>
      <c r="E12" s="75"/>
      <c r="F12" s="75"/>
      <c r="G12" s="75"/>
      <c r="H12" s="74" t="s">
        <v>285</v>
      </c>
      <c r="I12" s="75"/>
      <c r="J12" s="75"/>
      <c r="K12" s="75"/>
      <c r="L12" s="75"/>
      <c r="M12" s="75"/>
      <c r="N12" s="76"/>
    </row>
    <row r="13" spans="1:14" ht="24.4" customHeight="1" x14ac:dyDescent="0.3">
      <c r="A13" s="66" t="s">
        <v>24</v>
      </c>
      <c r="B13" s="3" t="s">
        <v>66</v>
      </c>
      <c r="C13" s="3" t="s">
        <v>67</v>
      </c>
      <c r="D13" s="67" t="s">
        <v>27</v>
      </c>
      <c r="E13" s="67"/>
      <c r="F13" s="67"/>
      <c r="G13" s="1" t="s">
        <v>129</v>
      </c>
      <c r="H13" s="1" t="s">
        <v>59</v>
      </c>
      <c r="I13" s="67" t="s">
        <v>13</v>
      </c>
      <c r="J13" s="67"/>
      <c r="K13" s="67" t="s">
        <v>15</v>
      </c>
      <c r="L13" s="67"/>
      <c r="M13" s="67" t="s">
        <v>28</v>
      </c>
      <c r="N13" s="68"/>
    </row>
    <row r="14" spans="1:14" ht="24.4" customHeight="1" x14ac:dyDescent="0.3">
      <c r="A14" s="66"/>
      <c r="B14" s="67" t="s">
        <v>29</v>
      </c>
      <c r="C14" s="67" t="s">
        <v>30</v>
      </c>
      <c r="D14" s="77" t="s">
        <v>279</v>
      </c>
      <c r="E14" s="77"/>
      <c r="F14" s="77"/>
      <c r="G14" s="1" t="s">
        <v>280</v>
      </c>
      <c r="H14" s="3" t="s">
        <v>114</v>
      </c>
      <c r="I14" s="67">
        <v>5</v>
      </c>
      <c r="J14" s="67"/>
      <c r="K14" s="67">
        <v>5</v>
      </c>
      <c r="L14" s="67"/>
      <c r="M14" s="67"/>
      <c r="N14" s="68"/>
    </row>
    <row r="15" spans="1:14" ht="24.4" customHeight="1" x14ac:dyDescent="0.3">
      <c r="A15" s="66"/>
      <c r="B15" s="67"/>
      <c r="C15" s="67"/>
      <c r="D15" s="77" t="s">
        <v>281</v>
      </c>
      <c r="E15" s="77"/>
      <c r="F15" s="77"/>
      <c r="G15" s="1" t="s">
        <v>282</v>
      </c>
      <c r="H15" s="12" t="s">
        <v>115</v>
      </c>
      <c r="I15" s="67">
        <v>5</v>
      </c>
      <c r="J15" s="67"/>
      <c r="K15" s="67">
        <v>5</v>
      </c>
      <c r="L15" s="67"/>
      <c r="M15" s="75"/>
      <c r="N15" s="76"/>
    </row>
    <row r="16" spans="1:14" ht="24.4" customHeight="1" x14ac:dyDescent="0.3">
      <c r="A16" s="66"/>
      <c r="B16" s="67"/>
      <c r="C16" s="67"/>
      <c r="D16" s="77" t="s">
        <v>283</v>
      </c>
      <c r="E16" s="77"/>
      <c r="F16" s="77"/>
      <c r="G16" s="1" t="s">
        <v>284</v>
      </c>
      <c r="H16" s="3" t="s">
        <v>116</v>
      </c>
      <c r="I16" s="67">
        <v>5</v>
      </c>
      <c r="J16" s="67"/>
      <c r="K16" s="67">
        <v>5</v>
      </c>
      <c r="L16" s="67"/>
      <c r="M16" s="75"/>
      <c r="N16" s="76"/>
    </row>
    <row r="17" spans="1:14" ht="24.4" customHeight="1" x14ac:dyDescent="0.3">
      <c r="A17" s="66"/>
      <c r="B17" s="67"/>
      <c r="C17" s="67" t="s">
        <v>34</v>
      </c>
      <c r="D17" s="78" t="s">
        <v>117</v>
      </c>
      <c r="E17" s="78"/>
      <c r="F17" s="78"/>
      <c r="G17" s="7" t="s">
        <v>36</v>
      </c>
      <c r="H17" s="13" t="s">
        <v>74</v>
      </c>
      <c r="I17" s="67">
        <v>10</v>
      </c>
      <c r="J17" s="67"/>
      <c r="K17" s="67">
        <v>10</v>
      </c>
      <c r="L17" s="67"/>
      <c r="M17" s="75"/>
      <c r="N17" s="76"/>
    </row>
    <row r="18" spans="1:14" ht="24.4" customHeight="1" x14ac:dyDescent="0.3">
      <c r="A18" s="66"/>
      <c r="B18" s="67"/>
      <c r="C18" s="67"/>
      <c r="D18" s="78" t="s">
        <v>118</v>
      </c>
      <c r="E18" s="78"/>
      <c r="F18" s="78"/>
      <c r="G18" s="8">
        <v>1</v>
      </c>
      <c r="H18" s="14">
        <v>1</v>
      </c>
      <c r="I18" s="67">
        <v>5</v>
      </c>
      <c r="J18" s="67"/>
      <c r="K18" s="67">
        <v>5</v>
      </c>
      <c r="L18" s="67"/>
      <c r="M18" s="75"/>
      <c r="N18" s="76"/>
    </row>
    <row r="19" spans="1:14" ht="24.4" customHeight="1" x14ac:dyDescent="0.3">
      <c r="A19" s="66"/>
      <c r="B19" s="67"/>
      <c r="C19" s="3" t="s">
        <v>38</v>
      </c>
      <c r="D19" s="77" t="s">
        <v>119</v>
      </c>
      <c r="E19" s="77"/>
      <c r="F19" s="77"/>
      <c r="G19" s="7" t="s">
        <v>120</v>
      </c>
      <c r="H19" s="40" t="s">
        <v>120</v>
      </c>
      <c r="I19" s="67">
        <v>10</v>
      </c>
      <c r="J19" s="67"/>
      <c r="K19" s="67">
        <v>10</v>
      </c>
      <c r="L19" s="67"/>
      <c r="M19" s="75"/>
      <c r="N19" s="76"/>
    </row>
    <row r="20" spans="1:14" ht="61.9" customHeight="1" x14ac:dyDescent="0.3">
      <c r="A20" s="66"/>
      <c r="B20" s="67"/>
      <c r="C20" s="3" t="s">
        <v>41</v>
      </c>
      <c r="D20" s="77" t="s">
        <v>121</v>
      </c>
      <c r="E20" s="77"/>
      <c r="F20" s="77"/>
      <c r="G20" s="5" t="s">
        <v>122</v>
      </c>
      <c r="H20" s="5" t="s">
        <v>128</v>
      </c>
      <c r="I20" s="67">
        <v>10</v>
      </c>
      <c r="J20" s="67"/>
      <c r="K20" s="67">
        <v>9</v>
      </c>
      <c r="L20" s="67"/>
      <c r="M20" s="74" t="s">
        <v>130</v>
      </c>
      <c r="N20" s="76"/>
    </row>
    <row r="21" spans="1:14" ht="34.5" customHeight="1" x14ac:dyDescent="0.3">
      <c r="A21" s="66"/>
      <c r="B21" s="67" t="s">
        <v>44</v>
      </c>
      <c r="C21" s="9" t="s">
        <v>48</v>
      </c>
      <c r="D21" s="77" t="s">
        <v>123</v>
      </c>
      <c r="E21" s="77"/>
      <c r="F21" s="77"/>
      <c r="G21" s="7" t="s">
        <v>36</v>
      </c>
      <c r="H21" s="13" t="s">
        <v>74</v>
      </c>
      <c r="I21" s="67">
        <v>15</v>
      </c>
      <c r="J21" s="67"/>
      <c r="K21" s="67">
        <v>15</v>
      </c>
      <c r="L21" s="67"/>
      <c r="M21" s="75"/>
      <c r="N21" s="76"/>
    </row>
    <row r="22" spans="1:14" ht="28.9" customHeight="1" x14ac:dyDescent="0.3">
      <c r="A22" s="66"/>
      <c r="B22" s="67"/>
      <c r="C22" s="9" t="s">
        <v>50</v>
      </c>
      <c r="D22" s="77" t="s">
        <v>124</v>
      </c>
      <c r="E22" s="77"/>
      <c r="F22" s="77"/>
      <c r="G22" s="7" t="s">
        <v>36</v>
      </c>
      <c r="H22" s="13" t="s">
        <v>74</v>
      </c>
      <c r="I22" s="67">
        <v>15</v>
      </c>
      <c r="J22" s="67"/>
      <c r="K22" s="67">
        <v>15</v>
      </c>
      <c r="L22" s="67"/>
      <c r="M22" s="75"/>
      <c r="N22" s="76"/>
    </row>
    <row r="23" spans="1:14" ht="36.4" customHeight="1" x14ac:dyDescent="0.3">
      <c r="A23" s="10"/>
      <c r="B23" s="9" t="s">
        <v>52</v>
      </c>
      <c r="C23" s="9" t="s">
        <v>125</v>
      </c>
      <c r="D23" s="78" t="s">
        <v>126</v>
      </c>
      <c r="E23" s="78"/>
      <c r="F23" s="78"/>
      <c r="G23" s="7" t="s">
        <v>86</v>
      </c>
      <c r="H23" s="14">
        <v>0.95</v>
      </c>
      <c r="I23" s="67">
        <v>10</v>
      </c>
      <c r="J23" s="67"/>
      <c r="K23" s="67">
        <v>10</v>
      </c>
      <c r="L23" s="67"/>
      <c r="M23" s="75"/>
      <c r="N23" s="76"/>
    </row>
    <row r="24" spans="1:14" s="17" customFormat="1" ht="21" customHeight="1" thickBot="1" x14ac:dyDescent="0.35">
      <c r="A24" s="79" t="s">
        <v>56</v>
      </c>
      <c r="B24" s="80"/>
      <c r="C24" s="80"/>
      <c r="D24" s="80"/>
      <c r="E24" s="80"/>
      <c r="F24" s="80"/>
      <c r="G24" s="80"/>
      <c r="H24" s="80"/>
      <c r="I24" s="80">
        <v>100</v>
      </c>
      <c r="J24" s="80"/>
      <c r="K24" s="81">
        <v>99</v>
      </c>
      <c r="L24" s="80"/>
      <c r="M24" s="82"/>
      <c r="N24" s="83"/>
    </row>
  </sheetData>
  <mergeCells count="96">
    <mergeCell ref="D23:F23"/>
    <mergeCell ref="I23:J23"/>
    <mergeCell ref="K23:L23"/>
    <mergeCell ref="M23:N23"/>
    <mergeCell ref="A24:H24"/>
    <mergeCell ref="I24:J24"/>
    <mergeCell ref="K24:L24"/>
    <mergeCell ref="M24:N24"/>
    <mergeCell ref="B21:B22"/>
    <mergeCell ref="D21:F21"/>
    <mergeCell ref="I21:J21"/>
    <mergeCell ref="K21:L21"/>
    <mergeCell ref="M21:N21"/>
    <mergeCell ref="D22:F22"/>
    <mergeCell ref="I22:J22"/>
    <mergeCell ref="K22:L22"/>
    <mergeCell ref="M22:N22"/>
    <mergeCell ref="D19:F19"/>
    <mergeCell ref="I19:J19"/>
    <mergeCell ref="K19:L19"/>
    <mergeCell ref="M19:N19"/>
    <mergeCell ref="D20:F20"/>
    <mergeCell ref="I20:J20"/>
    <mergeCell ref="K20:L20"/>
    <mergeCell ref="M20:N20"/>
    <mergeCell ref="D16:F16"/>
    <mergeCell ref="I16:J16"/>
    <mergeCell ref="K16:L16"/>
    <mergeCell ref="M16:N16"/>
    <mergeCell ref="C17:C18"/>
    <mergeCell ref="D17:F17"/>
    <mergeCell ref="I17:J17"/>
    <mergeCell ref="K17:L17"/>
    <mergeCell ref="M17:N17"/>
    <mergeCell ref="D18:F18"/>
    <mergeCell ref="I18:J18"/>
    <mergeCell ref="K18:L18"/>
    <mergeCell ref="M18:N18"/>
    <mergeCell ref="D14:F14"/>
    <mergeCell ref="I14:J14"/>
    <mergeCell ref="K14:L14"/>
    <mergeCell ref="M14:N14"/>
    <mergeCell ref="D15:F15"/>
    <mergeCell ref="I15:J15"/>
    <mergeCell ref="K15:L15"/>
    <mergeCell ref="M15:N15"/>
    <mergeCell ref="A13:A22"/>
    <mergeCell ref="D13:F13"/>
    <mergeCell ref="I13:J13"/>
    <mergeCell ref="C9:D9"/>
    <mergeCell ref="F9:G9"/>
    <mergeCell ref="H9:I9"/>
    <mergeCell ref="J9:K9"/>
    <mergeCell ref="A11:A12"/>
    <mergeCell ref="B11:G11"/>
    <mergeCell ref="H11:N11"/>
    <mergeCell ref="B12:G12"/>
    <mergeCell ref="H12:N12"/>
    <mergeCell ref="K13:L13"/>
    <mergeCell ref="M13:N13"/>
    <mergeCell ref="B14:B20"/>
    <mergeCell ref="C14:C16"/>
    <mergeCell ref="C10:D10"/>
    <mergeCell ref="F10:G10"/>
    <mergeCell ref="H10:I10"/>
    <mergeCell ref="J10:K10"/>
    <mergeCell ref="L10:M10"/>
    <mergeCell ref="F7:G7"/>
    <mergeCell ref="H7:I7"/>
    <mergeCell ref="J7:K7"/>
    <mergeCell ref="L7:M7"/>
    <mergeCell ref="L9:M9"/>
    <mergeCell ref="A5:B5"/>
    <mergeCell ref="C5:G5"/>
    <mergeCell ref="H5:I5"/>
    <mergeCell ref="J5:N5"/>
    <mergeCell ref="A6:B10"/>
    <mergeCell ref="C6:D6"/>
    <mergeCell ref="F6:G6"/>
    <mergeCell ref="H6:I6"/>
    <mergeCell ref="J6:K6"/>
    <mergeCell ref="L6:M6"/>
    <mergeCell ref="C8:D8"/>
    <mergeCell ref="F8:G8"/>
    <mergeCell ref="H8:I8"/>
    <mergeCell ref="J8:K8"/>
    <mergeCell ref="L8:M8"/>
    <mergeCell ref="C7:D7"/>
    <mergeCell ref="A1:N1"/>
    <mergeCell ref="A2:N2"/>
    <mergeCell ref="A3:B3"/>
    <mergeCell ref="C3:N3"/>
    <mergeCell ref="A4:B4"/>
    <mergeCell ref="C4:G4"/>
    <mergeCell ref="H4:I4"/>
    <mergeCell ref="J4:N4"/>
  </mergeCells>
  <phoneticPr fontId="6" type="noConversion"/>
  <printOptions horizontalCentered="1"/>
  <pageMargins left="0.70866141732283472" right="0.70866141732283472" top="0.4" bottom="0.41" header="0.31496062992125984" footer="0.31496062992125984"/>
  <pageSetup paperSize="9" scale="8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6"/>
  <sheetViews>
    <sheetView view="pageBreakPreview" topLeftCell="C16" zoomScale="60" zoomScaleNormal="100" workbookViewId="0">
      <selection activeCell="E7" sqref="E7"/>
    </sheetView>
  </sheetViews>
  <sheetFormatPr defaultColWidth="9" defaultRowHeight="13.5" x14ac:dyDescent="0.3"/>
  <cols>
    <col min="1" max="3" width="9" style="19"/>
    <col min="4" max="4" width="10.1328125" style="19" customWidth="1"/>
    <col min="5" max="5" width="13.86328125" style="19" customWidth="1"/>
    <col min="6" max="6" width="12.46484375" style="19" customWidth="1"/>
    <col min="7" max="7" width="16.265625" style="19" customWidth="1"/>
    <col min="8" max="8" width="13" style="19" customWidth="1"/>
    <col min="9" max="9" width="9" style="19"/>
    <col min="10" max="10" width="5.1328125" style="19" customWidth="1"/>
    <col min="11" max="11" width="9" style="19"/>
    <col min="12" max="12" width="1.86328125" style="19" customWidth="1"/>
    <col min="13" max="13" width="9" style="19"/>
    <col min="14" max="14" width="47.1328125" style="19" customWidth="1"/>
    <col min="15" max="16384" width="9" style="19"/>
  </cols>
  <sheetData>
    <row r="1" spans="1:14" s="18" customFormat="1" ht="21" x14ac:dyDescent="0.3">
      <c r="A1" s="84" t="s">
        <v>262</v>
      </c>
      <c r="B1" s="84"/>
      <c r="C1" s="84"/>
      <c r="D1" s="84"/>
      <c r="E1" s="84"/>
      <c r="F1" s="84"/>
      <c r="G1" s="84"/>
      <c r="H1" s="84"/>
      <c r="I1" s="84"/>
      <c r="J1" s="84"/>
      <c r="K1" s="84"/>
      <c r="L1" s="84"/>
      <c r="M1" s="84"/>
      <c r="N1" s="84"/>
    </row>
    <row r="2" spans="1:14" s="18" customFormat="1" ht="19.899999999999999" customHeight="1" thickBot="1" x14ac:dyDescent="0.35">
      <c r="A2" s="43" t="s">
        <v>0</v>
      </c>
      <c r="B2" s="43"/>
      <c r="C2" s="43"/>
      <c r="D2" s="43"/>
      <c r="E2" s="43"/>
      <c r="F2" s="43"/>
      <c r="G2" s="43"/>
      <c r="H2" s="43"/>
      <c r="I2" s="43"/>
      <c r="J2" s="43"/>
      <c r="K2" s="43"/>
      <c r="L2" s="43"/>
      <c r="M2" s="43"/>
      <c r="N2" s="43"/>
    </row>
    <row r="3" spans="1:14" ht="21.75" customHeight="1" x14ac:dyDescent="0.3">
      <c r="A3" s="44" t="s">
        <v>1</v>
      </c>
      <c r="B3" s="45"/>
      <c r="C3" s="45" t="s">
        <v>287</v>
      </c>
      <c r="D3" s="45"/>
      <c r="E3" s="45"/>
      <c r="F3" s="45"/>
      <c r="G3" s="45"/>
      <c r="H3" s="45"/>
      <c r="I3" s="45"/>
      <c r="J3" s="45"/>
      <c r="K3" s="45"/>
      <c r="L3" s="45"/>
      <c r="M3" s="45"/>
      <c r="N3" s="46"/>
    </row>
    <row r="4" spans="1:14" ht="25.25" customHeight="1" x14ac:dyDescent="0.3">
      <c r="A4" s="47" t="s">
        <v>2</v>
      </c>
      <c r="B4" s="48"/>
      <c r="C4" s="48" t="s">
        <v>3</v>
      </c>
      <c r="D4" s="48"/>
      <c r="E4" s="48"/>
      <c r="F4" s="48"/>
      <c r="G4" s="48"/>
      <c r="H4" s="48" t="s">
        <v>4</v>
      </c>
      <c r="I4" s="48"/>
      <c r="J4" s="48" t="s">
        <v>5</v>
      </c>
      <c r="K4" s="48"/>
      <c r="L4" s="48"/>
      <c r="M4" s="48"/>
      <c r="N4" s="49"/>
    </row>
    <row r="5" spans="1:14" ht="25.25" customHeight="1" x14ac:dyDescent="0.3">
      <c r="A5" s="47" t="s">
        <v>6</v>
      </c>
      <c r="B5" s="48"/>
      <c r="C5" s="48" t="s">
        <v>132</v>
      </c>
      <c r="D5" s="48"/>
      <c r="E5" s="48"/>
      <c r="F5" s="48"/>
      <c r="G5" s="48"/>
      <c r="H5" s="48" t="s">
        <v>8</v>
      </c>
      <c r="I5" s="48"/>
      <c r="J5" s="48">
        <v>82296499</v>
      </c>
      <c r="K5" s="48"/>
      <c r="L5" s="48"/>
      <c r="M5" s="48"/>
      <c r="N5" s="49"/>
    </row>
    <row r="6" spans="1:14" ht="25.25" customHeight="1" x14ac:dyDescent="0.3">
      <c r="A6" s="47" t="s">
        <v>9</v>
      </c>
      <c r="B6" s="48"/>
      <c r="C6" s="48"/>
      <c r="D6" s="48"/>
      <c r="E6" s="20" t="s">
        <v>133</v>
      </c>
      <c r="F6" s="48" t="s">
        <v>11</v>
      </c>
      <c r="G6" s="48"/>
      <c r="H6" s="48" t="s">
        <v>12</v>
      </c>
      <c r="I6" s="48"/>
      <c r="J6" s="48" t="s">
        <v>13</v>
      </c>
      <c r="K6" s="48"/>
      <c r="L6" s="48" t="s">
        <v>14</v>
      </c>
      <c r="M6" s="48"/>
      <c r="N6" s="21" t="s">
        <v>15</v>
      </c>
    </row>
    <row r="7" spans="1:14" ht="25.25" customHeight="1" x14ac:dyDescent="0.3">
      <c r="A7" s="47"/>
      <c r="B7" s="48"/>
      <c r="C7" s="59" t="s">
        <v>16</v>
      </c>
      <c r="D7" s="59"/>
      <c r="E7" s="22">
        <f>E8+E9</f>
        <v>2198.1839179999997</v>
      </c>
      <c r="F7" s="50">
        <f>F8+F9</f>
        <v>2198.1839179999997</v>
      </c>
      <c r="G7" s="50"/>
      <c r="H7" s="50">
        <f>H8+H9</f>
        <v>2014.0857040000001</v>
      </c>
      <c r="I7" s="50"/>
      <c r="J7" s="48">
        <v>10</v>
      </c>
      <c r="K7" s="48"/>
      <c r="L7" s="51">
        <f t="shared" ref="L7:L8" si="0">H7/F7</f>
        <v>0.91624985857984986</v>
      </c>
      <c r="M7" s="51"/>
      <c r="N7" s="23">
        <f>J7*L7</f>
        <v>9.1624985857984989</v>
      </c>
    </row>
    <row r="8" spans="1:14" ht="31.35" customHeight="1" x14ac:dyDescent="0.3">
      <c r="A8" s="47"/>
      <c r="B8" s="48"/>
      <c r="C8" s="48" t="s">
        <v>17</v>
      </c>
      <c r="D8" s="48"/>
      <c r="E8" s="22">
        <v>1866.910316</v>
      </c>
      <c r="F8" s="50">
        <v>1866.910316</v>
      </c>
      <c r="G8" s="50"/>
      <c r="H8" s="50">
        <v>1682.8121020000001</v>
      </c>
      <c r="I8" s="50"/>
      <c r="J8" s="48" t="s">
        <v>18</v>
      </c>
      <c r="K8" s="48"/>
      <c r="L8" s="51">
        <f t="shared" si="0"/>
        <v>0.90138882814979315</v>
      </c>
      <c r="M8" s="51"/>
      <c r="N8" s="21" t="s">
        <v>18</v>
      </c>
    </row>
    <row r="9" spans="1:14" ht="22.5" customHeight="1" x14ac:dyDescent="0.3">
      <c r="A9" s="47"/>
      <c r="B9" s="48"/>
      <c r="C9" s="48" t="s">
        <v>89</v>
      </c>
      <c r="D9" s="48"/>
      <c r="E9" s="20">
        <v>331.27360199999998</v>
      </c>
      <c r="F9" s="48">
        <v>331.27360199999998</v>
      </c>
      <c r="G9" s="48"/>
      <c r="H9" s="48">
        <v>331.27360199999998</v>
      </c>
      <c r="I9" s="48"/>
      <c r="J9" s="48" t="s">
        <v>18</v>
      </c>
      <c r="K9" s="48"/>
      <c r="L9" s="51">
        <f>H9/E9</f>
        <v>1</v>
      </c>
      <c r="M9" s="51"/>
      <c r="N9" s="21" t="s">
        <v>18</v>
      </c>
    </row>
    <row r="10" spans="1:14" ht="22.5" customHeight="1" x14ac:dyDescent="0.3">
      <c r="A10" s="47"/>
      <c r="B10" s="48"/>
      <c r="C10" s="48" t="s">
        <v>19</v>
      </c>
      <c r="D10" s="48"/>
      <c r="E10" s="20"/>
      <c r="F10" s="48"/>
      <c r="G10" s="48"/>
      <c r="H10" s="48"/>
      <c r="I10" s="48"/>
      <c r="J10" s="48" t="s">
        <v>18</v>
      </c>
      <c r="K10" s="48"/>
      <c r="L10" s="48"/>
      <c r="M10" s="48"/>
      <c r="N10" s="21" t="s">
        <v>18</v>
      </c>
    </row>
    <row r="11" spans="1:14" ht="22.5" customHeight="1" x14ac:dyDescent="0.3">
      <c r="A11" s="47" t="s">
        <v>20</v>
      </c>
      <c r="B11" s="48" t="s">
        <v>21</v>
      </c>
      <c r="C11" s="48"/>
      <c r="D11" s="48"/>
      <c r="E11" s="48"/>
      <c r="F11" s="48"/>
      <c r="G11" s="48"/>
      <c r="H11" s="48" t="s">
        <v>22</v>
      </c>
      <c r="I11" s="48"/>
      <c r="J11" s="48"/>
      <c r="K11" s="48"/>
      <c r="L11" s="48"/>
      <c r="M11" s="48"/>
      <c r="N11" s="49"/>
    </row>
    <row r="12" spans="1:14" ht="231" customHeight="1" x14ac:dyDescent="0.3">
      <c r="A12" s="47"/>
      <c r="B12" s="53" t="s">
        <v>134</v>
      </c>
      <c r="C12" s="53"/>
      <c r="D12" s="53"/>
      <c r="E12" s="53"/>
      <c r="F12" s="53"/>
      <c r="G12" s="53"/>
      <c r="H12" s="53" t="s">
        <v>149</v>
      </c>
      <c r="I12" s="53"/>
      <c r="J12" s="53"/>
      <c r="K12" s="53"/>
      <c r="L12" s="53"/>
      <c r="M12" s="53"/>
      <c r="N12" s="54"/>
    </row>
    <row r="13" spans="1:14" ht="22.5" customHeight="1" x14ac:dyDescent="0.3">
      <c r="A13" s="47" t="s">
        <v>24</v>
      </c>
      <c r="B13" s="48" t="s">
        <v>66</v>
      </c>
      <c r="C13" s="48" t="s">
        <v>67</v>
      </c>
      <c r="D13" s="48" t="s">
        <v>27</v>
      </c>
      <c r="E13" s="48"/>
      <c r="F13" s="48"/>
      <c r="G13" s="48" t="s">
        <v>150</v>
      </c>
      <c r="H13" s="48" t="s">
        <v>151</v>
      </c>
      <c r="I13" s="48" t="s">
        <v>13</v>
      </c>
      <c r="J13" s="48"/>
      <c r="K13" s="48" t="s">
        <v>15</v>
      </c>
      <c r="L13" s="48"/>
      <c r="M13" s="48" t="s">
        <v>28</v>
      </c>
      <c r="N13" s="49"/>
    </row>
    <row r="14" spans="1:14" ht="22.5" customHeight="1" x14ac:dyDescent="0.3">
      <c r="A14" s="47"/>
      <c r="B14" s="48"/>
      <c r="C14" s="48"/>
      <c r="D14" s="48"/>
      <c r="E14" s="48"/>
      <c r="F14" s="48"/>
      <c r="G14" s="48"/>
      <c r="H14" s="48"/>
      <c r="I14" s="48"/>
      <c r="J14" s="48"/>
      <c r="K14" s="48"/>
      <c r="L14" s="48"/>
      <c r="M14" s="48"/>
      <c r="N14" s="49"/>
    </row>
    <row r="15" spans="1:14" ht="24.4" customHeight="1" x14ac:dyDescent="0.3">
      <c r="A15" s="47"/>
      <c r="B15" s="48" t="s">
        <v>29</v>
      </c>
      <c r="C15" s="48" t="s">
        <v>30</v>
      </c>
      <c r="D15" s="53" t="s">
        <v>135</v>
      </c>
      <c r="E15" s="53"/>
      <c r="F15" s="53"/>
      <c r="G15" s="20" t="s">
        <v>271</v>
      </c>
      <c r="H15" s="20" t="s">
        <v>263</v>
      </c>
      <c r="I15" s="48">
        <v>10</v>
      </c>
      <c r="J15" s="48"/>
      <c r="K15" s="48">
        <v>10</v>
      </c>
      <c r="L15" s="48"/>
      <c r="M15" s="48"/>
      <c r="N15" s="49"/>
    </row>
    <row r="16" spans="1:14" ht="24.4" customHeight="1" x14ac:dyDescent="0.3">
      <c r="A16" s="47"/>
      <c r="B16" s="48"/>
      <c r="C16" s="48"/>
      <c r="D16" s="53" t="s">
        <v>136</v>
      </c>
      <c r="E16" s="53"/>
      <c r="F16" s="53"/>
      <c r="G16" s="20" t="s">
        <v>286</v>
      </c>
      <c r="H16" s="24">
        <v>1.0052000000000001</v>
      </c>
      <c r="I16" s="48">
        <v>10</v>
      </c>
      <c r="J16" s="48"/>
      <c r="K16" s="48">
        <v>10</v>
      </c>
      <c r="L16" s="48"/>
      <c r="M16" s="48"/>
      <c r="N16" s="49"/>
    </row>
    <row r="17" spans="1:14" ht="24.4" customHeight="1" x14ac:dyDescent="0.3">
      <c r="A17" s="47"/>
      <c r="B17" s="48"/>
      <c r="C17" s="48" t="s">
        <v>34</v>
      </c>
      <c r="D17" s="53" t="s">
        <v>137</v>
      </c>
      <c r="E17" s="53"/>
      <c r="F17" s="53"/>
      <c r="G17" s="20" t="s">
        <v>36</v>
      </c>
      <c r="H17" s="20" t="s">
        <v>138</v>
      </c>
      <c r="I17" s="48">
        <v>5</v>
      </c>
      <c r="J17" s="48"/>
      <c r="K17" s="48">
        <v>5</v>
      </c>
      <c r="L17" s="48"/>
      <c r="M17" s="48"/>
      <c r="N17" s="49"/>
    </row>
    <row r="18" spans="1:14" ht="24.4" customHeight="1" x14ac:dyDescent="0.3">
      <c r="A18" s="47"/>
      <c r="B18" s="48"/>
      <c r="C18" s="48"/>
      <c r="D18" s="53" t="s">
        <v>139</v>
      </c>
      <c r="E18" s="53"/>
      <c r="F18" s="53"/>
      <c r="G18" s="20" t="s">
        <v>140</v>
      </c>
      <c r="H18" s="24">
        <v>0.86860000000000004</v>
      </c>
      <c r="I18" s="48">
        <v>5</v>
      </c>
      <c r="J18" s="48"/>
      <c r="K18" s="48">
        <v>5</v>
      </c>
      <c r="L18" s="48"/>
      <c r="M18" s="48"/>
      <c r="N18" s="49"/>
    </row>
    <row r="19" spans="1:14" ht="99.4" customHeight="1" x14ac:dyDescent="0.3">
      <c r="A19" s="47"/>
      <c r="B19" s="48"/>
      <c r="C19" s="20" t="s">
        <v>38</v>
      </c>
      <c r="D19" s="53" t="s">
        <v>141</v>
      </c>
      <c r="E19" s="53"/>
      <c r="F19" s="53"/>
      <c r="G19" s="20" t="s">
        <v>36</v>
      </c>
      <c r="H19" s="25" t="s">
        <v>37</v>
      </c>
      <c r="I19" s="48">
        <v>10</v>
      </c>
      <c r="J19" s="48"/>
      <c r="K19" s="48">
        <v>8</v>
      </c>
      <c r="L19" s="48"/>
      <c r="M19" s="53" t="s">
        <v>152</v>
      </c>
      <c r="N19" s="54"/>
    </row>
    <row r="20" spans="1:14" ht="85.25" customHeight="1" x14ac:dyDescent="0.3">
      <c r="A20" s="47"/>
      <c r="B20" s="48"/>
      <c r="C20" s="20" t="s">
        <v>41</v>
      </c>
      <c r="D20" s="53" t="s">
        <v>142</v>
      </c>
      <c r="E20" s="53"/>
      <c r="F20" s="53"/>
      <c r="G20" s="22" t="s">
        <v>143</v>
      </c>
      <c r="H20" s="20">
        <v>1682.8121020000001</v>
      </c>
      <c r="I20" s="48">
        <v>10</v>
      </c>
      <c r="J20" s="48"/>
      <c r="K20" s="48">
        <v>9.01</v>
      </c>
      <c r="L20" s="48"/>
      <c r="M20" s="53" t="s">
        <v>144</v>
      </c>
      <c r="N20" s="54"/>
    </row>
    <row r="21" spans="1:14" ht="34.9" customHeight="1" x14ac:dyDescent="0.3">
      <c r="A21" s="47"/>
      <c r="B21" s="48" t="s">
        <v>44</v>
      </c>
      <c r="C21" s="20" t="s">
        <v>45</v>
      </c>
      <c r="D21" s="53" t="s">
        <v>145</v>
      </c>
      <c r="E21" s="53"/>
      <c r="F21" s="53"/>
      <c r="G21" s="20" t="s">
        <v>36</v>
      </c>
      <c r="H21" s="20" t="s">
        <v>37</v>
      </c>
      <c r="I21" s="48">
        <v>10</v>
      </c>
      <c r="J21" s="48"/>
      <c r="K21" s="48">
        <v>10</v>
      </c>
      <c r="L21" s="48"/>
      <c r="M21" s="48"/>
      <c r="N21" s="49"/>
    </row>
    <row r="22" spans="1:14" ht="34.9" customHeight="1" x14ac:dyDescent="0.3">
      <c r="A22" s="47"/>
      <c r="B22" s="48"/>
      <c r="C22" s="20" t="s">
        <v>48</v>
      </c>
      <c r="D22" s="53" t="s">
        <v>146</v>
      </c>
      <c r="E22" s="53"/>
      <c r="F22" s="53"/>
      <c r="G22" s="20" t="s">
        <v>36</v>
      </c>
      <c r="H22" s="20" t="s">
        <v>37</v>
      </c>
      <c r="I22" s="48">
        <v>10</v>
      </c>
      <c r="J22" s="48"/>
      <c r="K22" s="48">
        <v>10</v>
      </c>
      <c r="L22" s="48"/>
      <c r="M22" s="48"/>
      <c r="N22" s="49"/>
    </row>
    <row r="23" spans="1:14" ht="34.9" customHeight="1" x14ac:dyDescent="0.3">
      <c r="A23" s="47"/>
      <c r="B23" s="48"/>
      <c r="C23" s="20" t="s">
        <v>50</v>
      </c>
      <c r="D23" s="53" t="s">
        <v>147</v>
      </c>
      <c r="E23" s="53"/>
      <c r="F23" s="53"/>
      <c r="G23" s="20" t="s">
        <v>36</v>
      </c>
      <c r="H23" s="20" t="s">
        <v>47</v>
      </c>
      <c r="I23" s="48">
        <v>10</v>
      </c>
      <c r="J23" s="48"/>
      <c r="K23" s="48">
        <v>10</v>
      </c>
      <c r="L23" s="48"/>
      <c r="M23" s="48"/>
      <c r="N23" s="49"/>
    </row>
    <row r="24" spans="1:14" ht="22.25" customHeight="1" x14ac:dyDescent="0.3">
      <c r="A24" s="47"/>
      <c r="B24" s="48" t="s">
        <v>52</v>
      </c>
      <c r="C24" s="48" t="s">
        <v>53</v>
      </c>
      <c r="D24" s="53" t="s">
        <v>126</v>
      </c>
      <c r="E24" s="53"/>
      <c r="F24" s="53"/>
      <c r="G24" s="20" t="s">
        <v>36</v>
      </c>
      <c r="H24" s="24" t="s">
        <v>47</v>
      </c>
      <c r="I24" s="48">
        <v>5</v>
      </c>
      <c r="J24" s="48"/>
      <c r="K24" s="48">
        <v>5</v>
      </c>
      <c r="L24" s="48"/>
      <c r="M24" s="48"/>
      <c r="N24" s="49"/>
    </row>
    <row r="25" spans="1:14" ht="22.25" customHeight="1" x14ac:dyDescent="0.3">
      <c r="A25" s="47"/>
      <c r="B25" s="48"/>
      <c r="C25" s="48"/>
      <c r="D25" s="53" t="s">
        <v>148</v>
      </c>
      <c r="E25" s="53"/>
      <c r="F25" s="53"/>
      <c r="G25" s="20" t="s">
        <v>86</v>
      </c>
      <c r="H25" s="20" t="s">
        <v>86</v>
      </c>
      <c r="I25" s="48">
        <v>5</v>
      </c>
      <c r="J25" s="48"/>
      <c r="K25" s="48">
        <v>5</v>
      </c>
      <c r="L25" s="48"/>
      <c r="M25" s="48"/>
      <c r="N25" s="49"/>
    </row>
    <row r="26" spans="1:14" ht="22.15" customHeight="1" thickBot="1" x14ac:dyDescent="0.35">
      <c r="A26" s="85" t="s">
        <v>56</v>
      </c>
      <c r="B26" s="86"/>
      <c r="C26" s="86"/>
      <c r="D26" s="86"/>
      <c r="E26" s="86"/>
      <c r="F26" s="86"/>
      <c r="G26" s="86"/>
      <c r="H26" s="86"/>
      <c r="I26" s="86">
        <f>SUM(I15:J25)+J7</f>
        <v>100</v>
      </c>
      <c r="J26" s="86"/>
      <c r="K26" s="87">
        <f>SUM(K15:L25)+N7</f>
        <v>96.172498585798493</v>
      </c>
      <c r="L26" s="87"/>
      <c r="M26" s="86"/>
      <c r="N26" s="88"/>
    </row>
  </sheetData>
  <mergeCells count="106">
    <mergeCell ref="G13:G14"/>
    <mergeCell ref="H13:H14"/>
    <mergeCell ref="I25:J25"/>
    <mergeCell ref="K25:L25"/>
    <mergeCell ref="M25:N25"/>
    <mergeCell ref="A26:H26"/>
    <mergeCell ref="I26:J26"/>
    <mergeCell ref="K26:L26"/>
    <mergeCell ref="M26:N26"/>
    <mergeCell ref="I23:J23"/>
    <mergeCell ref="K23:L23"/>
    <mergeCell ref="M23:N23"/>
    <mergeCell ref="B24:B25"/>
    <mergeCell ref="C24:C25"/>
    <mergeCell ref="D24:F24"/>
    <mergeCell ref="I24:J24"/>
    <mergeCell ref="K24:L24"/>
    <mergeCell ref="M24:N24"/>
    <mergeCell ref="D25:F25"/>
    <mergeCell ref="B21:B23"/>
    <mergeCell ref="D21:F21"/>
    <mergeCell ref="I21:J21"/>
    <mergeCell ref="K21:L21"/>
    <mergeCell ref="M21:N21"/>
    <mergeCell ref="D23:F23"/>
    <mergeCell ref="M18:N18"/>
    <mergeCell ref="D19:F19"/>
    <mergeCell ref="I19:J19"/>
    <mergeCell ref="K19:L19"/>
    <mergeCell ref="M19:N19"/>
    <mergeCell ref="D20:F20"/>
    <mergeCell ref="I20:J20"/>
    <mergeCell ref="K20:L20"/>
    <mergeCell ref="M20:N20"/>
    <mergeCell ref="C17:C18"/>
    <mergeCell ref="D17:F17"/>
    <mergeCell ref="I17:J17"/>
    <mergeCell ref="K17:L17"/>
    <mergeCell ref="M17:N17"/>
    <mergeCell ref="D18:F18"/>
    <mergeCell ref="I18:J18"/>
    <mergeCell ref="K18:L18"/>
    <mergeCell ref="D22:F22"/>
    <mergeCell ref="I22:J22"/>
    <mergeCell ref="K22:L22"/>
    <mergeCell ref="M22:N22"/>
    <mergeCell ref="J10:K10"/>
    <mergeCell ref="L10:M10"/>
    <mergeCell ref="A11:A12"/>
    <mergeCell ref="B11:G11"/>
    <mergeCell ref="H11:N11"/>
    <mergeCell ref="B12:G12"/>
    <mergeCell ref="H12:N12"/>
    <mergeCell ref="A13:A25"/>
    <mergeCell ref="B13:B14"/>
    <mergeCell ref="C13:C14"/>
    <mergeCell ref="D13:F14"/>
    <mergeCell ref="I13:J14"/>
    <mergeCell ref="K13:L14"/>
    <mergeCell ref="M13:N14"/>
    <mergeCell ref="B15:B20"/>
    <mergeCell ref="C15:C16"/>
    <mergeCell ref="D15:F15"/>
    <mergeCell ref="I15:J15"/>
    <mergeCell ref="K15:L15"/>
    <mergeCell ref="M15:N15"/>
    <mergeCell ref="D16:F16"/>
    <mergeCell ref="I16:J16"/>
    <mergeCell ref="K16:L16"/>
    <mergeCell ref="M16:N16"/>
    <mergeCell ref="A6:B10"/>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A1:N1"/>
    <mergeCell ref="A2:N2"/>
    <mergeCell ref="A3:B3"/>
    <mergeCell ref="C3:N3"/>
    <mergeCell ref="A4:B4"/>
    <mergeCell ref="C4:G4"/>
    <mergeCell ref="H4:I4"/>
    <mergeCell ref="J4:N4"/>
    <mergeCell ref="A5:B5"/>
    <mergeCell ref="C5:G5"/>
    <mergeCell ref="H5:I5"/>
    <mergeCell ref="J5:N5"/>
  </mergeCells>
  <phoneticPr fontId="6" type="noConversion"/>
  <printOptions horizontalCentered="1"/>
  <pageMargins left="0.70866141732283472" right="0.70866141732283472" top="0.74803149606299213" bottom="0.74803149606299213" header="0.31496062992125984" footer="0.31496062992125984"/>
  <pageSetup paperSize="9" scale="7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3"/>
  <sheetViews>
    <sheetView topLeftCell="A13" zoomScaleNormal="100" workbookViewId="0">
      <selection activeCell="M16" sqref="M16:N16"/>
    </sheetView>
  </sheetViews>
  <sheetFormatPr defaultColWidth="9" defaultRowHeight="13.5" x14ac:dyDescent="0.3"/>
  <cols>
    <col min="1" max="4" width="9" style="19"/>
    <col min="5" max="5" width="12.73046875" style="19" customWidth="1"/>
    <col min="6" max="6" width="9" style="19"/>
    <col min="7" max="7" width="12.86328125" style="19" customWidth="1"/>
    <col min="8" max="8" width="11.59765625" style="19" customWidth="1"/>
    <col min="9" max="9" width="9" style="19"/>
    <col min="10" max="10" width="3.59765625" style="19" customWidth="1"/>
    <col min="11" max="11" width="9" style="19"/>
    <col min="12" max="12" width="4.3984375" style="19" customWidth="1"/>
    <col min="13" max="13" width="9" style="19"/>
    <col min="14" max="14" width="32" style="19" customWidth="1"/>
    <col min="15" max="260" width="9" style="19"/>
    <col min="261" max="261" width="12.73046875" style="19" customWidth="1"/>
    <col min="262" max="262" width="9" style="19"/>
    <col min="263" max="263" width="11.1328125" style="19" customWidth="1"/>
    <col min="264" max="265" width="9" style="19"/>
    <col min="266" max="266" width="3.59765625" style="19" customWidth="1"/>
    <col min="267" max="267" width="9" style="19"/>
    <col min="268" max="268" width="4.3984375" style="19" customWidth="1"/>
    <col min="269" max="269" width="9" style="19"/>
    <col min="270" max="270" width="32" style="19" customWidth="1"/>
    <col min="271" max="516" width="9" style="19"/>
    <col min="517" max="517" width="12.73046875" style="19" customWidth="1"/>
    <col min="518" max="518" width="9" style="19"/>
    <col min="519" max="519" width="11.1328125" style="19" customWidth="1"/>
    <col min="520" max="521" width="9" style="19"/>
    <col min="522" max="522" width="3.59765625" style="19" customWidth="1"/>
    <col min="523" max="523" width="9" style="19"/>
    <col min="524" max="524" width="4.3984375" style="19" customWidth="1"/>
    <col min="525" max="525" width="9" style="19"/>
    <col min="526" max="526" width="32" style="19" customWidth="1"/>
    <col min="527" max="772" width="9" style="19"/>
    <col min="773" max="773" width="12.73046875" style="19" customWidth="1"/>
    <col min="774" max="774" width="9" style="19"/>
    <col min="775" max="775" width="11.1328125" style="19" customWidth="1"/>
    <col min="776" max="777" width="9" style="19"/>
    <col min="778" max="778" width="3.59765625" style="19" customWidth="1"/>
    <col min="779" max="779" width="9" style="19"/>
    <col min="780" max="780" width="4.3984375" style="19" customWidth="1"/>
    <col min="781" max="781" width="9" style="19"/>
    <col min="782" max="782" width="32" style="19" customWidth="1"/>
    <col min="783" max="1028" width="9" style="19"/>
    <col min="1029" max="1029" width="12.73046875" style="19" customWidth="1"/>
    <col min="1030" max="1030" width="9" style="19"/>
    <col min="1031" max="1031" width="11.1328125" style="19" customWidth="1"/>
    <col min="1032" max="1033" width="9" style="19"/>
    <col min="1034" max="1034" width="3.59765625" style="19" customWidth="1"/>
    <col min="1035" max="1035" width="9" style="19"/>
    <col min="1036" max="1036" width="4.3984375" style="19" customWidth="1"/>
    <col min="1037" max="1037" width="9" style="19"/>
    <col min="1038" max="1038" width="32" style="19" customWidth="1"/>
    <col min="1039" max="1284" width="9" style="19"/>
    <col min="1285" max="1285" width="12.73046875" style="19" customWidth="1"/>
    <col min="1286" max="1286" width="9" style="19"/>
    <col min="1287" max="1287" width="11.1328125" style="19" customWidth="1"/>
    <col min="1288" max="1289" width="9" style="19"/>
    <col min="1290" max="1290" width="3.59765625" style="19" customWidth="1"/>
    <col min="1291" max="1291" width="9" style="19"/>
    <col min="1292" max="1292" width="4.3984375" style="19" customWidth="1"/>
    <col min="1293" max="1293" width="9" style="19"/>
    <col min="1294" max="1294" width="32" style="19" customWidth="1"/>
    <col min="1295" max="1540" width="9" style="19"/>
    <col min="1541" max="1541" width="12.73046875" style="19" customWidth="1"/>
    <col min="1542" max="1542" width="9" style="19"/>
    <col min="1543" max="1543" width="11.1328125" style="19" customWidth="1"/>
    <col min="1544" max="1545" width="9" style="19"/>
    <col min="1546" max="1546" width="3.59765625" style="19" customWidth="1"/>
    <col min="1547" max="1547" width="9" style="19"/>
    <col min="1548" max="1548" width="4.3984375" style="19" customWidth="1"/>
    <col min="1549" max="1549" width="9" style="19"/>
    <col min="1550" max="1550" width="32" style="19" customWidth="1"/>
    <col min="1551" max="1796" width="9" style="19"/>
    <col min="1797" max="1797" width="12.73046875" style="19" customWidth="1"/>
    <col min="1798" max="1798" width="9" style="19"/>
    <col min="1799" max="1799" width="11.1328125" style="19" customWidth="1"/>
    <col min="1800" max="1801" width="9" style="19"/>
    <col min="1802" max="1802" width="3.59765625" style="19" customWidth="1"/>
    <col min="1803" max="1803" width="9" style="19"/>
    <col min="1804" max="1804" width="4.3984375" style="19" customWidth="1"/>
    <col min="1805" max="1805" width="9" style="19"/>
    <col min="1806" max="1806" width="32" style="19" customWidth="1"/>
    <col min="1807" max="2052" width="9" style="19"/>
    <col min="2053" max="2053" width="12.73046875" style="19" customWidth="1"/>
    <col min="2054" max="2054" width="9" style="19"/>
    <col min="2055" max="2055" width="11.1328125" style="19" customWidth="1"/>
    <col min="2056" max="2057" width="9" style="19"/>
    <col min="2058" max="2058" width="3.59765625" style="19" customWidth="1"/>
    <col min="2059" max="2059" width="9" style="19"/>
    <col min="2060" max="2060" width="4.3984375" style="19" customWidth="1"/>
    <col min="2061" max="2061" width="9" style="19"/>
    <col min="2062" max="2062" width="32" style="19" customWidth="1"/>
    <col min="2063" max="2308" width="9" style="19"/>
    <col min="2309" max="2309" width="12.73046875" style="19" customWidth="1"/>
    <col min="2310" max="2310" width="9" style="19"/>
    <col min="2311" max="2311" width="11.1328125" style="19" customWidth="1"/>
    <col min="2312" max="2313" width="9" style="19"/>
    <col min="2314" max="2314" width="3.59765625" style="19" customWidth="1"/>
    <col min="2315" max="2315" width="9" style="19"/>
    <col min="2316" max="2316" width="4.3984375" style="19" customWidth="1"/>
    <col min="2317" max="2317" width="9" style="19"/>
    <col min="2318" max="2318" width="32" style="19" customWidth="1"/>
    <col min="2319" max="2564" width="9" style="19"/>
    <col min="2565" max="2565" width="12.73046875" style="19" customWidth="1"/>
    <col min="2566" max="2566" width="9" style="19"/>
    <col min="2567" max="2567" width="11.1328125" style="19" customWidth="1"/>
    <col min="2568" max="2569" width="9" style="19"/>
    <col min="2570" max="2570" width="3.59765625" style="19" customWidth="1"/>
    <col min="2571" max="2571" width="9" style="19"/>
    <col min="2572" max="2572" width="4.3984375" style="19" customWidth="1"/>
    <col min="2573" max="2573" width="9" style="19"/>
    <col min="2574" max="2574" width="32" style="19" customWidth="1"/>
    <col min="2575" max="2820" width="9" style="19"/>
    <col min="2821" max="2821" width="12.73046875" style="19" customWidth="1"/>
    <col min="2822" max="2822" width="9" style="19"/>
    <col min="2823" max="2823" width="11.1328125" style="19" customWidth="1"/>
    <col min="2824" max="2825" width="9" style="19"/>
    <col min="2826" max="2826" width="3.59765625" style="19" customWidth="1"/>
    <col min="2827" max="2827" width="9" style="19"/>
    <col min="2828" max="2828" width="4.3984375" style="19" customWidth="1"/>
    <col min="2829" max="2829" width="9" style="19"/>
    <col min="2830" max="2830" width="32" style="19" customWidth="1"/>
    <col min="2831" max="3076" width="9" style="19"/>
    <col min="3077" max="3077" width="12.73046875" style="19" customWidth="1"/>
    <col min="3078" max="3078" width="9" style="19"/>
    <col min="3079" max="3079" width="11.1328125" style="19" customWidth="1"/>
    <col min="3080" max="3081" width="9" style="19"/>
    <col min="3082" max="3082" width="3.59765625" style="19" customWidth="1"/>
    <col min="3083" max="3083" width="9" style="19"/>
    <col min="3084" max="3084" width="4.3984375" style="19" customWidth="1"/>
    <col min="3085" max="3085" width="9" style="19"/>
    <col min="3086" max="3086" width="32" style="19" customWidth="1"/>
    <col min="3087" max="3332" width="9" style="19"/>
    <col min="3333" max="3333" width="12.73046875" style="19" customWidth="1"/>
    <col min="3334" max="3334" width="9" style="19"/>
    <col min="3335" max="3335" width="11.1328125" style="19" customWidth="1"/>
    <col min="3336" max="3337" width="9" style="19"/>
    <col min="3338" max="3338" width="3.59765625" style="19" customWidth="1"/>
    <col min="3339" max="3339" width="9" style="19"/>
    <col min="3340" max="3340" width="4.3984375" style="19" customWidth="1"/>
    <col min="3341" max="3341" width="9" style="19"/>
    <col min="3342" max="3342" width="32" style="19" customWidth="1"/>
    <col min="3343" max="3588" width="9" style="19"/>
    <col min="3589" max="3589" width="12.73046875" style="19" customWidth="1"/>
    <col min="3590" max="3590" width="9" style="19"/>
    <col min="3591" max="3591" width="11.1328125" style="19" customWidth="1"/>
    <col min="3592" max="3593" width="9" style="19"/>
    <col min="3594" max="3594" width="3.59765625" style="19" customWidth="1"/>
    <col min="3595" max="3595" width="9" style="19"/>
    <col min="3596" max="3596" width="4.3984375" style="19" customWidth="1"/>
    <col min="3597" max="3597" width="9" style="19"/>
    <col min="3598" max="3598" width="32" style="19" customWidth="1"/>
    <col min="3599" max="3844" width="9" style="19"/>
    <col min="3845" max="3845" width="12.73046875" style="19" customWidth="1"/>
    <col min="3846" max="3846" width="9" style="19"/>
    <col min="3847" max="3847" width="11.1328125" style="19" customWidth="1"/>
    <col min="3848" max="3849" width="9" style="19"/>
    <col min="3850" max="3850" width="3.59765625" style="19" customWidth="1"/>
    <col min="3851" max="3851" width="9" style="19"/>
    <col min="3852" max="3852" width="4.3984375" style="19" customWidth="1"/>
    <col min="3853" max="3853" width="9" style="19"/>
    <col min="3854" max="3854" width="32" style="19" customWidth="1"/>
    <col min="3855" max="4100" width="9" style="19"/>
    <col min="4101" max="4101" width="12.73046875" style="19" customWidth="1"/>
    <col min="4102" max="4102" width="9" style="19"/>
    <col min="4103" max="4103" width="11.1328125" style="19" customWidth="1"/>
    <col min="4104" max="4105" width="9" style="19"/>
    <col min="4106" max="4106" width="3.59765625" style="19" customWidth="1"/>
    <col min="4107" max="4107" width="9" style="19"/>
    <col min="4108" max="4108" width="4.3984375" style="19" customWidth="1"/>
    <col min="4109" max="4109" width="9" style="19"/>
    <col min="4110" max="4110" width="32" style="19" customWidth="1"/>
    <col min="4111" max="4356" width="9" style="19"/>
    <col min="4357" max="4357" width="12.73046875" style="19" customWidth="1"/>
    <col min="4358" max="4358" width="9" style="19"/>
    <col min="4359" max="4359" width="11.1328125" style="19" customWidth="1"/>
    <col min="4360" max="4361" width="9" style="19"/>
    <col min="4362" max="4362" width="3.59765625" style="19" customWidth="1"/>
    <col min="4363" max="4363" width="9" style="19"/>
    <col min="4364" max="4364" width="4.3984375" style="19" customWidth="1"/>
    <col min="4365" max="4365" width="9" style="19"/>
    <col min="4366" max="4366" width="32" style="19" customWidth="1"/>
    <col min="4367" max="4612" width="9" style="19"/>
    <col min="4613" max="4613" width="12.73046875" style="19" customWidth="1"/>
    <col min="4614" max="4614" width="9" style="19"/>
    <col min="4615" max="4615" width="11.1328125" style="19" customWidth="1"/>
    <col min="4616" max="4617" width="9" style="19"/>
    <col min="4618" max="4618" width="3.59765625" style="19" customWidth="1"/>
    <col min="4619" max="4619" width="9" style="19"/>
    <col min="4620" max="4620" width="4.3984375" style="19" customWidth="1"/>
    <col min="4621" max="4621" width="9" style="19"/>
    <col min="4622" max="4622" width="32" style="19" customWidth="1"/>
    <col min="4623" max="4868" width="9" style="19"/>
    <col min="4869" max="4869" width="12.73046875" style="19" customWidth="1"/>
    <col min="4870" max="4870" width="9" style="19"/>
    <col min="4871" max="4871" width="11.1328125" style="19" customWidth="1"/>
    <col min="4872" max="4873" width="9" style="19"/>
    <col min="4874" max="4874" width="3.59765625" style="19" customWidth="1"/>
    <col min="4875" max="4875" width="9" style="19"/>
    <col min="4876" max="4876" width="4.3984375" style="19" customWidth="1"/>
    <col min="4877" max="4877" width="9" style="19"/>
    <col min="4878" max="4878" width="32" style="19" customWidth="1"/>
    <col min="4879" max="5124" width="9" style="19"/>
    <col min="5125" max="5125" width="12.73046875" style="19" customWidth="1"/>
    <col min="5126" max="5126" width="9" style="19"/>
    <col min="5127" max="5127" width="11.1328125" style="19" customWidth="1"/>
    <col min="5128" max="5129" width="9" style="19"/>
    <col min="5130" max="5130" width="3.59765625" style="19" customWidth="1"/>
    <col min="5131" max="5131" width="9" style="19"/>
    <col min="5132" max="5132" width="4.3984375" style="19" customWidth="1"/>
    <col min="5133" max="5133" width="9" style="19"/>
    <col min="5134" max="5134" width="32" style="19" customWidth="1"/>
    <col min="5135" max="5380" width="9" style="19"/>
    <col min="5381" max="5381" width="12.73046875" style="19" customWidth="1"/>
    <col min="5382" max="5382" width="9" style="19"/>
    <col min="5383" max="5383" width="11.1328125" style="19" customWidth="1"/>
    <col min="5384" max="5385" width="9" style="19"/>
    <col min="5386" max="5386" width="3.59765625" style="19" customWidth="1"/>
    <col min="5387" max="5387" width="9" style="19"/>
    <col min="5388" max="5388" width="4.3984375" style="19" customWidth="1"/>
    <col min="5389" max="5389" width="9" style="19"/>
    <col min="5390" max="5390" width="32" style="19" customWidth="1"/>
    <col min="5391" max="5636" width="9" style="19"/>
    <col min="5637" max="5637" width="12.73046875" style="19" customWidth="1"/>
    <col min="5638" max="5638" width="9" style="19"/>
    <col min="5639" max="5639" width="11.1328125" style="19" customWidth="1"/>
    <col min="5640" max="5641" width="9" style="19"/>
    <col min="5642" max="5642" width="3.59765625" style="19" customWidth="1"/>
    <col min="5643" max="5643" width="9" style="19"/>
    <col min="5644" max="5644" width="4.3984375" style="19" customWidth="1"/>
    <col min="5645" max="5645" width="9" style="19"/>
    <col min="5646" max="5646" width="32" style="19" customWidth="1"/>
    <col min="5647" max="5892" width="9" style="19"/>
    <col min="5893" max="5893" width="12.73046875" style="19" customWidth="1"/>
    <col min="5894" max="5894" width="9" style="19"/>
    <col min="5895" max="5895" width="11.1328125" style="19" customWidth="1"/>
    <col min="5896" max="5897" width="9" style="19"/>
    <col min="5898" max="5898" width="3.59765625" style="19" customWidth="1"/>
    <col min="5899" max="5899" width="9" style="19"/>
    <col min="5900" max="5900" width="4.3984375" style="19" customWidth="1"/>
    <col min="5901" max="5901" width="9" style="19"/>
    <col min="5902" max="5902" width="32" style="19" customWidth="1"/>
    <col min="5903" max="6148" width="9" style="19"/>
    <col min="6149" max="6149" width="12.73046875" style="19" customWidth="1"/>
    <col min="6150" max="6150" width="9" style="19"/>
    <col min="6151" max="6151" width="11.1328125" style="19" customWidth="1"/>
    <col min="6152" max="6153" width="9" style="19"/>
    <col min="6154" max="6154" width="3.59765625" style="19" customWidth="1"/>
    <col min="6155" max="6155" width="9" style="19"/>
    <col min="6156" max="6156" width="4.3984375" style="19" customWidth="1"/>
    <col min="6157" max="6157" width="9" style="19"/>
    <col min="6158" max="6158" width="32" style="19" customWidth="1"/>
    <col min="6159" max="6404" width="9" style="19"/>
    <col min="6405" max="6405" width="12.73046875" style="19" customWidth="1"/>
    <col min="6406" max="6406" width="9" style="19"/>
    <col min="6407" max="6407" width="11.1328125" style="19" customWidth="1"/>
    <col min="6408" max="6409" width="9" style="19"/>
    <col min="6410" max="6410" width="3.59765625" style="19" customWidth="1"/>
    <col min="6411" max="6411" width="9" style="19"/>
    <col min="6412" max="6412" width="4.3984375" style="19" customWidth="1"/>
    <col min="6413" max="6413" width="9" style="19"/>
    <col min="6414" max="6414" width="32" style="19" customWidth="1"/>
    <col min="6415" max="6660" width="9" style="19"/>
    <col min="6661" max="6661" width="12.73046875" style="19" customWidth="1"/>
    <col min="6662" max="6662" width="9" style="19"/>
    <col min="6663" max="6663" width="11.1328125" style="19" customWidth="1"/>
    <col min="6664" max="6665" width="9" style="19"/>
    <col min="6666" max="6666" width="3.59765625" style="19" customWidth="1"/>
    <col min="6667" max="6667" width="9" style="19"/>
    <col min="6668" max="6668" width="4.3984375" style="19" customWidth="1"/>
    <col min="6669" max="6669" width="9" style="19"/>
    <col min="6670" max="6670" width="32" style="19" customWidth="1"/>
    <col min="6671" max="6916" width="9" style="19"/>
    <col min="6917" max="6917" width="12.73046875" style="19" customWidth="1"/>
    <col min="6918" max="6918" width="9" style="19"/>
    <col min="6919" max="6919" width="11.1328125" style="19" customWidth="1"/>
    <col min="6920" max="6921" width="9" style="19"/>
    <col min="6922" max="6922" width="3.59765625" style="19" customWidth="1"/>
    <col min="6923" max="6923" width="9" style="19"/>
    <col min="6924" max="6924" width="4.3984375" style="19" customWidth="1"/>
    <col min="6925" max="6925" width="9" style="19"/>
    <col min="6926" max="6926" width="32" style="19" customWidth="1"/>
    <col min="6927" max="7172" width="9" style="19"/>
    <col min="7173" max="7173" width="12.73046875" style="19" customWidth="1"/>
    <col min="7174" max="7174" width="9" style="19"/>
    <col min="7175" max="7175" width="11.1328125" style="19" customWidth="1"/>
    <col min="7176" max="7177" width="9" style="19"/>
    <col min="7178" max="7178" width="3.59765625" style="19" customWidth="1"/>
    <col min="7179" max="7179" width="9" style="19"/>
    <col min="7180" max="7180" width="4.3984375" style="19" customWidth="1"/>
    <col min="7181" max="7181" width="9" style="19"/>
    <col min="7182" max="7182" width="32" style="19" customWidth="1"/>
    <col min="7183" max="7428" width="9" style="19"/>
    <col min="7429" max="7429" width="12.73046875" style="19" customWidth="1"/>
    <col min="7430" max="7430" width="9" style="19"/>
    <col min="7431" max="7431" width="11.1328125" style="19" customWidth="1"/>
    <col min="7432" max="7433" width="9" style="19"/>
    <col min="7434" max="7434" width="3.59765625" style="19" customWidth="1"/>
    <col min="7435" max="7435" width="9" style="19"/>
    <col min="7436" max="7436" width="4.3984375" style="19" customWidth="1"/>
    <col min="7437" max="7437" width="9" style="19"/>
    <col min="7438" max="7438" width="32" style="19" customWidth="1"/>
    <col min="7439" max="7684" width="9" style="19"/>
    <col min="7685" max="7685" width="12.73046875" style="19" customWidth="1"/>
    <col min="7686" max="7686" width="9" style="19"/>
    <col min="7687" max="7687" width="11.1328125" style="19" customWidth="1"/>
    <col min="7688" max="7689" width="9" style="19"/>
    <col min="7690" max="7690" width="3.59765625" style="19" customWidth="1"/>
    <col min="7691" max="7691" width="9" style="19"/>
    <col min="7692" max="7692" width="4.3984375" style="19" customWidth="1"/>
    <col min="7693" max="7693" width="9" style="19"/>
    <col min="7694" max="7694" width="32" style="19" customWidth="1"/>
    <col min="7695" max="7940" width="9" style="19"/>
    <col min="7941" max="7941" width="12.73046875" style="19" customWidth="1"/>
    <col min="7942" max="7942" width="9" style="19"/>
    <col min="7943" max="7943" width="11.1328125" style="19" customWidth="1"/>
    <col min="7944" max="7945" width="9" style="19"/>
    <col min="7946" max="7946" width="3.59765625" style="19" customWidth="1"/>
    <col min="7947" max="7947" width="9" style="19"/>
    <col min="7948" max="7948" width="4.3984375" style="19" customWidth="1"/>
    <col min="7949" max="7949" width="9" style="19"/>
    <col min="7950" max="7950" width="32" style="19" customWidth="1"/>
    <col min="7951" max="8196" width="9" style="19"/>
    <col min="8197" max="8197" width="12.73046875" style="19" customWidth="1"/>
    <col min="8198" max="8198" width="9" style="19"/>
    <col min="8199" max="8199" width="11.1328125" style="19" customWidth="1"/>
    <col min="8200" max="8201" width="9" style="19"/>
    <col min="8202" max="8202" width="3.59765625" style="19" customWidth="1"/>
    <col min="8203" max="8203" width="9" style="19"/>
    <col min="8204" max="8204" width="4.3984375" style="19" customWidth="1"/>
    <col min="8205" max="8205" width="9" style="19"/>
    <col min="8206" max="8206" width="32" style="19" customWidth="1"/>
    <col min="8207" max="8452" width="9" style="19"/>
    <col min="8453" max="8453" width="12.73046875" style="19" customWidth="1"/>
    <col min="8454" max="8454" width="9" style="19"/>
    <col min="8455" max="8455" width="11.1328125" style="19" customWidth="1"/>
    <col min="8456" max="8457" width="9" style="19"/>
    <col min="8458" max="8458" width="3.59765625" style="19" customWidth="1"/>
    <col min="8459" max="8459" width="9" style="19"/>
    <col min="8460" max="8460" width="4.3984375" style="19" customWidth="1"/>
    <col min="8461" max="8461" width="9" style="19"/>
    <col min="8462" max="8462" width="32" style="19" customWidth="1"/>
    <col min="8463" max="8708" width="9" style="19"/>
    <col min="8709" max="8709" width="12.73046875" style="19" customWidth="1"/>
    <col min="8710" max="8710" width="9" style="19"/>
    <col min="8711" max="8711" width="11.1328125" style="19" customWidth="1"/>
    <col min="8712" max="8713" width="9" style="19"/>
    <col min="8714" max="8714" width="3.59765625" style="19" customWidth="1"/>
    <col min="8715" max="8715" width="9" style="19"/>
    <col min="8716" max="8716" width="4.3984375" style="19" customWidth="1"/>
    <col min="8717" max="8717" width="9" style="19"/>
    <col min="8718" max="8718" width="32" style="19" customWidth="1"/>
    <col min="8719" max="8964" width="9" style="19"/>
    <col min="8965" max="8965" width="12.73046875" style="19" customWidth="1"/>
    <col min="8966" max="8966" width="9" style="19"/>
    <col min="8967" max="8967" width="11.1328125" style="19" customWidth="1"/>
    <col min="8968" max="8969" width="9" style="19"/>
    <col min="8970" max="8970" width="3.59765625" style="19" customWidth="1"/>
    <col min="8971" max="8971" width="9" style="19"/>
    <col min="8972" max="8972" width="4.3984375" style="19" customWidth="1"/>
    <col min="8973" max="8973" width="9" style="19"/>
    <col min="8974" max="8974" width="32" style="19" customWidth="1"/>
    <col min="8975" max="9220" width="9" style="19"/>
    <col min="9221" max="9221" width="12.73046875" style="19" customWidth="1"/>
    <col min="9222" max="9222" width="9" style="19"/>
    <col min="9223" max="9223" width="11.1328125" style="19" customWidth="1"/>
    <col min="9224" max="9225" width="9" style="19"/>
    <col min="9226" max="9226" width="3.59765625" style="19" customWidth="1"/>
    <col min="9227" max="9227" width="9" style="19"/>
    <col min="9228" max="9228" width="4.3984375" style="19" customWidth="1"/>
    <col min="9229" max="9229" width="9" style="19"/>
    <col min="9230" max="9230" width="32" style="19" customWidth="1"/>
    <col min="9231" max="9476" width="9" style="19"/>
    <col min="9477" max="9477" width="12.73046875" style="19" customWidth="1"/>
    <col min="9478" max="9478" width="9" style="19"/>
    <col min="9479" max="9479" width="11.1328125" style="19" customWidth="1"/>
    <col min="9480" max="9481" width="9" style="19"/>
    <col min="9482" max="9482" width="3.59765625" style="19" customWidth="1"/>
    <col min="9483" max="9483" width="9" style="19"/>
    <col min="9484" max="9484" width="4.3984375" style="19" customWidth="1"/>
    <col min="9485" max="9485" width="9" style="19"/>
    <col min="9486" max="9486" width="32" style="19" customWidth="1"/>
    <col min="9487" max="9732" width="9" style="19"/>
    <col min="9733" max="9733" width="12.73046875" style="19" customWidth="1"/>
    <col min="9734" max="9734" width="9" style="19"/>
    <col min="9735" max="9735" width="11.1328125" style="19" customWidth="1"/>
    <col min="9736" max="9737" width="9" style="19"/>
    <col min="9738" max="9738" width="3.59765625" style="19" customWidth="1"/>
    <col min="9739" max="9739" width="9" style="19"/>
    <col min="9740" max="9740" width="4.3984375" style="19" customWidth="1"/>
    <col min="9741" max="9741" width="9" style="19"/>
    <col min="9742" max="9742" width="32" style="19" customWidth="1"/>
    <col min="9743" max="9988" width="9" style="19"/>
    <col min="9989" max="9989" width="12.73046875" style="19" customWidth="1"/>
    <col min="9990" max="9990" width="9" style="19"/>
    <col min="9991" max="9991" width="11.1328125" style="19" customWidth="1"/>
    <col min="9992" max="9993" width="9" style="19"/>
    <col min="9994" max="9994" width="3.59765625" style="19" customWidth="1"/>
    <col min="9995" max="9995" width="9" style="19"/>
    <col min="9996" max="9996" width="4.3984375" style="19" customWidth="1"/>
    <col min="9997" max="9997" width="9" style="19"/>
    <col min="9998" max="9998" width="32" style="19" customWidth="1"/>
    <col min="9999" max="10244" width="9" style="19"/>
    <col min="10245" max="10245" width="12.73046875" style="19" customWidth="1"/>
    <col min="10246" max="10246" width="9" style="19"/>
    <col min="10247" max="10247" width="11.1328125" style="19" customWidth="1"/>
    <col min="10248" max="10249" width="9" style="19"/>
    <col min="10250" max="10250" width="3.59765625" style="19" customWidth="1"/>
    <col min="10251" max="10251" width="9" style="19"/>
    <col min="10252" max="10252" width="4.3984375" style="19" customWidth="1"/>
    <col min="10253" max="10253" width="9" style="19"/>
    <col min="10254" max="10254" width="32" style="19" customWidth="1"/>
    <col min="10255" max="10500" width="9" style="19"/>
    <col min="10501" max="10501" width="12.73046875" style="19" customWidth="1"/>
    <col min="10502" max="10502" width="9" style="19"/>
    <col min="10503" max="10503" width="11.1328125" style="19" customWidth="1"/>
    <col min="10504" max="10505" width="9" style="19"/>
    <col min="10506" max="10506" width="3.59765625" style="19" customWidth="1"/>
    <col min="10507" max="10507" width="9" style="19"/>
    <col min="10508" max="10508" width="4.3984375" style="19" customWidth="1"/>
    <col min="10509" max="10509" width="9" style="19"/>
    <col min="10510" max="10510" width="32" style="19" customWidth="1"/>
    <col min="10511" max="10756" width="9" style="19"/>
    <col min="10757" max="10757" width="12.73046875" style="19" customWidth="1"/>
    <col min="10758" max="10758" width="9" style="19"/>
    <col min="10759" max="10759" width="11.1328125" style="19" customWidth="1"/>
    <col min="10760" max="10761" width="9" style="19"/>
    <col min="10762" max="10762" width="3.59765625" style="19" customWidth="1"/>
    <col min="10763" max="10763" width="9" style="19"/>
    <col min="10764" max="10764" width="4.3984375" style="19" customWidth="1"/>
    <col min="10765" max="10765" width="9" style="19"/>
    <col min="10766" max="10766" width="32" style="19" customWidth="1"/>
    <col min="10767" max="11012" width="9" style="19"/>
    <col min="11013" max="11013" width="12.73046875" style="19" customWidth="1"/>
    <col min="11014" max="11014" width="9" style="19"/>
    <col min="11015" max="11015" width="11.1328125" style="19" customWidth="1"/>
    <col min="11016" max="11017" width="9" style="19"/>
    <col min="11018" max="11018" width="3.59765625" style="19" customWidth="1"/>
    <col min="11019" max="11019" width="9" style="19"/>
    <col min="11020" max="11020" width="4.3984375" style="19" customWidth="1"/>
    <col min="11021" max="11021" width="9" style="19"/>
    <col min="11022" max="11022" width="32" style="19" customWidth="1"/>
    <col min="11023" max="11268" width="9" style="19"/>
    <col min="11269" max="11269" width="12.73046875" style="19" customWidth="1"/>
    <col min="11270" max="11270" width="9" style="19"/>
    <col min="11271" max="11271" width="11.1328125" style="19" customWidth="1"/>
    <col min="11272" max="11273" width="9" style="19"/>
    <col min="11274" max="11274" width="3.59765625" style="19" customWidth="1"/>
    <col min="11275" max="11275" width="9" style="19"/>
    <col min="11276" max="11276" width="4.3984375" style="19" customWidth="1"/>
    <col min="11277" max="11277" width="9" style="19"/>
    <col min="11278" max="11278" width="32" style="19" customWidth="1"/>
    <col min="11279" max="11524" width="9" style="19"/>
    <col min="11525" max="11525" width="12.73046875" style="19" customWidth="1"/>
    <col min="11526" max="11526" width="9" style="19"/>
    <col min="11527" max="11527" width="11.1328125" style="19" customWidth="1"/>
    <col min="11528" max="11529" width="9" style="19"/>
    <col min="11530" max="11530" width="3.59765625" style="19" customWidth="1"/>
    <col min="11531" max="11531" width="9" style="19"/>
    <col min="11532" max="11532" width="4.3984375" style="19" customWidth="1"/>
    <col min="11533" max="11533" width="9" style="19"/>
    <col min="11534" max="11534" width="32" style="19" customWidth="1"/>
    <col min="11535" max="11780" width="9" style="19"/>
    <col min="11781" max="11781" width="12.73046875" style="19" customWidth="1"/>
    <col min="11782" max="11782" width="9" style="19"/>
    <col min="11783" max="11783" width="11.1328125" style="19" customWidth="1"/>
    <col min="11784" max="11785" width="9" style="19"/>
    <col min="11786" max="11786" width="3.59765625" style="19" customWidth="1"/>
    <col min="11787" max="11787" width="9" style="19"/>
    <col min="11788" max="11788" width="4.3984375" style="19" customWidth="1"/>
    <col min="11789" max="11789" width="9" style="19"/>
    <col min="11790" max="11790" width="32" style="19" customWidth="1"/>
    <col min="11791" max="12036" width="9" style="19"/>
    <col min="12037" max="12037" width="12.73046875" style="19" customWidth="1"/>
    <col min="12038" max="12038" width="9" style="19"/>
    <col min="12039" max="12039" width="11.1328125" style="19" customWidth="1"/>
    <col min="12040" max="12041" width="9" style="19"/>
    <col min="12042" max="12042" width="3.59765625" style="19" customWidth="1"/>
    <col min="12043" max="12043" width="9" style="19"/>
    <col min="12044" max="12044" width="4.3984375" style="19" customWidth="1"/>
    <col min="12045" max="12045" width="9" style="19"/>
    <col min="12046" max="12046" width="32" style="19" customWidth="1"/>
    <col min="12047" max="12292" width="9" style="19"/>
    <col min="12293" max="12293" width="12.73046875" style="19" customWidth="1"/>
    <col min="12294" max="12294" width="9" style="19"/>
    <col min="12295" max="12295" width="11.1328125" style="19" customWidth="1"/>
    <col min="12296" max="12297" width="9" style="19"/>
    <col min="12298" max="12298" width="3.59765625" style="19" customWidth="1"/>
    <col min="12299" max="12299" width="9" style="19"/>
    <col min="12300" max="12300" width="4.3984375" style="19" customWidth="1"/>
    <col min="12301" max="12301" width="9" style="19"/>
    <col min="12302" max="12302" width="32" style="19" customWidth="1"/>
    <col min="12303" max="12548" width="9" style="19"/>
    <col min="12549" max="12549" width="12.73046875" style="19" customWidth="1"/>
    <col min="12550" max="12550" width="9" style="19"/>
    <col min="12551" max="12551" width="11.1328125" style="19" customWidth="1"/>
    <col min="12552" max="12553" width="9" style="19"/>
    <col min="12554" max="12554" width="3.59765625" style="19" customWidth="1"/>
    <col min="12555" max="12555" width="9" style="19"/>
    <col min="12556" max="12556" width="4.3984375" style="19" customWidth="1"/>
    <col min="12557" max="12557" width="9" style="19"/>
    <col min="12558" max="12558" width="32" style="19" customWidth="1"/>
    <col min="12559" max="12804" width="9" style="19"/>
    <col min="12805" max="12805" width="12.73046875" style="19" customWidth="1"/>
    <col min="12806" max="12806" width="9" style="19"/>
    <col min="12807" max="12807" width="11.1328125" style="19" customWidth="1"/>
    <col min="12808" max="12809" width="9" style="19"/>
    <col min="12810" max="12810" width="3.59765625" style="19" customWidth="1"/>
    <col min="12811" max="12811" width="9" style="19"/>
    <col min="12812" max="12812" width="4.3984375" style="19" customWidth="1"/>
    <col min="12813" max="12813" width="9" style="19"/>
    <col min="12814" max="12814" width="32" style="19" customWidth="1"/>
    <col min="12815" max="13060" width="9" style="19"/>
    <col min="13061" max="13061" width="12.73046875" style="19" customWidth="1"/>
    <col min="13062" max="13062" width="9" style="19"/>
    <col min="13063" max="13063" width="11.1328125" style="19" customWidth="1"/>
    <col min="13064" max="13065" width="9" style="19"/>
    <col min="13066" max="13066" width="3.59765625" style="19" customWidth="1"/>
    <col min="13067" max="13067" width="9" style="19"/>
    <col min="13068" max="13068" width="4.3984375" style="19" customWidth="1"/>
    <col min="13069" max="13069" width="9" style="19"/>
    <col min="13070" max="13070" width="32" style="19" customWidth="1"/>
    <col min="13071" max="13316" width="9" style="19"/>
    <col min="13317" max="13317" width="12.73046875" style="19" customWidth="1"/>
    <col min="13318" max="13318" width="9" style="19"/>
    <col min="13319" max="13319" width="11.1328125" style="19" customWidth="1"/>
    <col min="13320" max="13321" width="9" style="19"/>
    <col min="13322" max="13322" width="3.59765625" style="19" customWidth="1"/>
    <col min="13323" max="13323" width="9" style="19"/>
    <col min="13324" max="13324" width="4.3984375" style="19" customWidth="1"/>
    <col min="13325" max="13325" width="9" style="19"/>
    <col min="13326" max="13326" width="32" style="19" customWidth="1"/>
    <col min="13327" max="13572" width="9" style="19"/>
    <col min="13573" max="13573" width="12.73046875" style="19" customWidth="1"/>
    <col min="13574" max="13574" width="9" style="19"/>
    <col min="13575" max="13575" width="11.1328125" style="19" customWidth="1"/>
    <col min="13576" max="13577" width="9" style="19"/>
    <col min="13578" max="13578" width="3.59765625" style="19" customWidth="1"/>
    <col min="13579" max="13579" width="9" style="19"/>
    <col min="13580" max="13580" width="4.3984375" style="19" customWidth="1"/>
    <col min="13581" max="13581" width="9" style="19"/>
    <col min="13582" max="13582" width="32" style="19" customWidth="1"/>
    <col min="13583" max="13828" width="9" style="19"/>
    <col min="13829" max="13829" width="12.73046875" style="19" customWidth="1"/>
    <col min="13830" max="13830" width="9" style="19"/>
    <col min="13831" max="13831" width="11.1328125" style="19" customWidth="1"/>
    <col min="13832" max="13833" width="9" style="19"/>
    <col min="13834" max="13834" width="3.59765625" style="19" customWidth="1"/>
    <col min="13835" max="13835" width="9" style="19"/>
    <col min="13836" max="13836" width="4.3984375" style="19" customWidth="1"/>
    <col min="13837" max="13837" width="9" style="19"/>
    <col min="13838" max="13838" width="32" style="19" customWidth="1"/>
    <col min="13839" max="14084" width="9" style="19"/>
    <col min="14085" max="14085" width="12.73046875" style="19" customWidth="1"/>
    <col min="14086" max="14086" width="9" style="19"/>
    <col min="14087" max="14087" width="11.1328125" style="19" customWidth="1"/>
    <col min="14088" max="14089" width="9" style="19"/>
    <col min="14090" max="14090" width="3.59765625" style="19" customWidth="1"/>
    <col min="14091" max="14091" width="9" style="19"/>
    <col min="14092" max="14092" width="4.3984375" style="19" customWidth="1"/>
    <col min="14093" max="14093" width="9" style="19"/>
    <col min="14094" max="14094" width="32" style="19" customWidth="1"/>
    <col min="14095" max="14340" width="9" style="19"/>
    <col min="14341" max="14341" width="12.73046875" style="19" customWidth="1"/>
    <col min="14342" max="14342" width="9" style="19"/>
    <col min="14343" max="14343" width="11.1328125" style="19" customWidth="1"/>
    <col min="14344" max="14345" width="9" style="19"/>
    <col min="14346" max="14346" width="3.59765625" style="19" customWidth="1"/>
    <col min="14347" max="14347" width="9" style="19"/>
    <col min="14348" max="14348" width="4.3984375" style="19" customWidth="1"/>
    <col min="14349" max="14349" width="9" style="19"/>
    <col min="14350" max="14350" width="32" style="19" customWidth="1"/>
    <col min="14351" max="14596" width="9" style="19"/>
    <col min="14597" max="14597" width="12.73046875" style="19" customWidth="1"/>
    <col min="14598" max="14598" width="9" style="19"/>
    <col min="14599" max="14599" width="11.1328125" style="19" customWidth="1"/>
    <col min="14600" max="14601" width="9" style="19"/>
    <col min="14602" max="14602" width="3.59765625" style="19" customWidth="1"/>
    <col min="14603" max="14603" width="9" style="19"/>
    <col min="14604" max="14604" width="4.3984375" style="19" customWidth="1"/>
    <col min="14605" max="14605" width="9" style="19"/>
    <col min="14606" max="14606" width="32" style="19" customWidth="1"/>
    <col min="14607" max="14852" width="9" style="19"/>
    <col min="14853" max="14853" width="12.73046875" style="19" customWidth="1"/>
    <col min="14854" max="14854" width="9" style="19"/>
    <col min="14855" max="14855" width="11.1328125" style="19" customWidth="1"/>
    <col min="14856" max="14857" width="9" style="19"/>
    <col min="14858" max="14858" width="3.59765625" style="19" customWidth="1"/>
    <col min="14859" max="14859" width="9" style="19"/>
    <col min="14860" max="14860" width="4.3984375" style="19" customWidth="1"/>
    <col min="14861" max="14861" width="9" style="19"/>
    <col min="14862" max="14862" width="32" style="19" customWidth="1"/>
    <col min="14863" max="15108" width="9" style="19"/>
    <col min="15109" max="15109" width="12.73046875" style="19" customWidth="1"/>
    <col min="15110" max="15110" width="9" style="19"/>
    <col min="15111" max="15111" width="11.1328125" style="19" customWidth="1"/>
    <col min="15112" max="15113" width="9" style="19"/>
    <col min="15114" max="15114" width="3.59765625" style="19" customWidth="1"/>
    <col min="15115" max="15115" width="9" style="19"/>
    <col min="15116" max="15116" width="4.3984375" style="19" customWidth="1"/>
    <col min="15117" max="15117" width="9" style="19"/>
    <col min="15118" max="15118" width="32" style="19" customWidth="1"/>
    <col min="15119" max="15364" width="9" style="19"/>
    <col min="15365" max="15365" width="12.73046875" style="19" customWidth="1"/>
    <col min="15366" max="15366" width="9" style="19"/>
    <col min="15367" max="15367" width="11.1328125" style="19" customWidth="1"/>
    <col min="15368" max="15369" width="9" style="19"/>
    <col min="15370" max="15370" width="3.59765625" style="19" customWidth="1"/>
    <col min="15371" max="15371" width="9" style="19"/>
    <col min="15372" max="15372" width="4.3984375" style="19" customWidth="1"/>
    <col min="15373" max="15373" width="9" style="19"/>
    <col min="15374" max="15374" width="32" style="19" customWidth="1"/>
    <col min="15375" max="15620" width="9" style="19"/>
    <col min="15621" max="15621" width="12.73046875" style="19" customWidth="1"/>
    <col min="15622" max="15622" width="9" style="19"/>
    <col min="15623" max="15623" width="11.1328125" style="19" customWidth="1"/>
    <col min="15624" max="15625" width="9" style="19"/>
    <col min="15626" max="15626" width="3.59765625" style="19" customWidth="1"/>
    <col min="15627" max="15627" width="9" style="19"/>
    <col min="15628" max="15628" width="4.3984375" style="19" customWidth="1"/>
    <col min="15629" max="15629" width="9" style="19"/>
    <col min="15630" max="15630" width="32" style="19" customWidth="1"/>
    <col min="15631" max="15876" width="9" style="19"/>
    <col min="15877" max="15877" width="12.73046875" style="19" customWidth="1"/>
    <col min="15878" max="15878" width="9" style="19"/>
    <col min="15879" max="15879" width="11.1328125" style="19" customWidth="1"/>
    <col min="15880" max="15881" width="9" style="19"/>
    <col min="15882" max="15882" width="3.59765625" style="19" customWidth="1"/>
    <col min="15883" max="15883" width="9" style="19"/>
    <col min="15884" max="15884" width="4.3984375" style="19" customWidth="1"/>
    <col min="15885" max="15885" width="9" style="19"/>
    <col min="15886" max="15886" width="32" style="19" customWidth="1"/>
    <col min="15887" max="16132" width="9" style="19"/>
    <col min="16133" max="16133" width="12.73046875" style="19" customWidth="1"/>
    <col min="16134" max="16134" width="9" style="19"/>
    <col min="16135" max="16135" width="11.1328125" style="19" customWidth="1"/>
    <col min="16136" max="16137" width="9" style="19"/>
    <col min="16138" max="16138" width="3.59765625" style="19" customWidth="1"/>
    <col min="16139" max="16139" width="9" style="19"/>
    <col min="16140" max="16140" width="4.3984375" style="19" customWidth="1"/>
    <col min="16141" max="16141" width="9" style="19"/>
    <col min="16142" max="16142" width="32" style="19" customWidth="1"/>
    <col min="16143" max="16384" width="9" style="19"/>
  </cols>
  <sheetData>
    <row r="1" spans="1:14" s="18" customFormat="1" ht="21" x14ac:dyDescent="0.3">
      <c r="A1" s="84" t="s">
        <v>262</v>
      </c>
      <c r="B1" s="84"/>
      <c r="C1" s="84"/>
      <c r="D1" s="84"/>
      <c r="E1" s="84"/>
      <c r="F1" s="84"/>
      <c r="G1" s="84"/>
      <c r="H1" s="84"/>
      <c r="I1" s="84"/>
      <c r="J1" s="84"/>
      <c r="K1" s="84"/>
      <c r="L1" s="84"/>
      <c r="M1" s="84"/>
      <c r="N1" s="84"/>
    </row>
    <row r="2" spans="1:14" s="18" customFormat="1" ht="13.5" customHeight="1" thickBot="1" x14ac:dyDescent="0.35">
      <c r="A2" s="43" t="s">
        <v>0</v>
      </c>
      <c r="B2" s="43"/>
      <c r="C2" s="43"/>
      <c r="D2" s="43"/>
      <c r="E2" s="43"/>
      <c r="F2" s="43"/>
      <c r="G2" s="43"/>
      <c r="H2" s="43"/>
      <c r="I2" s="43"/>
      <c r="J2" s="43"/>
      <c r="K2" s="43"/>
      <c r="L2" s="43"/>
      <c r="M2" s="43"/>
      <c r="N2" s="43"/>
    </row>
    <row r="3" spans="1:14" ht="24.4" customHeight="1" x14ac:dyDescent="0.3">
      <c r="A3" s="44" t="s">
        <v>1</v>
      </c>
      <c r="B3" s="45"/>
      <c r="C3" s="45" t="s">
        <v>164</v>
      </c>
      <c r="D3" s="45"/>
      <c r="E3" s="45"/>
      <c r="F3" s="45"/>
      <c r="G3" s="45"/>
      <c r="H3" s="45"/>
      <c r="I3" s="45"/>
      <c r="J3" s="45"/>
      <c r="K3" s="45"/>
      <c r="L3" s="45"/>
      <c r="M3" s="45"/>
      <c r="N3" s="46"/>
    </row>
    <row r="4" spans="1:14" ht="24.4" customHeight="1" x14ac:dyDescent="0.3">
      <c r="A4" s="47" t="s">
        <v>2</v>
      </c>
      <c r="B4" s="48"/>
      <c r="C4" s="48" t="s">
        <v>3</v>
      </c>
      <c r="D4" s="48"/>
      <c r="E4" s="48"/>
      <c r="F4" s="48"/>
      <c r="G4" s="48"/>
      <c r="H4" s="48" t="s">
        <v>4</v>
      </c>
      <c r="I4" s="48"/>
      <c r="J4" s="48" t="s">
        <v>5</v>
      </c>
      <c r="K4" s="48"/>
      <c r="L4" s="48"/>
      <c r="M4" s="48"/>
      <c r="N4" s="49"/>
    </row>
    <row r="5" spans="1:14" ht="24.4" customHeight="1" x14ac:dyDescent="0.3">
      <c r="A5" s="47" t="s">
        <v>6</v>
      </c>
      <c r="B5" s="48"/>
      <c r="C5" s="48" t="s">
        <v>153</v>
      </c>
      <c r="D5" s="48"/>
      <c r="E5" s="48"/>
      <c r="F5" s="48"/>
      <c r="G5" s="48"/>
      <c r="H5" s="48" t="s">
        <v>8</v>
      </c>
      <c r="I5" s="48"/>
      <c r="J5" s="48" t="s">
        <v>154</v>
      </c>
      <c r="K5" s="48"/>
      <c r="L5" s="48"/>
      <c r="M5" s="48"/>
      <c r="N5" s="49"/>
    </row>
    <row r="6" spans="1:14" ht="24.4" customHeight="1" x14ac:dyDescent="0.3">
      <c r="A6" s="47" t="s">
        <v>9</v>
      </c>
      <c r="B6" s="48"/>
      <c r="C6" s="48"/>
      <c r="D6" s="48"/>
      <c r="E6" s="20" t="s">
        <v>133</v>
      </c>
      <c r="F6" s="48" t="s">
        <v>11</v>
      </c>
      <c r="G6" s="48"/>
      <c r="H6" s="48" t="s">
        <v>12</v>
      </c>
      <c r="I6" s="48"/>
      <c r="J6" s="48" t="s">
        <v>13</v>
      </c>
      <c r="K6" s="48"/>
      <c r="L6" s="48" t="s">
        <v>14</v>
      </c>
      <c r="M6" s="48"/>
      <c r="N6" s="21" t="s">
        <v>15</v>
      </c>
    </row>
    <row r="7" spans="1:14" ht="24.4" customHeight="1" x14ac:dyDescent="0.3">
      <c r="A7" s="47"/>
      <c r="B7" s="48"/>
      <c r="C7" s="59" t="s">
        <v>16</v>
      </c>
      <c r="D7" s="59"/>
      <c r="E7" s="22">
        <v>386.834</v>
      </c>
      <c r="F7" s="50">
        <f>E7</f>
        <v>386.834</v>
      </c>
      <c r="G7" s="50"/>
      <c r="H7" s="50">
        <v>386.834</v>
      </c>
      <c r="I7" s="50"/>
      <c r="J7" s="48">
        <v>10</v>
      </c>
      <c r="K7" s="48"/>
      <c r="L7" s="51">
        <f>H7/F7</f>
        <v>1</v>
      </c>
      <c r="M7" s="51"/>
      <c r="N7" s="21">
        <f>J7*L7</f>
        <v>10</v>
      </c>
    </row>
    <row r="8" spans="1:14" ht="29.85" customHeight="1" x14ac:dyDescent="0.3">
      <c r="A8" s="47"/>
      <c r="B8" s="48"/>
      <c r="C8" s="48" t="s">
        <v>17</v>
      </c>
      <c r="D8" s="48"/>
      <c r="E8" s="22">
        <f t="shared" ref="E8:F8" si="0">E7</f>
        <v>386.834</v>
      </c>
      <c r="F8" s="50">
        <f t="shared" si="0"/>
        <v>386.834</v>
      </c>
      <c r="G8" s="50"/>
      <c r="H8" s="50">
        <v>386.834</v>
      </c>
      <c r="I8" s="50"/>
      <c r="J8" s="48" t="s">
        <v>18</v>
      </c>
      <c r="K8" s="48"/>
      <c r="L8" s="52">
        <f>L7</f>
        <v>1</v>
      </c>
      <c r="M8" s="48"/>
      <c r="N8" s="21" t="s">
        <v>18</v>
      </c>
    </row>
    <row r="9" spans="1:14" ht="22.9" customHeight="1" x14ac:dyDescent="0.3">
      <c r="A9" s="47"/>
      <c r="B9" s="48"/>
      <c r="C9" s="48" t="s">
        <v>60</v>
      </c>
      <c r="D9" s="48"/>
      <c r="E9" s="20"/>
      <c r="F9" s="48"/>
      <c r="G9" s="48"/>
      <c r="H9" s="48"/>
      <c r="I9" s="48"/>
      <c r="J9" s="48" t="s">
        <v>18</v>
      </c>
      <c r="K9" s="48"/>
      <c r="L9" s="48"/>
      <c r="M9" s="48"/>
      <c r="N9" s="21" t="s">
        <v>18</v>
      </c>
    </row>
    <row r="10" spans="1:14" ht="22.9" customHeight="1" x14ac:dyDescent="0.3">
      <c r="A10" s="47"/>
      <c r="B10" s="48"/>
      <c r="C10" s="48" t="s">
        <v>19</v>
      </c>
      <c r="D10" s="48"/>
      <c r="E10" s="20"/>
      <c r="F10" s="48"/>
      <c r="G10" s="48"/>
      <c r="H10" s="48"/>
      <c r="I10" s="48"/>
      <c r="J10" s="48" t="s">
        <v>18</v>
      </c>
      <c r="K10" s="48"/>
      <c r="L10" s="48"/>
      <c r="M10" s="48"/>
      <c r="N10" s="21" t="s">
        <v>18</v>
      </c>
    </row>
    <row r="11" spans="1:14" ht="22.9" customHeight="1" x14ac:dyDescent="0.3">
      <c r="A11" s="47" t="s">
        <v>20</v>
      </c>
      <c r="B11" s="48" t="s">
        <v>21</v>
      </c>
      <c r="C11" s="48"/>
      <c r="D11" s="48"/>
      <c r="E11" s="48"/>
      <c r="F11" s="48"/>
      <c r="G11" s="48"/>
      <c r="H11" s="48" t="s">
        <v>22</v>
      </c>
      <c r="I11" s="48"/>
      <c r="J11" s="48"/>
      <c r="K11" s="48"/>
      <c r="L11" s="48"/>
      <c r="M11" s="48"/>
      <c r="N11" s="49"/>
    </row>
    <row r="12" spans="1:14" ht="105.75" customHeight="1" x14ac:dyDescent="0.3">
      <c r="A12" s="47"/>
      <c r="B12" s="53" t="s">
        <v>155</v>
      </c>
      <c r="C12" s="53"/>
      <c r="D12" s="53"/>
      <c r="E12" s="53"/>
      <c r="F12" s="53"/>
      <c r="G12" s="53"/>
      <c r="H12" s="53" t="s">
        <v>165</v>
      </c>
      <c r="I12" s="53"/>
      <c r="J12" s="53"/>
      <c r="K12" s="53"/>
      <c r="L12" s="53"/>
      <c r="M12" s="53"/>
      <c r="N12" s="54"/>
    </row>
    <row r="13" spans="1:14" ht="32.75" customHeight="1" x14ac:dyDescent="0.3">
      <c r="A13" s="47" t="s">
        <v>24</v>
      </c>
      <c r="B13" s="20" t="s">
        <v>66</v>
      </c>
      <c r="C13" s="20" t="s">
        <v>67</v>
      </c>
      <c r="D13" s="48" t="s">
        <v>27</v>
      </c>
      <c r="E13" s="48"/>
      <c r="F13" s="48"/>
      <c r="G13" s="20" t="s">
        <v>88</v>
      </c>
      <c r="H13" s="20" t="s">
        <v>59</v>
      </c>
      <c r="I13" s="48" t="s">
        <v>13</v>
      </c>
      <c r="J13" s="48"/>
      <c r="K13" s="48" t="s">
        <v>15</v>
      </c>
      <c r="L13" s="48"/>
      <c r="M13" s="48" t="s">
        <v>28</v>
      </c>
      <c r="N13" s="49"/>
    </row>
    <row r="14" spans="1:14" ht="39.4" customHeight="1" x14ac:dyDescent="0.3">
      <c r="A14" s="47"/>
      <c r="B14" s="48" t="s">
        <v>29</v>
      </c>
      <c r="C14" s="48" t="s">
        <v>30</v>
      </c>
      <c r="D14" s="53" t="s">
        <v>288</v>
      </c>
      <c r="E14" s="53"/>
      <c r="F14" s="53"/>
      <c r="G14" s="20" t="s">
        <v>167</v>
      </c>
      <c r="H14" s="20">
        <v>0</v>
      </c>
      <c r="I14" s="48">
        <v>10</v>
      </c>
      <c r="J14" s="48"/>
      <c r="K14" s="48">
        <v>0</v>
      </c>
      <c r="L14" s="48"/>
      <c r="M14" s="48" t="s">
        <v>290</v>
      </c>
      <c r="N14" s="49"/>
    </row>
    <row r="15" spans="1:14" ht="35.25" customHeight="1" x14ac:dyDescent="0.3">
      <c r="A15" s="47"/>
      <c r="B15" s="48"/>
      <c r="C15" s="48"/>
      <c r="D15" s="53" t="s">
        <v>289</v>
      </c>
      <c r="E15" s="53"/>
      <c r="F15" s="53"/>
      <c r="G15" s="20" t="s">
        <v>156</v>
      </c>
      <c r="H15" s="20">
        <v>4</v>
      </c>
      <c r="I15" s="48">
        <v>10</v>
      </c>
      <c r="J15" s="48"/>
      <c r="K15" s="48">
        <v>10</v>
      </c>
      <c r="L15" s="48"/>
      <c r="M15" s="53"/>
      <c r="N15" s="54"/>
    </row>
    <row r="16" spans="1:14" ht="22.25" customHeight="1" x14ac:dyDescent="0.3">
      <c r="A16" s="47"/>
      <c r="B16" s="48"/>
      <c r="C16" s="48" t="s">
        <v>34</v>
      </c>
      <c r="D16" s="53" t="s">
        <v>137</v>
      </c>
      <c r="E16" s="53"/>
      <c r="F16" s="53"/>
      <c r="G16" s="25" t="s">
        <v>36</v>
      </c>
      <c r="H16" s="25" t="s">
        <v>37</v>
      </c>
      <c r="I16" s="48">
        <v>5</v>
      </c>
      <c r="J16" s="48"/>
      <c r="K16" s="48">
        <v>5</v>
      </c>
      <c r="L16" s="48"/>
      <c r="M16" s="48"/>
      <c r="N16" s="49"/>
    </row>
    <row r="17" spans="1:14" ht="22.25" customHeight="1" x14ac:dyDescent="0.3">
      <c r="A17" s="47"/>
      <c r="B17" s="48"/>
      <c r="C17" s="48"/>
      <c r="D17" s="53" t="s">
        <v>157</v>
      </c>
      <c r="E17" s="53"/>
      <c r="F17" s="53"/>
      <c r="G17" s="25">
        <v>1</v>
      </c>
      <c r="H17" s="25">
        <v>1</v>
      </c>
      <c r="I17" s="48">
        <v>10</v>
      </c>
      <c r="J17" s="48"/>
      <c r="K17" s="48">
        <v>10</v>
      </c>
      <c r="L17" s="48"/>
      <c r="M17" s="48"/>
      <c r="N17" s="49"/>
    </row>
    <row r="18" spans="1:14" ht="22.25" customHeight="1" x14ac:dyDescent="0.3">
      <c r="A18" s="47"/>
      <c r="B18" s="48"/>
      <c r="C18" s="20" t="s">
        <v>38</v>
      </c>
      <c r="D18" s="53" t="s">
        <v>158</v>
      </c>
      <c r="E18" s="53"/>
      <c r="F18" s="53"/>
      <c r="G18" s="25" t="s">
        <v>36</v>
      </c>
      <c r="H18" s="25" t="s">
        <v>37</v>
      </c>
      <c r="I18" s="48">
        <v>5</v>
      </c>
      <c r="J18" s="48"/>
      <c r="K18" s="48">
        <v>5</v>
      </c>
      <c r="L18" s="48"/>
      <c r="M18" s="48"/>
      <c r="N18" s="49"/>
    </row>
    <row r="19" spans="1:14" ht="22.25" customHeight="1" x14ac:dyDescent="0.3">
      <c r="A19" s="47"/>
      <c r="B19" s="48"/>
      <c r="C19" s="20" t="s">
        <v>41</v>
      </c>
      <c r="D19" s="53" t="s">
        <v>142</v>
      </c>
      <c r="E19" s="53"/>
      <c r="F19" s="53"/>
      <c r="G19" s="9" t="s">
        <v>159</v>
      </c>
      <c r="H19" s="7">
        <v>386.834</v>
      </c>
      <c r="I19" s="48">
        <v>10</v>
      </c>
      <c r="J19" s="48"/>
      <c r="K19" s="48">
        <v>10</v>
      </c>
      <c r="L19" s="48"/>
      <c r="M19" s="48"/>
      <c r="N19" s="49"/>
    </row>
    <row r="20" spans="1:14" ht="37.5" customHeight="1" x14ac:dyDescent="0.3">
      <c r="A20" s="47"/>
      <c r="B20" s="48" t="s">
        <v>44</v>
      </c>
      <c r="C20" s="20" t="s">
        <v>160</v>
      </c>
      <c r="D20" s="53" t="s">
        <v>161</v>
      </c>
      <c r="E20" s="53"/>
      <c r="F20" s="53"/>
      <c r="G20" s="20" t="s">
        <v>36</v>
      </c>
      <c r="H20" s="20" t="s">
        <v>74</v>
      </c>
      <c r="I20" s="48">
        <v>15</v>
      </c>
      <c r="J20" s="48"/>
      <c r="K20" s="48">
        <v>15</v>
      </c>
      <c r="L20" s="48"/>
      <c r="M20" s="48"/>
      <c r="N20" s="49"/>
    </row>
    <row r="21" spans="1:14" ht="47.25" customHeight="1" x14ac:dyDescent="0.3">
      <c r="A21" s="47"/>
      <c r="B21" s="48"/>
      <c r="C21" s="20" t="s">
        <v>50</v>
      </c>
      <c r="D21" s="53" t="s">
        <v>162</v>
      </c>
      <c r="E21" s="53"/>
      <c r="F21" s="53"/>
      <c r="G21" s="20" t="s">
        <v>36</v>
      </c>
      <c r="H21" s="20" t="s">
        <v>74</v>
      </c>
      <c r="I21" s="48">
        <v>15</v>
      </c>
      <c r="J21" s="48"/>
      <c r="K21" s="48">
        <v>15</v>
      </c>
      <c r="L21" s="48"/>
      <c r="M21" s="48"/>
      <c r="N21" s="49"/>
    </row>
    <row r="22" spans="1:14" ht="37.5" customHeight="1" x14ac:dyDescent="0.3">
      <c r="A22" s="47"/>
      <c r="B22" s="20" t="s">
        <v>52</v>
      </c>
      <c r="C22" s="20" t="s">
        <v>53</v>
      </c>
      <c r="D22" s="53" t="s">
        <v>163</v>
      </c>
      <c r="E22" s="53"/>
      <c r="F22" s="53"/>
      <c r="G22" s="20" t="s">
        <v>166</v>
      </c>
      <c r="H22" s="25">
        <v>1</v>
      </c>
      <c r="I22" s="48">
        <v>10</v>
      </c>
      <c r="J22" s="48"/>
      <c r="K22" s="48">
        <v>10</v>
      </c>
      <c r="L22" s="48"/>
      <c r="M22" s="48"/>
      <c r="N22" s="49"/>
    </row>
    <row r="23" spans="1:14" s="26" customFormat="1" ht="22.15" customHeight="1" thickBot="1" x14ac:dyDescent="0.35">
      <c r="A23" s="56" t="s">
        <v>56</v>
      </c>
      <c r="B23" s="57"/>
      <c r="C23" s="57"/>
      <c r="D23" s="57"/>
      <c r="E23" s="57"/>
      <c r="F23" s="57"/>
      <c r="G23" s="57"/>
      <c r="H23" s="57"/>
      <c r="I23" s="57">
        <f>SUM(I14:J22)+J7</f>
        <v>100</v>
      </c>
      <c r="J23" s="57"/>
      <c r="K23" s="57">
        <f>SUM(K14:L22)+N7</f>
        <v>90</v>
      </c>
      <c r="L23" s="57"/>
      <c r="M23" s="57"/>
      <c r="N23" s="58"/>
    </row>
  </sheetData>
  <mergeCells count="92">
    <mergeCell ref="D22:F22"/>
    <mergeCell ref="I22:J22"/>
    <mergeCell ref="K22:L22"/>
    <mergeCell ref="M22:N22"/>
    <mergeCell ref="A23:H23"/>
    <mergeCell ref="I23:J23"/>
    <mergeCell ref="K23:L23"/>
    <mergeCell ref="M23:N23"/>
    <mergeCell ref="A13:A22"/>
    <mergeCell ref="B20:B21"/>
    <mergeCell ref="D20:F20"/>
    <mergeCell ref="I20:J20"/>
    <mergeCell ref="K20:L20"/>
    <mergeCell ref="M20:N20"/>
    <mergeCell ref="D21:F21"/>
    <mergeCell ref="I21:J21"/>
    <mergeCell ref="K21:L21"/>
    <mergeCell ref="M21:N21"/>
    <mergeCell ref="K15:L15"/>
    <mergeCell ref="M15:N15"/>
    <mergeCell ref="M17:N17"/>
    <mergeCell ref="D18:F18"/>
    <mergeCell ref="I18:J18"/>
    <mergeCell ref="K18:L18"/>
    <mergeCell ref="M18:N18"/>
    <mergeCell ref="M16:N16"/>
    <mergeCell ref="D17:F17"/>
    <mergeCell ref="I17:J17"/>
    <mergeCell ref="K17:L17"/>
    <mergeCell ref="D19:F19"/>
    <mergeCell ref="I19:J19"/>
    <mergeCell ref="K19:L19"/>
    <mergeCell ref="M19:N19"/>
    <mergeCell ref="K13:L13"/>
    <mergeCell ref="M13:N13"/>
    <mergeCell ref="B14:B19"/>
    <mergeCell ref="C14:C15"/>
    <mergeCell ref="D14:F14"/>
    <mergeCell ref="I14:J14"/>
    <mergeCell ref="K14:L14"/>
    <mergeCell ref="M14:N14"/>
    <mergeCell ref="D15:F15"/>
    <mergeCell ref="I15:J15"/>
    <mergeCell ref="D13:F13"/>
    <mergeCell ref="I13:J13"/>
    <mergeCell ref="C16:C17"/>
    <mergeCell ref="D16:F16"/>
    <mergeCell ref="I16:J16"/>
    <mergeCell ref="K16:L16"/>
    <mergeCell ref="A11:A12"/>
    <mergeCell ref="B11:G11"/>
    <mergeCell ref="H11:N11"/>
    <mergeCell ref="B12:G12"/>
    <mergeCell ref="H12:N12"/>
    <mergeCell ref="F7:G7"/>
    <mergeCell ref="H7:I7"/>
    <mergeCell ref="J7:K7"/>
    <mergeCell ref="L7:M7"/>
    <mergeCell ref="C10:D10"/>
    <mergeCell ref="F10:G10"/>
    <mergeCell ref="H10:I10"/>
    <mergeCell ref="J10:K10"/>
    <mergeCell ref="L10:M10"/>
    <mergeCell ref="C9:D9"/>
    <mergeCell ref="F9:G9"/>
    <mergeCell ref="H9:I9"/>
    <mergeCell ref="J9:K9"/>
    <mergeCell ref="L9:M9"/>
    <mergeCell ref="A5:B5"/>
    <mergeCell ref="C5:G5"/>
    <mergeCell ref="H5:I5"/>
    <mergeCell ref="J5:N5"/>
    <mergeCell ref="A6:B10"/>
    <mergeCell ref="C6:D6"/>
    <mergeCell ref="F6:G6"/>
    <mergeCell ref="H6:I6"/>
    <mergeCell ref="J6:K6"/>
    <mergeCell ref="L6:M6"/>
    <mergeCell ref="C8:D8"/>
    <mergeCell ref="F8:G8"/>
    <mergeCell ref="H8:I8"/>
    <mergeCell ref="J8:K8"/>
    <mergeCell ref="L8:M8"/>
    <mergeCell ref="C7:D7"/>
    <mergeCell ref="A1:N1"/>
    <mergeCell ref="A2:N2"/>
    <mergeCell ref="A3:B3"/>
    <mergeCell ref="C3:N3"/>
    <mergeCell ref="A4:B4"/>
    <mergeCell ref="C4:G4"/>
    <mergeCell ref="H4:I4"/>
    <mergeCell ref="J4:N4"/>
  </mergeCells>
  <phoneticPr fontId="6" type="noConversion"/>
  <printOptions horizontalCentered="1"/>
  <pageMargins left="0.70866141732283472" right="0.70866141732283472" top="0.37" bottom="0.4" header="0.31496062992125984" footer="0.31496062992125984"/>
  <pageSetup paperSize="9" scale="8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4"/>
  <sheetViews>
    <sheetView view="pageBreakPreview" topLeftCell="A16" zoomScale="60" zoomScaleNormal="100" workbookViewId="0">
      <selection activeCell="M16" sqref="M16:N16"/>
    </sheetView>
  </sheetViews>
  <sheetFormatPr defaultColWidth="9" defaultRowHeight="13.5" x14ac:dyDescent="0.3"/>
  <cols>
    <col min="1" max="2" width="9" style="19"/>
    <col min="3" max="3" width="13.59765625" style="19" customWidth="1"/>
    <col min="4" max="4" width="9" style="19"/>
    <col min="5" max="5" width="13.265625" style="19" customWidth="1"/>
    <col min="6" max="6" width="6.9296875" style="19" customWidth="1"/>
    <col min="7" max="7" width="17.265625" style="19" customWidth="1"/>
    <col min="8" max="8" width="18.9296875" style="19" customWidth="1"/>
    <col min="9" max="9" width="9" style="19"/>
    <col min="10" max="10" width="1.73046875" style="19" customWidth="1"/>
    <col min="11" max="11" width="9" style="19"/>
    <col min="12" max="12" width="2.73046875" style="19" customWidth="1"/>
    <col min="13" max="13" width="17.59765625" style="19" customWidth="1"/>
    <col min="14" max="14" width="13.59765625" style="19" customWidth="1"/>
    <col min="15" max="15" width="13.9296875" style="19" customWidth="1"/>
    <col min="16" max="16" width="13.46484375" style="19" customWidth="1"/>
    <col min="17" max="17" width="18.265625" style="19" customWidth="1"/>
    <col min="18" max="16384" width="9" style="19"/>
  </cols>
  <sheetData>
    <row r="1" spans="1:17" s="18" customFormat="1" ht="20.25" customHeight="1" x14ac:dyDescent="0.3">
      <c r="A1" s="42" t="s">
        <v>262</v>
      </c>
      <c r="B1" s="42"/>
      <c r="C1" s="42"/>
      <c r="D1" s="42"/>
      <c r="E1" s="42"/>
      <c r="F1" s="42"/>
      <c r="G1" s="42"/>
      <c r="H1" s="42"/>
      <c r="I1" s="42"/>
      <c r="J1" s="42"/>
      <c r="K1" s="42"/>
      <c r="L1" s="42"/>
      <c r="M1" s="42"/>
      <c r="N1" s="42"/>
    </row>
    <row r="2" spans="1:17" s="18" customFormat="1" ht="22.5" customHeight="1" thickBot="1" x14ac:dyDescent="0.35">
      <c r="A2" s="43" t="s">
        <v>0</v>
      </c>
      <c r="B2" s="43"/>
      <c r="C2" s="43"/>
      <c r="D2" s="43"/>
      <c r="E2" s="43"/>
      <c r="F2" s="43"/>
      <c r="G2" s="43"/>
      <c r="H2" s="43"/>
      <c r="I2" s="43"/>
      <c r="J2" s="43"/>
      <c r="K2" s="43"/>
      <c r="L2" s="43"/>
      <c r="M2" s="43"/>
      <c r="N2" s="43"/>
    </row>
    <row r="3" spans="1:17" ht="22.25" customHeight="1" x14ac:dyDescent="0.3">
      <c r="A3" s="44" t="s">
        <v>1</v>
      </c>
      <c r="B3" s="45"/>
      <c r="C3" s="45" t="s">
        <v>180</v>
      </c>
      <c r="D3" s="45"/>
      <c r="E3" s="45"/>
      <c r="F3" s="45"/>
      <c r="G3" s="45"/>
      <c r="H3" s="45"/>
      <c r="I3" s="45"/>
      <c r="J3" s="45"/>
      <c r="K3" s="45"/>
      <c r="L3" s="45"/>
      <c r="M3" s="45"/>
      <c r="N3" s="46"/>
    </row>
    <row r="4" spans="1:17" ht="22.25" customHeight="1" x14ac:dyDescent="0.3">
      <c r="A4" s="47" t="s">
        <v>2</v>
      </c>
      <c r="B4" s="48"/>
      <c r="C4" s="48" t="s">
        <v>3</v>
      </c>
      <c r="D4" s="48"/>
      <c r="E4" s="48"/>
      <c r="F4" s="48"/>
      <c r="G4" s="48"/>
      <c r="H4" s="48" t="s">
        <v>4</v>
      </c>
      <c r="I4" s="48"/>
      <c r="J4" s="48" t="s">
        <v>5</v>
      </c>
      <c r="K4" s="48"/>
      <c r="L4" s="48"/>
      <c r="M4" s="48"/>
      <c r="N4" s="49"/>
      <c r="Q4" s="27"/>
    </row>
    <row r="5" spans="1:17" ht="22.25" customHeight="1" x14ac:dyDescent="0.3">
      <c r="A5" s="47" t="s">
        <v>6</v>
      </c>
      <c r="B5" s="48"/>
      <c r="C5" s="48" t="s">
        <v>168</v>
      </c>
      <c r="D5" s="48"/>
      <c r="E5" s="48"/>
      <c r="F5" s="48"/>
      <c r="G5" s="48"/>
      <c r="H5" s="48" t="s">
        <v>8</v>
      </c>
      <c r="I5" s="48"/>
      <c r="J5" s="48">
        <v>82299347</v>
      </c>
      <c r="K5" s="48"/>
      <c r="L5" s="48"/>
      <c r="M5" s="48"/>
      <c r="N5" s="49"/>
    </row>
    <row r="6" spans="1:17" x14ac:dyDescent="0.3">
      <c r="A6" s="47" t="s">
        <v>9</v>
      </c>
      <c r="B6" s="48"/>
      <c r="C6" s="48"/>
      <c r="D6" s="48"/>
      <c r="E6" s="48" t="s">
        <v>63</v>
      </c>
      <c r="F6" s="48" t="s">
        <v>64</v>
      </c>
      <c r="G6" s="48"/>
      <c r="H6" s="48" t="s">
        <v>65</v>
      </c>
      <c r="I6" s="48"/>
      <c r="J6" s="48" t="s">
        <v>13</v>
      </c>
      <c r="K6" s="48"/>
      <c r="L6" s="48" t="s">
        <v>14</v>
      </c>
      <c r="M6" s="48"/>
      <c r="N6" s="49" t="s">
        <v>15</v>
      </c>
    </row>
    <row r="7" spans="1:17" x14ac:dyDescent="0.3">
      <c r="A7" s="47"/>
      <c r="B7" s="48"/>
      <c r="C7" s="48"/>
      <c r="D7" s="48"/>
      <c r="E7" s="48"/>
      <c r="F7" s="48"/>
      <c r="G7" s="48"/>
      <c r="H7" s="48"/>
      <c r="I7" s="48"/>
      <c r="J7" s="48"/>
      <c r="K7" s="48"/>
      <c r="L7" s="48"/>
      <c r="M7" s="48"/>
      <c r="N7" s="49"/>
    </row>
    <row r="8" spans="1:17" ht="22.5" customHeight="1" x14ac:dyDescent="0.3">
      <c r="A8" s="47"/>
      <c r="B8" s="48"/>
      <c r="C8" s="48" t="s">
        <v>16</v>
      </c>
      <c r="D8" s="48"/>
      <c r="E8" s="28">
        <v>276.39999999999998</v>
      </c>
      <c r="F8" s="89">
        <f>E8</f>
        <v>276.39999999999998</v>
      </c>
      <c r="G8" s="89"/>
      <c r="H8" s="48">
        <v>275.11711200000002</v>
      </c>
      <c r="I8" s="48"/>
      <c r="J8" s="48">
        <v>10</v>
      </c>
      <c r="K8" s="48"/>
      <c r="L8" s="51">
        <f>H8/F8</f>
        <v>0.99535858176555736</v>
      </c>
      <c r="M8" s="51"/>
      <c r="N8" s="29">
        <f>J8*L8</f>
        <v>9.9535858176555738</v>
      </c>
    </row>
    <row r="9" spans="1:17" ht="21.85" customHeight="1" x14ac:dyDescent="0.3">
      <c r="A9" s="47"/>
      <c r="B9" s="48"/>
      <c r="C9" s="48" t="s">
        <v>17</v>
      </c>
      <c r="D9" s="48"/>
      <c r="E9" s="89">
        <f t="shared" ref="E9:F9" si="0">E8</f>
        <v>276.39999999999998</v>
      </c>
      <c r="F9" s="89">
        <f t="shared" si="0"/>
        <v>276.39999999999998</v>
      </c>
      <c r="G9" s="89"/>
      <c r="H9" s="48">
        <v>275.11711200000002</v>
      </c>
      <c r="I9" s="48"/>
      <c r="J9" s="48" t="s">
        <v>18</v>
      </c>
      <c r="K9" s="48"/>
      <c r="L9" s="52">
        <f>L8</f>
        <v>0.99535858176555736</v>
      </c>
      <c r="M9" s="52"/>
      <c r="N9" s="49" t="s">
        <v>18</v>
      </c>
    </row>
    <row r="10" spans="1:17" ht="16.5" customHeight="1" x14ac:dyDescent="0.3">
      <c r="A10" s="47"/>
      <c r="B10" s="48"/>
      <c r="C10" s="48"/>
      <c r="D10" s="48"/>
      <c r="E10" s="89"/>
      <c r="F10" s="89"/>
      <c r="G10" s="89"/>
      <c r="H10" s="48"/>
      <c r="I10" s="48"/>
      <c r="J10" s="48"/>
      <c r="K10" s="48"/>
      <c r="L10" s="52"/>
      <c r="M10" s="52"/>
      <c r="N10" s="49"/>
    </row>
    <row r="11" spans="1:17" ht="23.75" customHeight="1" x14ac:dyDescent="0.3">
      <c r="A11" s="47"/>
      <c r="B11" s="48"/>
      <c r="C11" s="48" t="s">
        <v>60</v>
      </c>
      <c r="D11" s="48"/>
      <c r="E11" s="30"/>
      <c r="F11" s="90"/>
      <c r="G11" s="90"/>
      <c r="H11" s="48"/>
      <c r="I11" s="48"/>
      <c r="J11" s="48" t="s">
        <v>18</v>
      </c>
      <c r="K11" s="48"/>
      <c r="L11" s="48"/>
      <c r="M11" s="48"/>
      <c r="N11" s="21" t="s">
        <v>18</v>
      </c>
    </row>
    <row r="12" spans="1:17" ht="23.75" customHeight="1" x14ac:dyDescent="0.3">
      <c r="A12" s="47"/>
      <c r="B12" s="48"/>
      <c r="C12" s="48" t="s">
        <v>19</v>
      </c>
      <c r="D12" s="48"/>
      <c r="E12" s="30"/>
      <c r="F12" s="90"/>
      <c r="G12" s="90"/>
      <c r="H12" s="48"/>
      <c r="I12" s="48"/>
      <c r="J12" s="48" t="s">
        <v>18</v>
      </c>
      <c r="K12" s="48"/>
      <c r="L12" s="48"/>
      <c r="M12" s="48"/>
      <c r="N12" s="21" t="s">
        <v>18</v>
      </c>
    </row>
    <row r="13" spans="1:17" ht="23.25" customHeight="1" x14ac:dyDescent="0.3">
      <c r="A13" s="47" t="s">
        <v>20</v>
      </c>
      <c r="B13" s="48" t="s">
        <v>21</v>
      </c>
      <c r="C13" s="48"/>
      <c r="D13" s="48"/>
      <c r="E13" s="48"/>
      <c r="F13" s="48"/>
      <c r="G13" s="48"/>
      <c r="H13" s="48" t="s">
        <v>22</v>
      </c>
      <c r="I13" s="48"/>
      <c r="J13" s="48"/>
      <c r="K13" s="48"/>
      <c r="L13" s="48"/>
      <c r="M13" s="48"/>
      <c r="N13" s="49"/>
    </row>
    <row r="14" spans="1:17" ht="61.15" customHeight="1" x14ac:dyDescent="0.3">
      <c r="A14" s="47"/>
      <c r="B14" s="53" t="s">
        <v>169</v>
      </c>
      <c r="C14" s="53"/>
      <c r="D14" s="53"/>
      <c r="E14" s="53"/>
      <c r="F14" s="53"/>
      <c r="G14" s="53"/>
      <c r="H14" s="53" t="s">
        <v>186</v>
      </c>
      <c r="I14" s="53"/>
      <c r="J14" s="53"/>
      <c r="K14" s="53"/>
      <c r="L14" s="53"/>
      <c r="M14" s="53"/>
      <c r="N14" s="54"/>
    </row>
    <row r="15" spans="1:17" ht="28.9" customHeight="1" x14ac:dyDescent="0.3">
      <c r="A15" s="47" t="s">
        <v>24</v>
      </c>
      <c r="B15" s="20" t="s">
        <v>66</v>
      </c>
      <c r="C15" s="20" t="s">
        <v>67</v>
      </c>
      <c r="D15" s="48" t="s">
        <v>27</v>
      </c>
      <c r="E15" s="48"/>
      <c r="F15" s="48"/>
      <c r="G15" s="20" t="s">
        <v>88</v>
      </c>
      <c r="H15" s="20" t="s">
        <v>181</v>
      </c>
      <c r="I15" s="48" t="s">
        <v>13</v>
      </c>
      <c r="J15" s="48"/>
      <c r="K15" s="48" t="s">
        <v>15</v>
      </c>
      <c r="L15" s="48"/>
      <c r="M15" s="48" t="s">
        <v>28</v>
      </c>
      <c r="N15" s="49"/>
    </row>
    <row r="16" spans="1:17" ht="75.400000000000006" customHeight="1" x14ac:dyDescent="0.3">
      <c r="A16" s="47"/>
      <c r="B16" s="48" t="s">
        <v>170</v>
      </c>
      <c r="C16" s="20" t="s">
        <v>182</v>
      </c>
      <c r="D16" s="53" t="s">
        <v>291</v>
      </c>
      <c r="E16" s="53"/>
      <c r="F16" s="53"/>
      <c r="G16" s="20" t="s">
        <v>292</v>
      </c>
      <c r="H16" s="20" t="s">
        <v>171</v>
      </c>
      <c r="I16" s="48">
        <v>15</v>
      </c>
      <c r="J16" s="48"/>
      <c r="K16" s="48">
        <v>9.67</v>
      </c>
      <c r="L16" s="48"/>
      <c r="M16" s="53" t="s">
        <v>293</v>
      </c>
      <c r="N16" s="54"/>
    </row>
    <row r="17" spans="1:14" ht="25.5" customHeight="1" x14ac:dyDescent="0.3">
      <c r="A17" s="47"/>
      <c r="B17" s="48"/>
      <c r="C17" s="48" t="s">
        <v>183</v>
      </c>
      <c r="D17" s="53" t="s">
        <v>172</v>
      </c>
      <c r="E17" s="53"/>
      <c r="F17" s="53"/>
      <c r="G17" s="20" t="s">
        <v>36</v>
      </c>
      <c r="H17" s="20" t="s">
        <v>74</v>
      </c>
      <c r="I17" s="48">
        <v>7</v>
      </c>
      <c r="J17" s="48"/>
      <c r="K17" s="48">
        <v>7</v>
      </c>
      <c r="L17" s="48"/>
      <c r="M17" s="48"/>
      <c r="N17" s="49"/>
    </row>
    <row r="18" spans="1:14" ht="25.5" customHeight="1" x14ac:dyDescent="0.3">
      <c r="A18" s="47"/>
      <c r="B18" s="48"/>
      <c r="C18" s="48"/>
      <c r="D18" s="53" t="s">
        <v>173</v>
      </c>
      <c r="E18" s="53"/>
      <c r="F18" s="53"/>
      <c r="G18" s="20" t="s">
        <v>36</v>
      </c>
      <c r="H18" s="20" t="s">
        <v>74</v>
      </c>
      <c r="I18" s="48">
        <v>8</v>
      </c>
      <c r="J18" s="48"/>
      <c r="K18" s="48">
        <v>8</v>
      </c>
      <c r="L18" s="48"/>
      <c r="M18" s="53"/>
      <c r="N18" s="54"/>
    </row>
    <row r="19" spans="1:14" ht="36" customHeight="1" x14ac:dyDescent="0.3">
      <c r="A19" s="47"/>
      <c r="B19" s="48"/>
      <c r="C19" s="20" t="s">
        <v>184</v>
      </c>
      <c r="D19" s="53" t="s">
        <v>174</v>
      </c>
      <c r="E19" s="53"/>
      <c r="F19" s="53"/>
      <c r="G19" s="20" t="s">
        <v>36</v>
      </c>
      <c r="H19" s="20" t="s">
        <v>74</v>
      </c>
      <c r="I19" s="48">
        <v>10</v>
      </c>
      <c r="J19" s="48"/>
      <c r="K19" s="48">
        <v>10</v>
      </c>
      <c r="L19" s="48"/>
      <c r="M19" s="48"/>
      <c r="N19" s="49"/>
    </row>
    <row r="20" spans="1:14" ht="36" customHeight="1" x14ac:dyDescent="0.3">
      <c r="A20" s="47"/>
      <c r="B20" s="48"/>
      <c r="C20" s="20" t="s">
        <v>185</v>
      </c>
      <c r="D20" s="53" t="s">
        <v>142</v>
      </c>
      <c r="E20" s="53"/>
      <c r="F20" s="53"/>
      <c r="G20" s="7" t="s">
        <v>175</v>
      </c>
      <c r="H20" s="20" t="s">
        <v>176</v>
      </c>
      <c r="I20" s="48">
        <v>10</v>
      </c>
      <c r="J20" s="48"/>
      <c r="K20" s="48">
        <v>10</v>
      </c>
      <c r="L20" s="48"/>
      <c r="M20" s="48"/>
      <c r="N20" s="49"/>
    </row>
    <row r="21" spans="1:14" ht="36" customHeight="1" x14ac:dyDescent="0.3">
      <c r="A21" s="47"/>
      <c r="B21" s="48" t="s">
        <v>177</v>
      </c>
      <c r="C21" s="20" t="s">
        <v>160</v>
      </c>
      <c r="D21" s="53" t="s">
        <v>178</v>
      </c>
      <c r="E21" s="53"/>
      <c r="F21" s="53"/>
      <c r="G21" s="20" t="s">
        <v>36</v>
      </c>
      <c r="H21" s="20" t="s">
        <v>74</v>
      </c>
      <c r="I21" s="48">
        <v>15</v>
      </c>
      <c r="J21" s="48"/>
      <c r="K21" s="48">
        <v>15</v>
      </c>
      <c r="L21" s="48"/>
      <c r="M21" s="48"/>
      <c r="N21" s="49"/>
    </row>
    <row r="22" spans="1:14" ht="36" customHeight="1" x14ac:dyDescent="0.3">
      <c r="A22" s="47"/>
      <c r="B22" s="48"/>
      <c r="C22" s="7" t="s">
        <v>50</v>
      </c>
      <c r="D22" s="53" t="s">
        <v>147</v>
      </c>
      <c r="E22" s="53"/>
      <c r="F22" s="53"/>
      <c r="G22" s="20" t="s">
        <v>36</v>
      </c>
      <c r="H22" s="20" t="s">
        <v>74</v>
      </c>
      <c r="I22" s="48">
        <v>15</v>
      </c>
      <c r="J22" s="48"/>
      <c r="K22" s="48">
        <v>15</v>
      </c>
      <c r="L22" s="48"/>
      <c r="M22" s="48"/>
      <c r="N22" s="49"/>
    </row>
    <row r="23" spans="1:14" ht="36" customHeight="1" x14ac:dyDescent="0.3">
      <c r="A23" s="47"/>
      <c r="B23" s="20" t="s">
        <v>52</v>
      </c>
      <c r="C23" s="20" t="s">
        <v>53</v>
      </c>
      <c r="D23" s="53" t="s">
        <v>126</v>
      </c>
      <c r="E23" s="53"/>
      <c r="F23" s="53"/>
      <c r="G23" s="25" t="s">
        <v>86</v>
      </c>
      <c r="H23" s="20" t="s">
        <v>179</v>
      </c>
      <c r="I23" s="48">
        <v>10</v>
      </c>
      <c r="J23" s="48"/>
      <c r="K23" s="48">
        <v>9</v>
      </c>
      <c r="L23" s="48"/>
      <c r="M23" s="48"/>
      <c r="N23" s="49"/>
    </row>
    <row r="24" spans="1:14" s="26" customFormat="1" ht="22.5" customHeight="1" thickBot="1" x14ac:dyDescent="0.35">
      <c r="A24" s="56" t="s">
        <v>56</v>
      </c>
      <c r="B24" s="57"/>
      <c r="C24" s="57"/>
      <c r="D24" s="57"/>
      <c r="E24" s="57"/>
      <c r="F24" s="57"/>
      <c r="G24" s="57"/>
      <c r="H24" s="57"/>
      <c r="I24" s="57">
        <f>SUM(I16:J23)+J8</f>
        <v>100</v>
      </c>
      <c r="J24" s="57"/>
      <c r="K24" s="91">
        <f>SUM(K16:L23)+N8</f>
        <v>93.623585817655581</v>
      </c>
      <c r="L24" s="57"/>
      <c r="M24" s="57"/>
      <c r="N24" s="58"/>
    </row>
  </sheetData>
  <mergeCells count="91">
    <mergeCell ref="I23:J23"/>
    <mergeCell ref="K23:L23"/>
    <mergeCell ref="M23:N23"/>
    <mergeCell ref="A24:H24"/>
    <mergeCell ref="I24:J24"/>
    <mergeCell ref="K24:L24"/>
    <mergeCell ref="M24:N24"/>
    <mergeCell ref="A15:A23"/>
    <mergeCell ref="D23:F23"/>
    <mergeCell ref="B16:B20"/>
    <mergeCell ref="C17:C18"/>
    <mergeCell ref="D20:F20"/>
    <mergeCell ref="I20:J20"/>
    <mergeCell ref="K20:L20"/>
    <mergeCell ref="B21:B22"/>
    <mergeCell ref="D21:F21"/>
    <mergeCell ref="I21:J21"/>
    <mergeCell ref="K21:L21"/>
    <mergeCell ref="M21:N21"/>
    <mergeCell ref="D22:F22"/>
    <mergeCell ref="I22:J22"/>
    <mergeCell ref="K22:L22"/>
    <mergeCell ref="M22:N22"/>
    <mergeCell ref="D18:F18"/>
    <mergeCell ref="I18:J18"/>
    <mergeCell ref="K18:L18"/>
    <mergeCell ref="M18:N18"/>
    <mergeCell ref="M20:N20"/>
    <mergeCell ref="D19:F19"/>
    <mergeCell ref="I19:J19"/>
    <mergeCell ref="K19:L19"/>
    <mergeCell ref="M19:N19"/>
    <mergeCell ref="M15:N15"/>
    <mergeCell ref="D16:F16"/>
    <mergeCell ref="I16:J16"/>
    <mergeCell ref="K16:L16"/>
    <mergeCell ref="M16:N16"/>
    <mergeCell ref="D17:F17"/>
    <mergeCell ref="I17:J17"/>
    <mergeCell ref="K17:L17"/>
    <mergeCell ref="D15:F15"/>
    <mergeCell ref="I15:J15"/>
    <mergeCell ref="K15:L15"/>
    <mergeCell ref="M17:N17"/>
    <mergeCell ref="C12:D12"/>
    <mergeCell ref="F12:G12"/>
    <mergeCell ref="H12:I12"/>
    <mergeCell ref="J12:K12"/>
    <mergeCell ref="L12:M12"/>
    <mergeCell ref="A13:A14"/>
    <mergeCell ref="B13:G13"/>
    <mergeCell ref="H13:N13"/>
    <mergeCell ref="B14:G14"/>
    <mergeCell ref="H14:N14"/>
    <mergeCell ref="L8:M8"/>
    <mergeCell ref="N9:N10"/>
    <mergeCell ref="C11:D11"/>
    <mergeCell ref="F11:G11"/>
    <mergeCell ref="H11:I11"/>
    <mergeCell ref="J11:K11"/>
    <mergeCell ref="L11:M11"/>
    <mergeCell ref="C9:D10"/>
    <mergeCell ref="E9:E10"/>
    <mergeCell ref="F9:G10"/>
    <mergeCell ref="H9:I10"/>
    <mergeCell ref="J9:K10"/>
    <mergeCell ref="L9:M10"/>
    <mergeCell ref="A5:B5"/>
    <mergeCell ref="C5:G5"/>
    <mergeCell ref="H5:I5"/>
    <mergeCell ref="J5:N5"/>
    <mergeCell ref="A6:B12"/>
    <mergeCell ref="C6:D7"/>
    <mergeCell ref="E6:E7"/>
    <mergeCell ref="F6:G7"/>
    <mergeCell ref="H6:I7"/>
    <mergeCell ref="J6:K7"/>
    <mergeCell ref="L6:M7"/>
    <mergeCell ref="N6:N7"/>
    <mergeCell ref="C8:D8"/>
    <mergeCell ref="F8:G8"/>
    <mergeCell ref="H8:I8"/>
    <mergeCell ref="J8:K8"/>
    <mergeCell ref="A1:N1"/>
    <mergeCell ref="A2:N2"/>
    <mergeCell ref="A3:B3"/>
    <mergeCell ref="C3:N3"/>
    <mergeCell ref="A4:B4"/>
    <mergeCell ref="C4:G4"/>
    <mergeCell ref="H4:I4"/>
    <mergeCell ref="J4:N4"/>
  </mergeCells>
  <phoneticPr fontId="6" type="noConversion"/>
  <printOptions horizontalCentered="1"/>
  <pageMargins left="0.70866141732283472" right="0.70866141732283472" top="0.74803149606299213" bottom="0.74803149606299213" header="0.31496062992125984" footer="0.31496062992125984"/>
  <pageSetup paperSize="9" scale="8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6"/>
  <sheetViews>
    <sheetView view="pageBreakPreview" topLeftCell="A13" zoomScale="60" zoomScaleNormal="100" workbookViewId="0">
      <selection activeCell="M23" sqref="M23:N23"/>
    </sheetView>
  </sheetViews>
  <sheetFormatPr defaultColWidth="9" defaultRowHeight="13.5" x14ac:dyDescent="0.3"/>
  <cols>
    <col min="1" max="2" width="9" style="19"/>
    <col min="3" max="3" width="13.46484375" style="19" customWidth="1"/>
    <col min="4" max="4" width="9" style="19"/>
    <col min="5" max="5" width="11.59765625" style="19" customWidth="1"/>
    <col min="6" max="6" width="9" style="19"/>
    <col min="7" max="7" width="13" style="19" customWidth="1"/>
    <col min="8" max="8" width="11.265625" style="19" customWidth="1"/>
    <col min="9" max="9" width="9" style="19"/>
    <col min="10" max="10" width="2.3984375" style="19" customWidth="1"/>
    <col min="11" max="11" width="9" style="19"/>
    <col min="12" max="12" width="4.46484375" style="19" customWidth="1"/>
    <col min="13" max="13" width="10.73046875" style="19" customWidth="1"/>
    <col min="14" max="14" width="16.265625" style="19" customWidth="1"/>
    <col min="15" max="16384" width="9" style="19"/>
  </cols>
  <sheetData>
    <row r="1" spans="1:14" s="18" customFormat="1" ht="20.25" customHeight="1" x14ac:dyDescent="0.3">
      <c r="A1" s="42" t="s">
        <v>262</v>
      </c>
      <c r="B1" s="42"/>
      <c r="C1" s="42"/>
      <c r="D1" s="42"/>
      <c r="E1" s="42"/>
      <c r="F1" s="42"/>
      <c r="G1" s="42"/>
      <c r="H1" s="42"/>
      <c r="I1" s="42"/>
      <c r="J1" s="42"/>
      <c r="K1" s="42"/>
      <c r="L1" s="42"/>
      <c r="M1" s="42"/>
      <c r="N1" s="42"/>
    </row>
    <row r="2" spans="1:14" s="18" customFormat="1" ht="22.5" customHeight="1" thickBot="1" x14ac:dyDescent="0.35">
      <c r="A2" s="43" t="s">
        <v>0</v>
      </c>
      <c r="B2" s="43"/>
      <c r="C2" s="43"/>
      <c r="D2" s="43"/>
      <c r="E2" s="43"/>
      <c r="F2" s="43"/>
      <c r="G2" s="43"/>
      <c r="H2" s="43"/>
      <c r="I2" s="43"/>
      <c r="J2" s="43"/>
      <c r="K2" s="43"/>
      <c r="L2" s="43"/>
      <c r="M2" s="43"/>
      <c r="N2" s="43"/>
    </row>
    <row r="3" spans="1:14" ht="20.45" customHeight="1" x14ac:dyDescent="0.3">
      <c r="A3" s="44" t="s">
        <v>1</v>
      </c>
      <c r="B3" s="45"/>
      <c r="C3" s="45" t="s">
        <v>294</v>
      </c>
      <c r="D3" s="45"/>
      <c r="E3" s="45"/>
      <c r="F3" s="45"/>
      <c r="G3" s="45"/>
      <c r="H3" s="45"/>
      <c r="I3" s="45"/>
      <c r="J3" s="45"/>
      <c r="K3" s="45"/>
      <c r="L3" s="45"/>
      <c r="M3" s="45"/>
      <c r="N3" s="46"/>
    </row>
    <row r="4" spans="1:14" ht="20.45" customHeight="1" x14ac:dyDescent="0.3">
      <c r="A4" s="47" t="s">
        <v>2</v>
      </c>
      <c r="B4" s="48"/>
      <c r="C4" s="48" t="s">
        <v>3</v>
      </c>
      <c r="D4" s="48"/>
      <c r="E4" s="48"/>
      <c r="F4" s="48"/>
      <c r="G4" s="48"/>
      <c r="H4" s="48" t="s">
        <v>4</v>
      </c>
      <c r="I4" s="48"/>
      <c r="J4" s="48" t="s">
        <v>5</v>
      </c>
      <c r="K4" s="48"/>
      <c r="L4" s="48"/>
      <c r="M4" s="48"/>
      <c r="N4" s="49"/>
    </row>
    <row r="5" spans="1:14" ht="20.45" customHeight="1" x14ac:dyDescent="0.3">
      <c r="A5" s="47" t="s">
        <v>6</v>
      </c>
      <c r="B5" s="48"/>
      <c r="C5" s="48" t="s">
        <v>187</v>
      </c>
      <c r="D5" s="48"/>
      <c r="E5" s="48"/>
      <c r="F5" s="48"/>
      <c r="G5" s="48"/>
      <c r="H5" s="48" t="s">
        <v>8</v>
      </c>
      <c r="I5" s="48"/>
      <c r="J5" s="48">
        <v>82299223</v>
      </c>
      <c r="K5" s="48"/>
      <c r="L5" s="48"/>
      <c r="M5" s="48"/>
      <c r="N5" s="49"/>
    </row>
    <row r="6" spans="1:14" ht="23.85" customHeight="1" x14ac:dyDescent="0.3">
      <c r="A6" s="47" t="s">
        <v>9</v>
      </c>
      <c r="B6" s="48"/>
      <c r="C6" s="48"/>
      <c r="D6" s="48"/>
      <c r="E6" s="20" t="s">
        <v>133</v>
      </c>
      <c r="F6" s="48" t="s">
        <v>188</v>
      </c>
      <c r="G6" s="48"/>
      <c r="H6" s="48" t="s">
        <v>12</v>
      </c>
      <c r="I6" s="48"/>
      <c r="J6" s="48" t="s">
        <v>13</v>
      </c>
      <c r="K6" s="48"/>
      <c r="L6" s="48" t="s">
        <v>14</v>
      </c>
      <c r="M6" s="48"/>
      <c r="N6" s="21" t="s">
        <v>15</v>
      </c>
    </row>
    <row r="7" spans="1:14" ht="23.85" customHeight="1" x14ac:dyDescent="0.3">
      <c r="A7" s="47"/>
      <c r="B7" s="48"/>
      <c r="C7" s="59" t="s">
        <v>16</v>
      </c>
      <c r="D7" s="59"/>
      <c r="E7" s="20">
        <v>137.58000000000001</v>
      </c>
      <c r="F7" s="93">
        <v>137.58000000000001</v>
      </c>
      <c r="G7" s="93"/>
      <c r="H7" s="93">
        <v>137.58000000000001</v>
      </c>
      <c r="I7" s="93"/>
      <c r="J7" s="48">
        <v>10</v>
      </c>
      <c r="K7" s="48"/>
      <c r="L7" s="51">
        <f>H7/F7</f>
        <v>1</v>
      </c>
      <c r="M7" s="51"/>
      <c r="N7" s="23">
        <f>J7*L7</f>
        <v>10</v>
      </c>
    </row>
    <row r="8" spans="1:14" ht="13.5" customHeight="1" x14ac:dyDescent="0.3">
      <c r="A8" s="47"/>
      <c r="B8" s="48"/>
      <c r="C8" s="48" t="s">
        <v>213</v>
      </c>
      <c r="D8" s="48"/>
      <c r="E8" s="48">
        <f>E7</f>
        <v>137.58000000000001</v>
      </c>
      <c r="F8" s="93">
        <v>137.58000000000001</v>
      </c>
      <c r="G8" s="93"/>
      <c r="H8" s="93">
        <v>137.58000000000001</v>
      </c>
      <c r="I8" s="93"/>
      <c r="J8" s="48" t="s">
        <v>18</v>
      </c>
      <c r="K8" s="48"/>
      <c r="L8" s="52">
        <f>L7</f>
        <v>1</v>
      </c>
      <c r="M8" s="52"/>
      <c r="N8" s="92" t="s">
        <v>18</v>
      </c>
    </row>
    <row r="9" spans="1:14" ht="20.65" customHeight="1" x14ac:dyDescent="0.3">
      <c r="A9" s="47"/>
      <c r="B9" s="48"/>
      <c r="C9" s="48"/>
      <c r="D9" s="48"/>
      <c r="E9" s="48"/>
      <c r="F9" s="93"/>
      <c r="G9" s="93"/>
      <c r="H9" s="93"/>
      <c r="I9" s="93"/>
      <c r="J9" s="48"/>
      <c r="K9" s="48"/>
      <c r="L9" s="52"/>
      <c r="M9" s="52"/>
      <c r="N9" s="92"/>
    </row>
    <row r="10" spans="1:14" ht="23.35" customHeight="1" x14ac:dyDescent="0.3">
      <c r="A10" s="47"/>
      <c r="B10" s="48"/>
      <c r="C10" s="48" t="s">
        <v>206</v>
      </c>
      <c r="D10" s="48"/>
      <c r="E10" s="20"/>
      <c r="F10" s="48"/>
      <c r="G10" s="48"/>
      <c r="H10" s="48"/>
      <c r="I10" s="48"/>
      <c r="J10" s="48" t="s">
        <v>18</v>
      </c>
      <c r="K10" s="48"/>
      <c r="L10" s="48"/>
      <c r="M10" s="48"/>
      <c r="N10" s="21" t="s">
        <v>18</v>
      </c>
    </row>
    <row r="11" spans="1:14" ht="23.35" customHeight="1" x14ac:dyDescent="0.3">
      <c r="A11" s="47"/>
      <c r="B11" s="48"/>
      <c r="C11" s="48" t="s">
        <v>19</v>
      </c>
      <c r="D11" s="48"/>
      <c r="E11" s="20"/>
      <c r="F11" s="48"/>
      <c r="G11" s="48"/>
      <c r="H11" s="48"/>
      <c r="I11" s="48"/>
      <c r="J11" s="48" t="s">
        <v>18</v>
      </c>
      <c r="K11" s="48"/>
      <c r="L11" s="48"/>
      <c r="M11" s="48"/>
      <c r="N11" s="21" t="s">
        <v>18</v>
      </c>
    </row>
    <row r="12" spans="1:14" ht="21.4" customHeight="1" x14ac:dyDescent="0.3">
      <c r="A12" s="47" t="s">
        <v>20</v>
      </c>
      <c r="B12" s="48" t="s">
        <v>21</v>
      </c>
      <c r="C12" s="48"/>
      <c r="D12" s="48"/>
      <c r="E12" s="48"/>
      <c r="F12" s="48"/>
      <c r="G12" s="48"/>
      <c r="H12" s="48" t="s">
        <v>22</v>
      </c>
      <c r="I12" s="48"/>
      <c r="J12" s="48"/>
      <c r="K12" s="48"/>
      <c r="L12" s="48"/>
      <c r="M12" s="48"/>
      <c r="N12" s="49"/>
    </row>
    <row r="13" spans="1:14" ht="109.5" customHeight="1" x14ac:dyDescent="0.3">
      <c r="A13" s="47"/>
      <c r="B13" s="53" t="s">
        <v>189</v>
      </c>
      <c r="C13" s="53"/>
      <c r="D13" s="53"/>
      <c r="E13" s="53"/>
      <c r="F13" s="53"/>
      <c r="G13" s="53"/>
      <c r="H13" s="53" t="s">
        <v>190</v>
      </c>
      <c r="I13" s="53"/>
      <c r="J13" s="53"/>
      <c r="K13" s="53"/>
      <c r="L13" s="53"/>
      <c r="M13" s="53"/>
      <c r="N13" s="54"/>
    </row>
    <row r="14" spans="1:14" ht="27" customHeight="1" x14ac:dyDescent="0.3">
      <c r="A14" s="47" t="s">
        <v>24</v>
      </c>
      <c r="B14" s="20" t="s">
        <v>25</v>
      </c>
      <c r="C14" s="20" t="s">
        <v>67</v>
      </c>
      <c r="D14" s="48" t="s">
        <v>27</v>
      </c>
      <c r="E14" s="48"/>
      <c r="F14" s="48"/>
      <c r="G14" s="20" t="s">
        <v>88</v>
      </c>
      <c r="H14" s="20" t="s">
        <v>151</v>
      </c>
      <c r="I14" s="48" t="s">
        <v>13</v>
      </c>
      <c r="J14" s="48"/>
      <c r="K14" s="48" t="s">
        <v>15</v>
      </c>
      <c r="L14" s="48"/>
      <c r="M14" s="48" t="s">
        <v>28</v>
      </c>
      <c r="N14" s="49"/>
    </row>
    <row r="15" spans="1:14" ht="30" customHeight="1" x14ac:dyDescent="0.3">
      <c r="A15" s="47"/>
      <c r="B15" s="48" t="s">
        <v>170</v>
      </c>
      <c r="C15" s="48" t="s">
        <v>207</v>
      </c>
      <c r="D15" s="53" t="s">
        <v>192</v>
      </c>
      <c r="E15" s="53"/>
      <c r="F15" s="53"/>
      <c r="G15" s="41" t="s">
        <v>191</v>
      </c>
      <c r="H15" s="41">
        <v>2</v>
      </c>
      <c r="I15" s="48">
        <v>5</v>
      </c>
      <c r="J15" s="48"/>
      <c r="K15" s="48">
        <v>5</v>
      </c>
      <c r="L15" s="48"/>
      <c r="M15" s="48"/>
      <c r="N15" s="49"/>
    </row>
    <row r="16" spans="1:14" ht="30" customHeight="1" x14ac:dyDescent="0.3">
      <c r="A16" s="47"/>
      <c r="B16" s="48"/>
      <c r="C16" s="48"/>
      <c r="D16" s="53" t="s">
        <v>193</v>
      </c>
      <c r="E16" s="53"/>
      <c r="F16" s="53"/>
      <c r="G16" s="20" t="s">
        <v>191</v>
      </c>
      <c r="H16" s="20">
        <v>15</v>
      </c>
      <c r="I16" s="48">
        <v>10</v>
      </c>
      <c r="J16" s="48"/>
      <c r="K16" s="48">
        <v>10</v>
      </c>
      <c r="L16" s="48"/>
      <c r="M16" s="53"/>
      <c r="N16" s="54"/>
    </row>
    <row r="17" spans="1:14" ht="30" customHeight="1" x14ac:dyDescent="0.3">
      <c r="A17" s="47"/>
      <c r="B17" s="48"/>
      <c r="C17" s="20" t="s">
        <v>183</v>
      </c>
      <c r="D17" s="53" t="s">
        <v>194</v>
      </c>
      <c r="E17" s="53"/>
      <c r="F17" s="53"/>
      <c r="G17" s="20" t="s">
        <v>195</v>
      </c>
      <c r="H17" s="20" t="s">
        <v>195</v>
      </c>
      <c r="I17" s="48">
        <v>15</v>
      </c>
      <c r="J17" s="48"/>
      <c r="K17" s="48">
        <v>15</v>
      </c>
      <c r="L17" s="48"/>
      <c r="M17" s="48"/>
      <c r="N17" s="49"/>
    </row>
    <row r="18" spans="1:14" ht="30" customHeight="1" x14ac:dyDescent="0.3">
      <c r="A18" s="47"/>
      <c r="B18" s="48"/>
      <c r="C18" s="20" t="s">
        <v>208</v>
      </c>
      <c r="D18" s="53" t="s">
        <v>196</v>
      </c>
      <c r="E18" s="53"/>
      <c r="F18" s="53"/>
      <c r="G18" s="20" t="s">
        <v>197</v>
      </c>
      <c r="H18" s="20" t="s">
        <v>197</v>
      </c>
      <c r="I18" s="48">
        <v>10</v>
      </c>
      <c r="J18" s="48"/>
      <c r="K18" s="48">
        <v>10</v>
      </c>
      <c r="L18" s="48"/>
      <c r="M18" s="48"/>
      <c r="N18" s="49"/>
    </row>
    <row r="19" spans="1:14" ht="30" customHeight="1" x14ac:dyDescent="0.3">
      <c r="A19" s="47"/>
      <c r="B19" s="48"/>
      <c r="C19" s="20" t="s">
        <v>209</v>
      </c>
      <c r="D19" s="53" t="s">
        <v>198</v>
      </c>
      <c r="E19" s="53"/>
      <c r="F19" s="53"/>
      <c r="G19" s="20" t="s">
        <v>199</v>
      </c>
      <c r="H19" s="20">
        <v>137.58000000000001</v>
      </c>
      <c r="I19" s="48">
        <v>10</v>
      </c>
      <c r="J19" s="48"/>
      <c r="K19" s="48">
        <v>10</v>
      </c>
      <c r="L19" s="48"/>
      <c r="M19" s="48"/>
      <c r="N19" s="49"/>
    </row>
    <row r="20" spans="1:14" ht="30" customHeight="1" x14ac:dyDescent="0.3">
      <c r="A20" s="47"/>
      <c r="B20" s="48" t="s">
        <v>177</v>
      </c>
      <c r="C20" s="20" t="s">
        <v>210</v>
      </c>
      <c r="D20" s="53" t="s">
        <v>200</v>
      </c>
      <c r="E20" s="53"/>
      <c r="F20" s="53"/>
      <c r="G20" s="20" t="s">
        <v>36</v>
      </c>
      <c r="H20" s="20" t="s">
        <v>74</v>
      </c>
      <c r="I20" s="48">
        <v>10</v>
      </c>
      <c r="J20" s="48"/>
      <c r="K20" s="48">
        <v>10</v>
      </c>
      <c r="L20" s="48"/>
      <c r="M20" s="48"/>
      <c r="N20" s="49"/>
    </row>
    <row r="21" spans="1:14" ht="36.4" customHeight="1" x14ac:dyDescent="0.3">
      <c r="A21" s="47"/>
      <c r="B21" s="48"/>
      <c r="C21" s="48" t="s">
        <v>211</v>
      </c>
      <c r="D21" s="53" t="s">
        <v>201</v>
      </c>
      <c r="E21" s="53"/>
      <c r="F21" s="53"/>
      <c r="G21" s="20" t="s">
        <v>36</v>
      </c>
      <c r="H21" s="20" t="s">
        <v>74</v>
      </c>
      <c r="I21" s="48">
        <v>3</v>
      </c>
      <c r="J21" s="48"/>
      <c r="K21" s="48">
        <v>3</v>
      </c>
      <c r="L21" s="48"/>
      <c r="M21" s="48"/>
      <c r="N21" s="49"/>
    </row>
    <row r="22" spans="1:14" ht="24" customHeight="1" x14ac:dyDescent="0.3">
      <c r="A22" s="47"/>
      <c r="B22" s="48"/>
      <c r="C22" s="48"/>
      <c r="D22" s="53" t="s">
        <v>202</v>
      </c>
      <c r="E22" s="53"/>
      <c r="F22" s="53"/>
      <c r="G22" s="20" t="s">
        <v>36</v>
      </c>
      <c r="H22" s="20" t="s">
        <v>74</v>
      </c>
      <c r="I22" s="48">
        <v>3</v>
      </c>
      <c r="J22" s="48"/>
      <c r="K22" s="48">
        <v>3</v>
      </c>
      <c r="L22" s="48"/>
      <c r="M22" s="48"/>
      <c r="N22" s="49"/>
    </row>
    <row r="23" spans="1:14" ht="24" customHeight="1" x14ac:dyDescent="0.3">
      <c r="A23" s="47"/>
      <c r="B23" s="48"/>
      <c r="C23" s="48"/>
      <c r="D23" s="53" t="s">
        <v>203</v>
      </c>
      <c r="E23" s="53"/>
      <c r="F23" s="53"/>
      <c r="G23" s="20" t="s">
        <v>36</v>
      </c>
      <c r="H23" s="20" t="s">
        <v>74</v>
      </c>
      <c r="I23" s="48">
        <v>4</v>
      </c>
      <c r="J23" s="48"/>
      <c r="K23" s="48">
        <v>4</v>
      </c>
      <c r="L23" s="48"/>
      <c r="M23" s="48"/>
      <c r="N23" s="49"/>
    </row>
    <row r="24" spans="1:14" ht="36.4" customHeight="1" x14ac:dyDescent="0.3">
      <c r="A24" s="47"/>
      <c r="B24" s="48"/>
      <c r="C24" s="7" t="s">
        <v>212</v>
      </c>
      <c r="D24" s="53" t="s">
        <v>204</v>
      </c>
      <c r="E24" s="53"/>
      <c r="F24" s="53"/>
      <c r="G24" s="20" t="s">
        <v>36</v>
      </c>
      <c r="H24" s="20" t="s">
        <v>74</v>
      </c>
      <c r="I24" s="48">
        <v>10</v>
      </c>
      <c r="J24" s="48"/>
      <c r="K24" s="48">
        <v>10</v>
      </c>
      <c r="L24" s="48"/>
      <c r="M24" s="48"/>
      <c r="N24" s="49"/>
    </row>
    <row r="25" spans="1:14" ht="36.4" customHeight="1" x14ac:dyDescent="0.3">
      <c r="A25" s="47"/>
      <c r="B25" s="20" t="s">
        <v>52</v>
      </c>
      <c r="C25" s="20" t="s">
        <v>53</v>
      </c>
      <c r="D25" s="53" t="s">
        <v>205</v>
      </c>
      <c r="E25" s="53"/>
      <c r="F25" s="53"/>
      <c r="G25" s="25" t="s">
        <v>86</v>
      </c>
      <c r="H25" s="25">
        <v>1</v>
      </c>
      <c r="I25" s="48">
        <v>10</v>
      </c>
      <c r="J25" s="48"/>
      <c r="K25" s="48">
        <v>8</v>
      </c>
      <c r="L25" s="48"/>
      <c r="M25" s="48" t="s">
        <v>309</v>
      </c>
      <c r="N25" s="49"/>
    </row>
    <row r="26" spans="1:14" s="26" customFormat="1" ht="24" customHeight="1" thickBot="1" x14ac:dyDescent="0.35">
      <c r="A26" s="56" t="s">
        <v>56</v>
      </c>
      <c r="B26" s="57"/>
      <c r="C26" s="57"/>
      <c r="D26" s="57"/>
      <c r="E26" s="57"/>
      <c r="F26" s="57"/>
      <c r="G26" s="57"/>
      <c r="H26" s="57"/>
      <c r="I26" s="57">
        <f>SUM(I15:J25)+J7</f>
        <v>100</v>
      </c>
      <c r="J26" s="57"/>
      <c r="K26" s="57">
        <f>SUM(K15:L25)+N7</f>
        <v>98</v>
      </c>
      <c r="L26" s="57"/>
      <c r="M26" s="57"/>
      <c r="N26" s="58"/>
    </row>
  </sheetData>
  <mergeCells count="102">
    <mergeCell ref="D25:F25"/>
    <mergeCell ref="I25:J25"/>
    <mergeCell ref="K25:L25"/>
    <mergeCell ref="M25:N25"/>
    <mergeCell ref="A26:H26"/>
    <mergeCell ref="I26:J26"/>
    <mergeCell ref="K26:L26"/>
    <mergeCell ref="M26:N26"/>
    <mergeCell ref="D23:F23"/>
    <mergeCell ref="I23:J23"/>
    <mergeCell ref="K23:L23"/>
    <mergeCell ref="M23:N23"/>
    <mergeCell ref="D24:F24"/>
    <mergeCell ref="I24:J24"/>
    <mergeCell ref="K24:L24"/>
    <mergeCell ref="M24:N24"/>
    <mergeCell ref="B20:B24"/>
    <mergeCell ref="A14:A25"/>
    <mergeCell ref="C21:C23"/>
    <mergeCell ref="M17:N17"/>
    <mergeCell ref="D21:F21"/>
    <mergeCell ref="I21:J21"/>
    <mergeCell ref="K21:L21"/>
    <mergeCell ref="M21:N21"/>
    <mergeCell ref="D22:F22"/>
    <mergeCell ref="I22:J22"/>
    <mergeCell ref="K22:L22"/>
    <mergeCell ref="M22:N22"/>
    <mergeCell ref="M18:N18"/>
    <mergeCell ref="D19:F19"/>
    <mergeCell ref="I19:J19"/>
    <mergeCell ref="K19:L19"/>
    <mergeCell ref="M19:N19"/>
    <mergeCell ref="D20:F20"/>
    <mergeCell ref="I20:J20"/>
    <mergeCell ref="K20:L20"/>
    <mergeCell ref="M20:N20"/>
    <mergeCell ref="M14:N14"/>
    <mergeCell ref="B15:B19"/>
    <mergeCell ref="C15:C16"/>
    <mergeCell ref="D15:F15"/>
    <mergeCell ref="I15:J15"/>
    <mergeCell ref="K15:L15"/>
    <mergeCell ref="M15:N15"/>
    <mergeCell ref="D14:F14"/>
    <mergeCell ref="I14:J14"/>
    <mergeCell ref="K14:L14"/>
    <mergeCell ref="D18:F18"/>
    <mergeCell ref="I18:J18"/>
    <mergeCell ref="K18:L18"/>
    <mergeCell ref="D16:F16"/>
    <mergeCell ref="I16:J16"/>
    <mergeCell ref="K16:L16"/>
    <mergeCell ref="M16:N16"/>
    <mergeCell ref="D17:F17"/>
    <mergeCell ref="I17:J17"/>
    <mergeCell ref="K17:L17"/>
    <mergeCell ref="F11:G11"/>
    <mergeCell ref="H11:I11"/>
    <mergeCell ref="J11:K11"/>
    <mergeCell ref="L11:M11"/>
    <mergeCell ref="A12:A13"/>
    <mergeCell ref="B12:G12"/>
    <mergeCell ref="H12:N12"/>
    <mergeCell ref="B13:G13"/>
    <mergeCell ref="H13:N13"/>
    <mergeCell ref="A6:B11"/>
    <mergeCell ref="C6:D6"/>
    <mergeCell ref="F6:G6"/>
    <mergeCell ref="H6:I6"/>
    <mergeCell ref="J6:K6"/>
    <mergeCell ref="L6:M6"/>
    <mergeCell ref="L8:M9"/>
    <mergeCell ref="N8:N9"/>
    <mergeCell ref="C10:D10"/>
    <mergeCell ref="F10:G10"/>
    <mergeCell ref="H10:I10"/>
    <mergeCell ref="J10:K10"/>
    <mergeCell ref="L10:M10"/>
    <mergeCell ref="C7:D7"/>
    <mergeCell ref="F7:G7"/>
    <mergeCell ref="H7:I7"/>
    <mergeCell ref="J7:K7"/>
    <mergeCell ref="L7:M7"/>
    <mergeCell ref="C8:D9"/>
    <mergeCell ref="E8:E9"/>
    <mergeCell ref="F8:G9"/>
    <mergeCell ref="H8:I9"/>
    <mergeCell ref="J8:K9"/>
    <mergeCell ref="C11:D11"/>
    <mergeCell ref="A1:N1"/>
    <mergeCell ref="A2:N2"/>
    <mergeCell ref="A3:B3"/>
    <mergeCell ref="C3:N3"/>
    <mergeCell ref="A4:B4"/>
    <mergeCell ref="C4:G4"/>
    <mergeCell ref="H4:I4"/>
    <mergeCell ref="J4:N4"/>
    <mergeCell ref="A5:B5"/>
    <mergeCell ref="C5:G5"/>
    <mergeCell ref="H5:I5"/>
    <mergeCell ref="J5:N5"/>
  </mergeCells>
  <phoneticPr fontId="6" type="noConversion"/>
  <printOptions horizontalCentered="1"/>
  <pageMargins left="0.70866141732283472" right="0.70866141732283472" top="0.74803149606299213" bottom="0.74803149606299213" header="0.31496062992125984" footer="0.31496062992125984"/>
  <pageSetup paperSize="9" scale="97"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6"/>
  <sheetViews>
    <sheetView view="pageBreakPreview" topLeftCell="A13" zoomScale="60" zoomScaleNormal="100" workbookViewId="0">
      <selection activeCell="G16" sqref="G16"/>
    </sheetView>
  </sheetViews>
  <sheetFormatPr defaultColWidth="9" defaultRowHeight="13.5" x14ac:dyDescent="0.3"/>
  <cols>
    <col min="1" max="2" width="9" style="34"/>
    <col min="3" max="3" width="10.265625" style="34" customWidth="1"/>
    <col min="4" max="4" width="9" style="34"/>
    <col min="5" max="5" width="15.265625" style="34" customWidth="1"/>
    <col min="6" max="6" width="9" style="34"/>
    <col min="7" max="7" width="21.33203125" style="34" customWidth="1"/>
    <col min="8" max="8" width="16.19921875" style="34" customWidth="1"/>
    <col min="9" max="9" width="9" style="34"/>
    <col min="10" max="10" width="4" style="34" customWidth="1"/>
    <col min="11" max="11" width="9" style="34"/>
    <col min="12" max="12" width="3.33203125" style="34" customWidth="1"/>
    <col min="13" max="13" width="9" style="34"/>
    <col min="14" max="14" width="12.19921875" style="34" bestFit="1" customWidth="1"/>
    <col min="15" max="16384" width="9" style="34"/>
  </cols>
  <sheetData>
    <row r="1" spans="1:14" s="31" customFormat="1" ht="21" x14ac:dyDescent="0.3">
      <c r="A1" s="42" t="s">
        <v>262</v>
      </c>
      <c r="B1" s="42"/>
      <c r="C1" s="42"/>
      <c r="D1" s="42"/>
      <c r="E1" s="42"/>
      <c r="F1" s="42"/>
      <c r="G1" s="42"/>
      <c r="H1" s="42"/>
      <c r="I1" s="42"/>
      <c r="J1" s="42"/>
      <c r="K1" s="42"/>
      <c r="L1" s="42"/>
      <c r="M1" s="42"/>
      <c r="N1" s="42"/>
    </row>
    <row r="2" spans="1:14" s="31" customFormat="1" ht="20.65" customHeight="1" thickBot="1" x14ac:dyDescent="0.35">
      <c r="A2" s="43" t="s">
        <v>0</v>
      </c>
      <c r="B2" s="43"/>
      <c r="C2" s="43"/>
      <c r="D2" s="43"/>
      <c r="E2" s="43"/>
      <c r="F2" s="43"/>
      <c r="G2" s="43"/>
      <c r="H2" s="43"/>
      <c r="I2" s="43"/>
      <c r="J2" s="43"/>
      <c r="K2" s="43"/>
      <c r="L2" s="43"/>
      <c r="M2" s="43"/>
      <c r="N2" s="43"/>
    </row>
    <row r="3" spans="1:14" s="32" customFormat="1" ht="24" customHeight="1" x14ac:dyDescent="0.3">
      <c r="A3" s="44" t="s">
        <v>1</v>
      </c>
      <c r="B3" s="45"/>
      <c r="C3" s="45" t="s">
        <v>295</v>
      </c>
      <c r="D3" s="45"/>
      <c r="E3" s="45"/>
      <c r="F3" s="45"/>
      <c r="G3" s="45"/>
      <c r="H3" s="45"/>
      <c r="I3" s="45"/>
      <c r="J3" s="45"/>
      <c r="K3" s="45"/>
      <c r="L3" s="45"/>
      <c r="M3" s="45"/>
      <c r="N3" s="46"/>
    </row>
    <row r="4" spans="1:14" s="32" customFormat="1" ht="24" customHeight="1" x14ac:dyDescent="0.3">
      <c r="A4" s="47" t="s">
        <v>2</v>
      </c>
      <c r="B4" s="48"/>
      <c r="C4" s="48" t="s">
        <v>3</v>
      </c>
      <c r="D4" s="48"/>
      <c r="E4" s="48"/>
      <c r="F4" s="48"/>
      <c r="G4" s="48"/>
      <c r="H4" s="48" t="s">
        <v>4</v>
      </c>
      <c r="I4" s="48"/>
      <c r="J4" s="48" t="s">
        <v>5</v>
      </c>
      <c r="K4" s="48"/>
      <c r="L4" s="48"/>
      <c r="M4" s="48"/>
      <c r="N4" s="49"/>
    </row>
    <row r="5" spans="1:14" s="32" customFormat="1" ht="24" customHeight="1" x14ac:dyDescent="0.3">
      <c r="A5" s="47" t="s">
        <v>6</v>
      </c>
      <c r="B5" s="48"/>
      <c r="C5" s="48" t="s">
        <v>112</v>
      </c>
      <c r="D5" s="48"/>
      <c r="E5" s="48"/>
      <c r="F5" s="48"/>
      <c r="G5" s="48"/>
      <c r="H5" s="48" t="s">
        <v>8</v>
      </c>
      <c r="I5" s="48"/>
      <c r="J5" s="48">
        <v>82299176</v>
      </c>
      <c r="K5" s="48"/>
      <c r="L5" s="48"/>
      <c r="M5" s="48"/>
      <c r="N5" s="49"/>
    </row>
    <row r="6" spans="1:14" s="32" customFormat="1" ht="24" customHeight="1" x14ac:dyDescent="0.3">
      <c r="A6" s="47" t="s">
        <v>9</v>
      </c>
      <c r="B6" s="48"/>
      <c r="C6" s="48"/>
      <c r="D6" s="48"/>
      <c r="E6" s="20" t="s">
        <v>63</v>
      </c>
      <c r="F6" s="48" t="s">
        <v>64</v>
      </c>
      <c r="G6" s="48"/>
      <c r="H6" s="48" t="s">
        <v>65</v>
      </c>
      <c r="I6" s="48"/>
      <c r="J6" s="48" t="s">
        <v>13</v>
      </c>
      <c r="K6" s="48"/>
      <c r="L6" s="48" t="s">
        <v>14</v>
      </c>
      <c r="M6" s="48"/>
      <c r="N6" s="21" t="s">
        <v>15</v>
      </c>
    </row>
    <row r="7" spans="1:14" s="19" customFormat="1" ht="24" customHeight="1" x14ac:dyDescent="0.3">
      <c r="A7" s="47"/>
      <c r="B7" s="48"/>
      <c r="C7" s="59" t="s">
        <v>16</v>
      </c>
      <c r="D7" s="59"/>
      <c r="E7" s="33">
        <v>3513.507803</v>
      </c>
      <c r="F7" s="48">
        <v>3513.507803</v>
      </c>
      <c r="G7" s="48"/>
      <c r="H7" s="48">
        <v>3513.5048029999998</v>
      </c>
      <c r="I7" s="48"/>
      <c r="J7" s="48">
        <v>10</v>
      </c>
      <c r="K7" s="48"/>
      <c r="L7" s="51">
        <f>H7/F7</f>
        <v>0.99999914615245833</v>
      </c>
      <c r="M7" s="51"/>
      <c r="N7" s="21">
        <f>J7*L7</f>
        <v>9.9999914615245835</v>
      </c>
    </row>
    <row r="8" spans="1:14" s="19" customFormat="1" ht="17.75" customHeight="1" x14ac:dyDescent="0.3">
      <c r="A8" s="47"/>
      <c r="B8" s="48"/>
      <c r="C8" s="48" t="s">
        <v>17</v>
      </c>
      <c r="D8" s="48"/>
      <c r="E8" s="48">
        <f>E7</f>
        <v>3513.507803</v>
      </c>
      <c r="F8" s="48">
        <v>3513.507803</v>
      </c>
      <c r="G8" s="48"/>
      <c r="H8" s="48">
        <v>3513.5048029999998</v>
      </c>
      <c r="I8" s="48"/>
      <c r="J8" s="48" t="s">
        <v>18</v>
      </c>
      <c r="K8" s="48"/>
      <c r="L8" s="52">
        <f>L7</f>
        <v>0.99999914615245833</v>
      </c>
      <c r="M8" s="48"/>
      <c r="N8" s="49" t="s">
        <v>18</v>
      </c>
    </row>
    <row r="9" spans="1:14" s="19" customFormat="1" ht="17.75" customHeight="1" x14ac:dyDescent="0.3">
      <c r="A9" s="47"/>
      <c r="B9" s="48"/>
      <c r="C9" s="48"/>
      <c r="D9" s="48"/>
      <c r="E9" s="48"/>
      <c r="F9" s="48"/>
      <c r="G9" s="48"/>
      <c r="H9" s="48"/>
      <c r="I9" s="48"/>
      <c r="J9" s="48"/>
      <c r="K9" s="48"/>
      <c r="L9" s="48"/>
      <c r="M9" s="48"/>
      <c r="N9" s="49"/>
    </row>
    <row r="10" spans="1:14" s="19" customFormat="1" ht="23.35" customHeight="1" x14ac:dyDescent="0.3">
      <c r="A10" s="47"/>
      <c r="B10" s="48"/>
      <c r="C10" s="48" t="s">
        <v>60</v>
      </c>
      <c r="D10" s="48"/>
      <c r="E10" s="20"/>
      <c r="F10" s="48"/>
      <c r="G10" s="48"/>
      <c r="H10" s="48"/>
      <c r="I10" s="48"/>
      <c r="J10" s="48" t="s">
        <v>18</v>
      </c>
      <c r="K10" s="48"/>
      <c r="L10" s="48"/>
      <c r="M10" s="48"/>
      <c r="N10" s="21" t="s">
        <v>18</v>
      </c>
    </row>
    <row r="11" spans="1:14" s="19" customFormat="1" ht="23.35" customHeight="1" x14ac:dyDescent="0.3">
      <c r="A11" s="47"/>
      <c r="B11" s="48"/>
      <c r="C11" s="48" t="s">
        <v>19</v>
      </c>
      <c r="D11" s="48"/>
      <c r="E11" s="20"/>
      <c r="F11" s="48"/>
      <c r="G11" s="48"/>
      <c r="H11" s="48"/>
      <c r="I11" s="48"/>
      <c r="J11" s="48" t="s">
        <v>18</v>
      </c>
      <c r="K11" s="48"/>
      <c r="L11" s="48"/>
      <c r="M11" s="48"/>
      <c r="N11" s="21" t="s">
        <v>18</v>
      </c>
    </row>
    <row r="12" spans="1:14" s="19" customFormat="1" ht="23.35" customHeight="1" x14ac:dyDescent="0.3">
      <c r="A12" s="47" t="s">
        <v>20</v>
      </c>
      <c r="B12" s="48" t="s">
        <v>21</v>
      </c>
      <c r="C12" s="48"/>
      <c r="D12" s="48"/>
      <c r="E12" s="48"/>
      <c r="F12" s="48"/>
      <c r="G12" s="48"/>
      <c r="H12" s="48" t="s">
        <v>22</v>
      </c>
      <c r="I12" s="48"/>
      <c r="J12" s="48"/>
      <c r="K12" s="48"/>
      <c r="L12" s="48"/>
      <c r="M12" s="48"/>
      <c r="N12" s="49"/>
    </row>
    <row r="13" spans="1:14" s="19" customFormat="1" ht="57" customHeight="1" x14ac:dyDescent="0.3">
      <c r="A13" s="47"/>
      <c r="B13" s="53" t="s">
        <v>214</v>
      </c>
      <c r="C13" s="53"/>
      <c r="D13" s="53"/>
      <c r="E13" s="53"/>
      <c r="F13" s="53"/>
      <c r="G13" s="53"/>
      <c r="H13" s="53" t="s">
        <v>215</v>
      </c>
      <c r="I13" s="53"/>
      <c r="J13" s="53"/>
      <c r="K13" s="53"/>
      <c r="L13" s="53"/>
      <c r="M13" s="53"/>
      <c r="N13" s="54"/>
    </row>
    <row r="14" spans="1:14" s="19" customFormat="1" ht="18.850000000000001" customHeight="1" x14ac:dyDescent="0.3">
      <c r="A14" s="47" t="s">
        <v>24</v>
      </c>
      <c r="B14" s="48" t="s">
        <v>66</v>
      </c>
      <c r="C14" s="48" t="s">
        <v>67</v>
      </c>
      <c r="D14" s="48" t="s">
        <v>27</v>
      </c>
      <c r="E14" s="48"/>
      <c r="F14" s="48"/>
      <c r="G14" s="48" t="s">
        <v>88</v>
      </c>
      <c r="H14" s="48" t="s">
        <v>59</v>
      </c>
      <c r="I14" s="48" t="s">
        <v>13</v>
      </c>
      <c r="J14" s="48"/>
      <c r="K14" s="48" t="s">
        <v>15</v>
      </c>
      <c r="L14" s="48"/>
      <c r="M14" s="48" t="s">
        <v>28</v>
      </c>
      <c r="N14" s="49"/>
    </row>
    <row r="15" spans="1:14" s="19" customFormat="1" ht="18.850000000000001" customHeight="1" x14ac:dyDescent="0.3">
      <c r="A15" s="47"/>
      <c r="B15" s="48"/>
      <c r="C15" s="48"/>
      <c r="D15" s="48"/>
      <c r="E15" s="48"/>
      <c r="F15" s="48"/>
      <c r="G15" s="48"/>
      <c r="H15" s="48"/>
      <c r="I15" s="48"/>
      <c r="J15" s="48"/>
      <c r="K15" s="48"/>
      <c r="L15" s="48"/>
      <c r="M15" s="48"/>
      <c r="N15" s="49"/>
    </row>
    <row r="16" spans="1:14" s="19" customFormat="1" ht="26.35" customHeight="1" x14ac:dyDescent="0.3">
      <c r="A16" s="47"/>
      <c r="B16" s="48" t="s">
        <v>29</v>
      </c>
      <c r="C16" s="48" t="s">
        <v>30</v>
      </c>
      <c r="D16" s="53" t="s">
        <v>296</v>
      </c>
      <c r="E16" s="53"/>
      <c r="F16" s="53"/>
      <c r="G16" s="20" t="s">
        <v>297</v>
      </c>
      <c r="H16" s="20" t="s">
        <v>216</v>
      </c>
      <c r="I16" s="48">
        <v>10</v>
      </c>
      <c r="J16" s="48"/>
      <c r="K16" s="48">
        <v>10</v>
      </c>
      <c r="L16" s="48"/>
      <c r="M16" s="48"/>
      <c r="N16" s="49"/>
    </row>
    <row r="17" spans="1:14" s="19" customFormat="1" ht="26.35" customHeight="1" x14ac:dyDescent="0.3">
      <c r="A17" s="47"/>
      <c r="B17" s="48"/>
      <c r="C17" s="48"/>
      <c r="D17" s="53" t="s">
        <v>217</v>
      </c>
      <c r="E17" s="53"/>
      <c r="F17" s="53"/>
      <c r="G17" s="20" t="s">
        <v>218</v>
      </c>
      <c r="H17" s="20" t="s">
        <v>218</v>
      </c>
      <c r="I17" s="48">
        <v>10</v>
      </c>
      <c r="J17" s="48"/>
      <c r="K17" s="48">
        <v>10</v>
      </c>
      <c r="L17" s="48"/>
      <c r="M17" s="48"/>
      <c r="N17" s="49"/>
    </row>
    <row r="18" spans="1:14" s="19" customFormat="1" ht="39.4" customHeight="1" x14ac:dyDescent="0.3">
      <c r="A18" s="47"/>
      <c r="B18" s="48"/>
      <c r="C18" s="48" t="s">
        <v>34</v>
      </c>
      <c r="D18" s="53" t="s">
        <v>219</v>
      </c>
      <c r="E18" s="53"/>
      <c r="F18" s="53"/>
      <c r="G18" s="20" t="s">
        <v>36</v>
      </c>
      <c r="H18" s="20" t="s">
        <v>99</v>
      </c>
      <c r="I18" s="48">
        <v>10</v>
      </c>
      <c r="J18" s="48"/>
      <c r="K18" s="48">
        <v>8</v>
      </c>
      <c r="L18" s="48"/>
      <c r="M18" s="48" t="s">
        <v>231</v>
      </c>
      <c r="N18" s="49"/>
    </row>
    <row r="19" spans="1:14" s="19" customFormat="1" ht="26.35" customHeight="1" x14ac:dyDescent="0.3">
      <c r="A19" s="47"/>
      <c r="B19" s="48"/>
      <c r="C19" s="48"/>
      <c r="D19" s="53" t="s">
        <v>220</v>
      </c>
      <c r="E19" s="53"/>
      <c r="F19" s="53"/>
      <c r="G19" s="20" t="s">
        <v>36</v>
      </c>
      <c r="H19" s="20" t="s">
        <v>74</v>
      </c>
      <c r="I19" s="48">
        <v>10</v>
      </c>
      <c r="J19" s="48"/>
      <c r="K19" s="48">
        <v>10</v>
      </c>
      <c r="L19" s="48"/>
      <c r="M19" s="48"/>
      <c r="N19" s="49"/>
    </row>
    <row r="20" spans="1:14" s="19" customFormat="1" ht="26.35" customHeight="1" x14ac:dyDescent="0.3">
      <c r="A20" s="47"/>
      <c r="B20" s="48"/>
      <c r="C20" s="20" t="s">
        <v>38</v>
      </c>
      <c r="D20" s="53" t="s">
        <v>221</v>
      </c>
      <c r="E20" s="53"/>
      <c r="F20" s="53"/>
      <c r="G20" s="20" t="s">
        <v>222</v>
      </c>
      <c r="H20" s="20" t="s">
        <v>222</v>
      </c>
      <c r="I20" s="48">
        <v>5</v>
      </c>
      <c r="J20" s="48"/>
      <c r="K20" s="48">
        <v>5</v>
      </c>
      <c r="L20" s="48"/>
      <c r="M20" s="48"/>
      <c r="N20" s="49"/>
    </row>
    <row r="21" spans="1:14" s="19" customFormat="1" ht="23.25" customHeight="1" x14ac:dyDescent="0.3">
      <c r="A21" s="47"/>
      <c r="B21" s="48"/>
      <c r="C21" s="20" t="s">
        <v>41</v>
      </c>
      <c r="D21" s="53" t="s">
        <v>223</v>
      </c>
      <c r="E21" s="53"/>
      <c r="F21" s="53"/>
      <c r="G21" s="7" t="s">
        <v>224</v>
      </c>
      <c r="H21" s="7" t="s">
        <v>225</v>
      </c>
      <c r="I21" s="48">
        <v>5</v>
      </c>
      <c r="J21" s="48"/>
      <c r="K21" s="48">
        <v>5</v>
      </c>
      <c r="L21" s="48"/>
      <c r="M21" s="48"/>
      <c r="N21" s="49"/>
    </row>
    <row r="22" spans="1:14" s="19" customFormat="1" ht="32.75" customHeight="1" x14ac:dyDescent="0.3">
      <c r="A22" s="47"/>
      <c r="B22" s="48" t="s">
        <v>44</v>
      </c>
      <c r="C22" s="20" t="s">
        <v>160</v>
      </c>
      <c r="D22" s="53" t="s">
        <v>226</v>
      </c>
      <c r="E22" s="53"/>
      <c r="F22" s="53"/>
      <c r="G22" s="20" t="s">
        <v>36</v>
      </c>
      <c r="H22" s="20" t="s">
        <v>74</v>
      </c>
      <c r="I22" s="48">
        <v>10</v>
      </c>
      <c r="J22" s="48"/>
      <c r="K22" s="48">
        <v>10</v>
      </c>
      <c r="L22" s="48"/>
      <c r="M22" s="48"/>
      <c r="N22" s="49"/>
    </row>
    <row r="23" spans="1:14" s="19" customFormat="1" ht="32.75" customHeight="1" x14ac:dyDescent="0.3">
      <c r="A23" s="47"/>
      <c r="B23" s="48"/>
      <c r="C23" s="20" t="s">
        <v>227</v>
      </c>
      <c r="D23" s="53" t="s">
        <v>228</v>
      </c>
      <c r="E23" s="53"/>
      <c r="F23" s="53"/>
      <c r="G23" s="9" t="s">
        <v>229</v>
      </c>
      <c r="H23" s="20" t="s">
        <v>74</v>
      </c>
      <c r="I23" s="48">
        <v>10</v>
      </c>
      <c r="J23" s="48"/>
      <c r="K23" s="48">
        <v>10</v>
      </c>
      <c r="L23" s="48"/>
      <c r="M23" s="48"/>
      <c r="N23" s="49"/>
    </row>
    <row r="24" spans="1:14" s="19" customFormat="1" ht="32.75" customHeight="1" x14ac:dyDescent="0.3">
      <c r="A24" s="47"/>
      <c r="B24" s="48"/>
      <c r="C24" s="20" t="s">
        <v>50</v>
      </c>
      <c r="D24" s="53" t="s">
        <v>230</v>
      </c>
      <c r="E24" s="53"/>
      <c r="F24" s="53"/>
      <c r="G24" s="20" t="s">
        <v>36</v>
      </c>
      <c r="H24" s="20" t="s">
        <v>74</v>
      </c>
      <c r="I24" s="48">
        <v>10</v>
      </c>
      <c r="J24" s="48"/>
      <c r="K24" s="48">
        <v>10</v>
      </c>
      <c r="L24" s="48"/>
      <c r="M24" s="48"/>
      <c r="N24" s="49"/>
    </row>
    <row r="25" spans="1:14" s="19" customFormat="1" ht="32.75" customHeight="1" x14ac:dyDescent="0.3">
      <c r="A25" s="47"/>
      <c r="B25" s="20" t="s">
        <v>52</v>
      </c>
      <c r="C25" s="20" t="s">
        <v>53</v>
      </c>
      <c r="D25" s="53" t="s">
        <v>229</v>
      </c>
      <c r="E25" s="53"/>
      <c r="F25" s="53"/>
      <c r="G25" s="20" t="s">
        <v>86</v>
      </c>
      <c r="H25" s="20" t="s">
        <v>86</v>
      </c>
      <c r="I25" s="48">
        <v>10</v>
      </c>
      <c r="J25" s="48"/>
      <c r="K25" s="48">
        <v>10</v>
      </c>
      <c r="L25" s="48"/>
      <c r="M25" s="48"/>
      <c r="N25" s="49"/>
    </row>
    <row r="26" spans="1:14" s="26" customFormat="1" ht="22.25" customHeight="1" thickBot="1" x14ac:dyDescent="0.35">
      <c r="A26" s="56" t="s">
        <v>56</v>
      </c>
      <c r="B26" s="57"/>
      <c r="C26" s="57"/>
      <c r="D26" s="57"/>
      <c r="E26" s="57"/>
      <c r="F26" s="57"/>
      <c r="G26" s="57"/>
      <c r="H26" s="57"/>
      <c r="I26" s="57">
        <f>SUM(I16:J25)+J7</f>
        <v>100</v>
      </c>
      <c r="J26" s="57"/>
      <c r="K26" s="94">
        <f>SUM(K16:L25)+N7</f>
        <v>97.999991461524587</v>
      </c>
      <c r="L26" s="94"/>
      <c r="M26" s="57"/>
      <c r="N26" s="58"/>
    </row>
  </sheetData>
  <mergeCells count="102">
    <mergeCell ref="M25:N25"/>
    <mergeCell ref="A26:H26"/>
    <mergeCell ref="I26:J26"/>
    <mergeCell ref="K26:L26"/>
    <mergeCell ref="M26:N26"/>
    <mergeCell ref="I23:J23"/>
    <mergeCell ref="K23:L23"/>
    <mergeCell ref="M23:N23"/>
    <mergeCell ref="D24:F24"/>
    <mergeCell ref="I24:J24"/>
    <mergeCell ref="K24:L24"/>
    <mergeCell ref="M24:N24"/>
    <mergeCell ref="B22:B24"/>
    <mergeCell ref="D22:F22"/>
    <mergeCell ref="M22:N22"/>
    <mergeCell ref="M17:N17"/>
    <mergeCell ref="C18:C19"/>
    <mergeCell ref="D18:F18"/>
    <mergeCell ref="I18:J18"/>
    <mergeCell ref="K18:L18"/>
    <mergeCell ref="M18:N18"/>
    <mergeCell ref="D19:F19"/>
    <mergeCell ref="I19:J19"/>
    <mergeCell ref="K19:L19"/>
    <mergeCell ref="M19:N19"/>
    <mergeCell ref="M20:N20"/>
    <mergeCell ref="D21:F21"/>
    <mergeCell ref="I21:J21"/>
    <mergeCell ref="K21:L21"/>
    <mergeCell ref="M21:N21"/>
    <mergeCell ref="M14:N15"/>
    <mergeCell ref="B16:B21"/>
    <mergeCell ref="C16:C17"/>
    <mergeCell ref="D16:F16"/>
    <mergeCell ref="I16:J16"/>
    <mergeCell ref="K16:L16"/>
    <mergeCell ref="M16:N16"/>
    <mergeCell ref="D17:F17"/>
    <mergeCell ref="I17:J17"/>
    <mergeCell ref="K17:L17"/>
    <mergeCell ref="G14:G15"/>
    <mergeCell ref="H14:H15"/>
    <mergeCell ref="A14:A25"/>
    <mergeCell ref="B14:B15"/>
    <mergeCell ref="C14:C15"/>
    <mergeCell ref="D14:F15"/>
    <mergeCell ref="I14:J15"/>
    <mergeCell ref="K14:L15"/>
    <mergeCell ref="D20:F20"/>
    <mergeCell ref="I20:J20"/>
    <mergeCell ref="K20:L20"/>
    <mergeCell ref="D23:F23"/>
    <mergeCell ref="I22:J22"/>
    <mergeCell ref="K22:L22"/>
    <mergeCell ref="D25:F25"/>
    <mergeCell ref="I25:J25"/>
    <mergeCell ref="K25:L25"/>
    <mergeCell ref="F11:G11"/>
    <mergeCell ref="H11:I11"/>
    <mergeCell ref="J11:K11"/>
    <mergeCell ref="L11:M11"/>
    <mergeCell ref="A12:A13"/>
    <mergeCell ref="B12:G12"/>
    <mergeCell ref="H12:N12"/>
    <mergeCell ref="B13:G13"/>
    <mergeCell ref="H13:N13"/>
    <mergeCell ref="A6:B11"/>
    <mergeCell ref="C6:D6"/>
    <mergeCell ref="F6:G6"/>
    <mergeCell ref="H6:I6"/>
    <mergeCell ref="J6:K6"/>
    <mergeCell ref="L6:M6"/>
    <mergeCell ref="L8:M9"/>
    <mergeCell ref="N8:N9"/>
    <mergeCell ref="C10:D10"/>
    <mergeCell ref="F10:G10"/>
    <mergeCell ref="H10:I10"/>
    <mergeCell ref="J10:K10"/>
    <mergeCell ref="L10:M10"/>
    <mergeCell ref="C7:D7"/>
    <mergeCell ref="F7:G7"/>
    <mergeCell ref="H7:I7"/>
    <mergeCell ref="J7:K7"/>
    <mergeCell ref="L7:M7"/>
    <mergeCell ref="C8:D9"/>
    <mergeCell ref="E8:E9"/>
    <mergeCell ref="F8:G9"/>
    <mergeCell ref="H8:I9"/>
    <mergeCell ref="J8:K9"/>
    <mergeCell ref="C11:D11"/>
    <mergeCell ref="A1:N1"/>
    <mergeCell ref="A2:N2"/>
    <mergeCell ref="A3:B3"/>
    <mergeCell ref="C3:N3"/>
    <mergeCell ref="A4:B4"/>
    <mergeCell ref="C4:G4"/>
    <mergeCell ref="H4:I4"/>
    <mergeCell ref="J4:N4"/>
    <mergeCell ref="A5:B5"/>
    <mergeCell ref="C5:G5"/>
    <mergeCell ref="H5:I5"/>
    <mergeCell ref="J5:N5"/>
  </mergeCells>
  <phoneticPr fontId="6" type="noConversion"/>
  <printOptions horizontalCentered="1"/>
  <pageMargins left="0.70866141732283472" right="0.70866141732283472" top="0.74803149606299213" bottom="0.74803149606299213" header="0.31496062992125984" footer="0.31496062992125984"/>
  <pageSetup paperSize="9" scale="9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11</vt:i4>
      </vt:variant>
    </vt:vector>
  </HeadingPairs>
  <TitlesOfParts>
    <vt:vector size="11" baseType="lpstr">
      <vt:lpstr>会计审计及咨询工作经费</vt:lpstr>
      <vt:lpstr>电子卷宗随案同步生成及诉讼档案运维社会化购买服务</vt:lpstr>
      <vt:lpstr>一站式司法送达社会化购买服务</vt:lpstr>
      <vt:lpstr>业务维修（护）费</vt:lpstr>
      <vt:lpstr>办案业务费</vt:lpstr>
      <vt:lpstr>业务装备费</vt:lpstr>
      <vt:lpstr>安检工作经费</vt:lpstr>
      <vt:lpstr>信息化业务租赁费</vt:lpstr>
      <vt:lpstr>审判区租金</vt:lpstr>
      <vt:lpstr>媒体数据服务费</vt:lpstr>
      <vt:lpstr>区级其他收入项目</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UU</cp:lastModifiedBy>
  <cp:lastPrinted>2024-05-19T04:20:19Z</cp:lastPrinted>
  <dcterms:created xsi:type="dcterms:W3CDTF">2023-05-12T11:15:00Z</dcterms:created>
  <dcterms:modified xsi:type="dcterms:W3CDTF">2024-05-22T09:16:36Z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2052-0.0.0.0</vt:lpwstr>
  </property>
</Properties>
</file>