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660"/>
  </bookViews>
  <sheets>
    <sheet name="项目支出绩效自评表" sheetId="1" r:id="rId1"/>
  </sheets>
  <definedNames>
    <definedName name="_xlnm.Print_Area" localSheetId="0">项目支出绩效自评表!$A$1:$J$30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<sst xmlns="http://schemas.openxmlformats.org/spreadsheetml/2006/main" count="97" uniqueCount="81">
  <si>
    <r>
      <rPr>
        <sz val="12"/>
        <rFont val="宋体"/>
        <charset val="134"/>
      </rPr>
      <t>附件</t>
    </r>
    <r>
      <rPr>
        <sz val="12"/>
        <rFont val="Times New Roman"/>
        <charset val="134"/>
      </rPr>
      <t>4</t>
    </r>
    <r>
      <rPr>
        <sz val="12"/>
        <rFont val="宋体"/>
        <charset val="134"/>
      </rPr>
      <t>（适用于简易评价）：</t>
    </r>
  </si>
  <si>
    <t>项目支出绩效自评表</t>
  </si>
  <si>
    <t>（2023年度）</t>
  </si>
  <si>
    <t>项目名称</t>
  </si>
  <si>
    <t>新址审判业务用房改造费</t>
  </si>
  <si>
    <t>主管部门</t>
  </si>
  <si>
    <t>北京知识产权法院</t>
  </si>
  <si>
    <t>实施单位</t>
  </si>
  <si>
    <t>北京知识产权法院（本级）</t>
  </si>
  <si>
    <t>项目负责人</t>
  </si>
  <si>
    <t>梁志军</t>
  </si>
  <si>
    <t>联系电话</t>
  </si>
  <si>
    <t>项目资金（万元）</t>
  </si>
  <si>
    <t>年初预算数</t>
  </si>
  <si>
    <t>全年预算数（A）</t>
  </si>
  <si>
    <t>全年执行数（B）</t>
  </si>
  <si>
    <t>分值   （10分）</t>
  </si>
  <si>
    <t>执行率（B/A)</t>
  </si>
  <si>
    <t>得分</t>
  </si>
  <si>
    <t>年度资金总额：</t>
  </si>
  <si>
    <t xml:space="preserve">     其中：当年财政拨款</t>
  </si>
  <si>
    <t>　—</t>
  </si>
  <si>
    <t>—</t>
  </si>
  <si>
    <t xml:space="preserve">    上年结转资金</t>
  </si>
  <si>
    <t xml:space="preserve">    其他资金</t>
  </si>
  <si>
    <t>年度总体目标</t>
  </si>
  <si>
    <t>预期目标</t>
  </si>
  <si>
    <t>实际完成情况</t>
  </si>
  <si>
    <t>经装修改造后，符合审判办公和案件审理开庭的需求。</t>
  </si>
  <si>
    <t>2023年已完成项目改造申报方案、确定项目审批流程、申报标准，完善改造方案。与立项审批、规划许可审批、财政评审、施工和监理项目招投标、施工审批、工程质量监督和竣工验收等部门建立联系，完成了市机管局立项审批和信息化迁移项目市经信局入库评审等前期工作。</t>
  </si>
  <si>
    <t>绩效指标</t>
  </si>
  <si>
    <t>一级指标</t>
  </si>
  <si>
    <t>二级指标</t>
  </si>
  <si>
    <t>三级指标</t>
  </si>
  <si>
    <t>年度指标值(A)</t>
  </si>
  <si>
    <t>全年实际完成值(B)</t>
  </si>
  <si>
    <t>分值</t>
  </si>
  <si>
    <t>偏差原因分析及改进措施</t>
  </si>
  <si>
    <t>产出指标（50分）</t>
  </si>
  <si>
    <t>数量指标</t>
  </si>
  <si>
    <t>工程建设面积</t>
  </si>
  <si>
    <t>≥29480平方米</t>
  </si>
  <si>
    <t>质量指标</t>
  </si>
  <si>
    <t>提升办公环境，提高员工办公满意度，降低安全隐患，单位全方位无死角精细化监控管理，确保安全。</t>
  </si>
  <si>
    <t>前期手续完备，施工验收合格</t>
  </si>
  <si>
    <t>前期手续完备</t>
  </si>
  <si>
    <t>对工程前期安全、建设手续进行充分调研论证、沟通办理，保证了后期建设施工的合规性、顺畅性，但实际施工尚未进行</t>
  </si>
  <si>
    <t>时效指标</t>
  </si>
  <si>
    <t>完成全部施工，通过质量验收</t>
  </si>
  <si>
    <t>2023年完成</t>
  </si>
  <si>
    <t>仅完成前期手续，尚未施工</t>
  </si>
  <si>
    <t>通过招投标完成施工方确认并签订合同</t>
  </si>
  <si>
    <t>2024年</t>
  </si>
  <si>
    <t>成本指标</t>
  </si>
  <si>
    <t xml:space="preserve">项目总成本不超过6500万元。     </t>
  </si>
  <si>
    <t>≤6500万元</t>
  </si>
  <si>
    <t>14249.44万元</t>
  </si>
  <si>
    <t>预算超过财评过高，下一步细化预算，准确编制</t>
  </si>
  <si>
    <t>法庭和审判办公楼改造项目经济成本</t>
  </si>
  <si>
    <t>单位成本≤0.6316万元/平方米</t>
  </si>
  <si>
    <t>单位成本哦，0.4593万元/平方米</t>
  </si>
  <si>
    <t>效益指标（30分）</t>
  </si>
  <si>
    <t>社会效益</t>
  </si>
  <si>
    <t>方便当事人，提升办案率</t>
  </si>
  <si>
    <t>≥95%</t>
  </si>
  <si>
    <t>尚未开始施工</t>
  </si>
  <si>
    <t>可持续影响</t>
  </si>
  <si>
    <t>为后续新址施工提供保障</t>
  </si>
  <si>
    <t>得到保障</t>
  </si>
  <si>
    <t>满意度指标（10分）</t>
  </si>
  <si>
    <t>服务对象满意度指标</t>
  </si>
  <si>
    <t>使用对象满意度</t>
  </si>
  <si>
    <t>≥90%</t>
  </si>
  <si>
    <t>缺满意度调查</t>
  </si>
  <si>
    <t>总分</t>
  </si>
  <si>
    <t>填报注意事项：</t>
  </si>
  <si>
    <t>1.《自评表》采取评分的形式，满分为100分。自评指标的权重原则上预算执行率和一级指标权重统一设置为：预算执行率10%、产出指标50%、效益指标30%、服务对象满意度指标10%。</t>
  </si>
  <si>
    <t>2.得分一档最高不能超过该指标分值上限。</t>
  </si>
  <si>
    <t>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</si>
  <si>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4.请在“偏差原因分析及改进措施”中说明偏离目标、不能完成目标的原因及拟采取的措施。</t>
  </si>
  <si>
    <t>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</si>
</sst>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7">
    <font>
      <sz val="12"/>
      <name val="宋体"/>
      <charset val="134"/>
    </font>
    <font>
      <b/>
      <sz val="16"/>
      <name val="宋体"/>
      <charset val="134"/>
    </font>
    <font>
      <b/>
      <sz val="11"/>
      <name val="宋体"/>
      <charset val="134"/>
    </font>
    <font>
      <b/>
      <sz val="12"/>
      <name val="宋体"/>
      <charset val="134"/>
    </font>
    <font>
      <sz val="12"/>
      <name val="宋体"/>
      <charset val="134"/>
      <scheme val="minor"/>
    </font>
    <font>
      <b/>
      <sz val="12"/>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bottom/>
      <diagonal/>
    </border>
    <border>
      <left style="thin">
        <color indexed="8"/>
      </left>
      <right/>
      <top/>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style="thin">
        <color indexed="8"/>
      </left>
      <right style="thin">
        <color indexed="8"/>
      </right>
      <top/>
      <bottom style="thin">
        <color auto="1"/>
      </bottom>
      <diagonal/>
    </border>
    <border>
      <left style="thin">
        <color indexed="8"/>
      </left>
      <right/>
      <top/>
      <bottom style="thin">
        <color auto="1"/>
      </bottom>
      <diagonal/>
    </border>
    <border>
      <left/>
      <right/>
      <top/>
      <bottom style="thin">
        <color auto="1"/>
      </bottom>
      <diagonal/>
    </border>
    <border>
      <left/>
      <right style="thin">
        <color indexed="8"/>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2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2" applyNumberFormat="0" applyFill="0" applyAlignment="0" applyProtection="0">
      <alignment vertical="center"/>
    </xf>
    <xf numFmtId="0" fontId="13" fillId="0" borderId="22" applyNumberFormat="0" applyFill="0" applyAlignment="0" applyProtection="0">
      <alignment vertical="center"/>
    </xf>
    <xf numFmtId="0" fontId="14" fillId="0" borderId="23" applyNumberFormat="0" applyFill="0" applyAlignment="0" applyProtection="0">
      <alignment vertical="center"/>
    </xf>
    <xf numFmtId="0" fontId="14" fillId="0" borderId="0" applyNumberFormat="0" applyFill="0" applyBorder="0" applyAlignment="0" applyProtection="0">
      <alignment vertical="center"/>
    </xf>
    <xf numFmtId="0" fontId="15" fillId="4" borderId="24" applyNumberFormat="0" applyAlignment="0" applyProtection="0">
      <alignment vertical="center"/>
    </xf>
    <xf numFmtId="0" fontId="16" fillId="5" borderId="25" applyNumberFormat="0" applyAlignment="0" applyProtection="0">
      <alignment vertical="center"/>
    </xf>
    <xf numFmtId="0" fontId="17" fillId="5" borderId="24" applyNumberFormat="0" applyAlignment="0" applyProtection="0">
      <alignment vertical="center"/>
    </xf>
    <xf numFmtId="0" fontId="18" fillId="6" borderId="26" applyNumberFormat="0" applyAlignment="0" applyProtection="0">
      <alignment vertical="center"/>
    </xf>
    <xf numFmtId="0" fontId="19" fillId="0" borderId="27" applyNumberFormat="0" applyFill="0" applyAlignment="0" applyProtection="0">
      <alignment vertical="center"/>
    </xf>
    <xf numFmtId="0" fontId="20" fillId="0" borderId="28"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52">
    <xf numFmtId="0" fontId="0" fillId="0" borderId="0" xfId="0">
      <alignment vertical="center"/>
    </xf>
    <xf numFmtId="0" fontId="0" fillId="2" borderId="0" xfId="0" applyFont="1" applyFill="1">
      <alignment vertical="center"/>
    </xf>
    <xf numFmtId="0" fontId="0" fillId="2" borderId="0" xfId="0" applyFont="1" applyFill="1" applyBorder="1" applyAlignment="1">
      <alignment horizontal="justify" vertical="center" wrapText="1"/>
    </xf>
    <xf numFmtId="0" fontId="1" fillId="2" borderId="0" xfId="0" applyFont="1" applyFill="1" applyBorder="1" applyAlignment="1">
      <alignment horizontal="center" vertical="center" wrapText="1"/>
    </xf>
    <xf numFmtId="0" fontId="0" fillId="2" borderId="0" xfId="0" applyFont="1" applyFill="1" applyAlignment="1">
      <alignment horizontal="center"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7"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8"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76" fontId="4" fillId="2" borderId="1"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10"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0" fillId="2" borderId="20" xfId="0" applyFont="1" applyFill="1" applyBorder="1" applyAlignment="1">
      <alignment horizontal="left" vertical="center" wrapText="1"/>
    </xf>
    <xf numFmtId="0" fontId="0" fillId="2" borderId="0" xfId="0" applyFont="1" applyFill="1" applyBorder="1" applyAlignment="1">
      <alignment horizontal="left" vertical="center" wrapText="1"/>
    </xf>
    <xf numFmtId="0" fontId="0" fillId="2" borderId="0" xfId="0" applyFont="1" applyFill="1" applyBorder="1">
      <alignment vertical="center"/>
    </xf>
    <xf numFmtId="0" fontId="0"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67" zoomScaleNormal="90" topLeftCell="A19" workbookViewId="0">
      <selection activeCell="I16" sqref="I16"/>
    </sheetView>
  </sheetViews>
  <sheetFormatPr defaultColWidth="9" defaultRowHeight="15"/>
  <cols>
    <col min="1" max="1" width="10.5" style="1" customWidth="1"/>
    <col min="2" max="2" width="11" style="1" customWidth="1"/>
    <col min="3" max="3" width="15" style="1" customWidth="1"/>
    <col min="4" max="4" width="17.875" style="1" customWidth="1"/>
    <col min="5" max="5" width="13.5" style="1" customWidth="1"/>
    <col min="6" max="6" width="15.5" style="1" customWidth="1"/>
    <col min="7" max="7" width="14.25" style="1" customWidth="1"/>
    <col min="8" max="8" width="9" style="1" customWidth="1"/>
    <col min="9" max="9" width="9.875" style="1" customWidth="1"/>
    <col min="10" max="10" width="18" style="1" customWidth="1"/>
    <col min="11" max="11" width="12.6666666666667" style="1"/>
    <col min="12" max="16384" width="9" style="1"/>
  </cols>
  <sheetData>
    <row r="1" ht="28.15" customHeight="1" spans="1:10">
      <c r="A1" s="2" t="s">
        <v>0</v>
      </c>
      <c r="J1" s="48"/>
    </row>
    <row r="2" ht="37.15" customHeight="1" spans="1:10">
      <c r="A2" s="3" t="s">
        <v>1</v>
      </c>
      <c r="B2" s="4"/>
      <c r="C2" s="4"/>
      <c r="D2" s="4"/>
      <c r="E2" s="4"/>
      <c r="F2" s="4"/>
      <c r="G2" s="4"/>
      <c r="H2" s="4"/>
      <c r="I2" s="4"/>
      <c r="J2" s="49"/>
    </row>
    <row r="3" ht="31.15" customHeight="1" spans="1:10">
      <c r="A3" s="5" t="s">
        <v>2</v>
      </c>
      <c r="B3" s="6"/>
      <c r="C3" s="6"/>
      <c r="D3" s="6"/>
      <c r="E3" s="6"/>
      <c r="F3" s="6"/>
      <c r="G3" s="6"/>
      <c r="H3" s="6"/>
      <c r="I3" s="6"/>
      <c r="J3" s="6"/>
    </row>
    <row r="4" ht="27" customHeight="1" spans="1:10">
      <c r="A4" s="7" t="s">
        <v>3</v>
      </c>
      <c r="B4" s="8"/>
      <c r="C4" s="8"/>
      <c r="D4" s="7" t="s">
        <v>4</v>
      </c>
      <c r="E4" s="7"/>
      <c r="F4" s="8"/>
      <c r="G4" s="9"/>
      <c r="H4" s="8"/>
      <c r="I4" s="8"/>
      <c r="J4" s="8"/>
    </row>
    <row r="5" ht="37.9" customHeight="1" spans="1:10">
      <c r="A5" s="10" t="s">
        <v>5</v>
      </c>
      <c r="B5" s="11"/>
      <c r="C5" s="12"/>
      <c r="D5" s="13" t="s">
        <v>6</v>
      </c>
      <c r="E5" s="14"/>
      <c r="F5" s="11"/>
      <c r="G5" s="15" t="s">
        <v>7</v>
      </c>
      <c r="H5" s="16" t="s">
        <v>8</v>
      </c>
      <c r="I5" s="18"/>
      <c r="J5" s="50"/>
    </row>
    <row r="6" ht="27" customHeight="1" spans="1:10">
      <c r="A6" s="10" t="s">
        <v>9</v>
      </c>
      <c r="B6" s="11"/>
      <c r="C6" s="12"/>
      <c r="D6" s="16" t="s">
        <v>10</v>
      </c>
      <c r="E6" s="17"/>
      <c r="F6" s="18"/>
      <c r="G6" s="7" t="s">
        <v>11</v>
      </c>
      <c r="H6" s="7">
        <v>89082298</v>
      </c>
      <c r="I6" s="8"/>
      <c r="J6" s="8"/>
    </row>
    <row r="7" ht="54" customHeight="1" spans="1:10">
      <c r="A7" s="19" t="s">
        <v>12</v>
      </c>
      <c r="B7" s="20"/>
      <c r="C7" s="21"/>
      <c r="D7" s="7"/>
      <c r="E7" s="15" t="s">
        <v>13</v>
      </c>
      <c r="F7" s="15" t="s">
        <v>14</v>
      </c>
      <c r="G7" s="7" t="s">
        <v>15</v>
      </c>
      <c r="H7" s="7" t="s">
        <v>16</v>
      </c>
      <c r="I7" s="7" t="s">
        <v>17</v>
      </c>
      <c r="J7" s="7" t="s">
        <v>18</v>
      </c>
    </row>
    <row r="8" ht="28.5" customHeight="1" spans="1:10">
      <c r="A8" s="20"/>
      <c r="B8" s="20"/>
      <c r="C8" s="21"/>
      <c r="D8" s="22" t="s">
        <v>19</v>
      </c>
      <c r="E8" s="23">
        <v>6500</v>
      </c>
      <c r="F8" s="23">
        <f>430</f>
        <v>430</v>
      </c>
      <c r="G8" s="23">
        <f>2491853.2/10000</f>
        <v>249.18532</v>
      </c>
      <c r="H8" s="7">
        <v>10</v>
      </c>
      <c r="I8" s="41">
        <f>G8/F8</f>
        <v>0.579500744186047</v>
      </c>
      <c r="J8" s="7">
        <v>5.8</v>
      </c>
    </row>
    <row r="9" ht="36" customHeight="1" spans="1:10">
      <c r="A9" s="20"/>
      <c r="B9" s="20"/>
      <c r="C9" s="21"/>
      <c r="D9" s="22" t="s">
        <v>20</v>
      </c>
      <c r="E9" s="23">
        <v>6500</v>
      </c>
      <c r="F9" s="23">
        <v>430</v>
      </c>
      <c r="G9" s="23">
        <f>2491853.2/10000</f>
        <v>249.18532</v>
      </c>
      <c r="H9" s="7" t="s">
        <v>21</v>
      </c>
      <c r="I9" s="7" t="s">
        <v>21</v>
      </c>
      <c r="J9" s="7" t="s">
        <v>22</v>
      </c>
    </row>
    <row r="10" ht="31.15" customHeight="1" spans="1:10">
      <c r="A10" s="20"/>
      <c r="B10" s="20"/>
      <c r="C10" s="21"/>
      <c r="D10" s="22" t="s">
        <v>23</v>
      </c>
      <c r="E10" s="7" t="s">
        <v>21</v>
      </c>
      <c r="F10" s="7" t="s">
        <v>21</v>
      </c>
      <c r="G10" s="7" t="s">
        <v>21</v>
      </c>
      <c r="H10" s="7" t="s">
        <v>21</v>
      </c>
      <c r="I10" s="7" t="s">
        <v>21</v>
      </c>
      <c r="J10" s="7" t="s">
        <v>22</v>
      </c>
    </row>
    <row r="11" ht="27" customHeight="1" spans="1:10">
      <c r="A11" s="20"/>
      <c r="B11" s="24"/>
      <c r="C11" s="19"/>
      <c r="D11" s="25" t="s">
        <v>24</v>
      </c>
      <c r="E11" s="7" t="s">
        <v>21</v>
      </c>
      <c r="F11" s="7" t="s">
        <v>21</v>
      </c>
      <c r="G11" s="7" t="s">
        <v>21</v>
      </c>
      <c r="H11" s="15" t="s">
        <v>21</v>
      </c>
      <c r="I11" s="7" t="s">
        <v>21</v>
      </c>
      <c r="J11" s="15" t="s">
        <v>22</v>
      </c>
    </row>
    <row r="12" ht="29.45" customHeight="1" spans="1:10">
      <c r="A12" s="26" t="s">
        <v>25</v>
      </c>
      <c r="B12" s="27" t="s">
        <v>26</v>
      </c>
      <c r="C12" s="27"/>
      <c r="D12" s="27"/>
      <c r="E12" s="27"/>
      <c r="F12" s="27"/>
      <c r="G12" s="7" t="s">
        <v>27</v>
      </c>
      <c r="H12" s="7"/>
      <c r="I12" s="7"/>
      <c r="J12" s="7"/>
    </row>
    <row r="13" ht="89.1" customHeight="1" spans="1:10">
      <c r="A13" s="28"/>
      <c r="B13" s="29" t="s">
        <v>28</v>
      </c>
      <c r="C13" s="30"/>
      <c r="D13" s="30"/>
      <c r="E13" s="30"/>
      <c r="F13" s="31"/>
      <c r="G13" s="29" t="s">
        <v>29</v>
      </c>
      <c r="H13" s="30"/>
      <c r="I13" s="30"/>
      <c r="J13" s="31"/>
    </row>
    <row r="14" ht="42.6" customHeight="1" spans="1:10">
      <c r="A14" s="27" t="s">
        <v>30</v>
      </c>
      <c r="B14" s="7" t="s">
        <v>31</v>
      </c>
      <c r="C14" s="7" t="s">
        <v>32</v>
      </c>
      <c r="D14" s="32" t="s">
        <v>33</v>
      </c>
      <c r="E14" s="33"/>
      <c r="F14" s="7" t="s">
        <v>34</v>
      </c>
      <c r="G14" s="7" t="s">
        <v>35</v>
      </c>
      <c r="H14" s="7" t="s">
        <v>36</v>
      </c>
      <c r="I14" s="7" t="s">
        <v>18</v>
      </c>
      <c r="J14" s="7" t="s">
        <v>37</v>
      </c>
    </row>
    <row r="15" ht="41" customHeight="1" spans="1:10">
      <c r="A15" s="27"/>
      <c r="B15" s="34" t="s">
        <v>38</v>
      </c>
      <c r="C15" s="15" t="s">
        <v>39</v>
      </c>
      <c r="D15" s="32" t="s">
        <v>40</v>
      </c>
      <c r="E15" s="33"/>
      <c r="F15" s="7" t="s">
        <v>41</v>
      </c>
      <c r="G15" s="7">
        <v>31023.57</v>
      </c>
      <c r="H15" s="7">
        <v>15</v>
      </c>
      <c r="I15" s="7">
        <v>15</v>
      </c>
      <c r="J15" s="7"/>
    </row>
    <row r="16" ht="120" customHeight="1" spans="1:10">
      <c r="A16" s="27"/>
      <c r="B16" s="35"/>
      <c r="C16" s="36" t="s">
        <v>42</v>
      </c>
      <c r="D16" s="32" t="s">
        <v>43</v>
      </c>
      <c r="E16" s="33"/>
      <c r="F16" s="7" t="s">
        <v>44</v>
      </c>
      <c r="G16" s="7" t="s">
        <v>45</v>
      </c>
      <c r="H16" s="7">
        <v>10</v>
      </c>
      <c r="I16" s="7">
        <v>5</v>
      </c>
      <c r="J16" s="7" t="s">
        <v>46</v>
      </c>
    </row>
    <row r="17" ht="57" customHeight="1" spans="1:10">
      <c r="A17" s="27"/>
      <c r="B17" s="35"/>
      <c r="C17" s="15" t="s">
        <v>47</v>
      </c>
      <c r="D17" s="37" t="s">
        <v>48</v>
      </c>
      <c r="E17" s="38"/>
      <c r="F17" s="7" t="s">
        <v>49</v>
      </c>
      <c r="G17" s="7" t="s">
        <v>50</v>
      </c>
      <c r="H17" s="7">
        <v>10</v>
      </c>
      <c r="I17" s="7">
        <v>5</v>
      </c>
      <c r="J17" s="7"/>
    </row>
    <row r="18" ht="57" customHeight="1" spans="1:10">
      <c r="A18" s="27"/>
      <c r="B18" s="35"/>
      <c r="C18" s="39"/>
      <c r="D18" s="7" t="s">
        <v>51</v>
      </c>
      <c r="E18" s="7"/>
      <c r="F18" s="7" t="s">
        <v>49</v>
      </c>
      <c r="G18" s="7" t="s">
        <v>52</v>
      </c>
      <c r="H18" s="7">
        <v>5</v>
      </c>
      <c r="I18" s="7">
        <v>0</v>
      </c>
      <c r="J18" s="7"/>
    </row>
    <row r="19" ht="70" customHeight="1" spans="1:11">
      <c r="A19" s="27"/>
      <c r="B19" s="35"/>
      <c r="C19" s="15" t="s">
        <v>53</v>
      </c>
      <c r="D19" s="32" t="s">
        <v>54</v>
      </c>
      <c r="E19" s="33"/>
      <c r="F19" s="7" t="s">
        <v>55</v>
      </c>
      <c r="G19" s="7" t="s">
        <v>56</v>
      </c>
      <c r="H19" s="7">
        <v>5</v>
      </c>
      <c r="I19" s="7">
        <v>5</v>
      </c>
      <c r="J19" s="7" t="s">
        <v>57</v>
      </c>
      <c r="K19" s="1">
        <f>14249.44/G15</f>
        <v>0.459310130974611</v>
      </c>
    </row>
    <row r="20" customFormat="1" ht="70" customHeight="1" spans="1:10">
      <c r="A20" s="27"/>
      <c r="B20" s="35"/>
      <c r="C20" s="40"/>
      <c r="D20" s="32" t="s">
        <v>58</v>
      </c>
      <c r="E20" s="33"/>
      <c r="F20" s="7" t="s">
        <v>59</v>
      </c>
      <c r="G20" s="41" t="s">
        <v>60</v>
      </c>
      <c r="H20" s="7">
        <v>5</v>
      </c>
      <c r="I20" s="7">
        <v>5</v>
      </c>
      <c r="J20" s="7"/>
    </row>
    <row r="21" customFormat="1" ht="81" customHeight="1" spans="1:10">
      <c r="A21" s="27"/>
      <c r="B21" s="27" t="s">
        <v>61</v>
      </c>
      <c r="C21" s="34" t="s">
        <v>62</v>
      </c>
      <c r="D21" s="32" t="s">
        <v>63</v>
      </c>
      <c r="E21" s="33"/>
      <c r="F21" s="7" t="s">
        <v>64</v>
      </c>
      <c r="G21" s="7">
        <v>0</v>
      </c>
      <c r="H21" s="7">
        <v>5</v>
      </c>
      <c r="I21" s="7">
        <v>0</v>
      </c>
      <c r="J21" s="7" t="s">
        <v>65</v>
      </c>
    </row>
    <row r="22" ht="81" customHeight="1" spans="1:10">
      <c r="A22" s="27"/>
      <c r="B22" s="27"/>
      <c r="C22" s="27" t="s">
        <v>66</v>
      </c>
      <c r="D22" s="32" t="s">
        <v>67</v>
      </c>
      <c r="E22" s="33"/>
      <c r="F22" s="7" t="s">
        <v>68</v>
      </c>
      <c r="G22" s="7" t="s">
        <v>68</v>
      </c>
      <c r="H22" s="7">
        <v>25</v>
      </c>
      <c r="I22" s="7">
        <v>25</v>
      </c>
      <c r="J22" s="7"/>
    </row>
    <row r="23" ht="60.6" customHeight="1" spans="1:10">
      <c r="A23" s="27"/>
      <c r="B23" s="27" t="s">
        <v>69</v>
      </c>
      <c r="C23" s="27" t="s">
        <v>70</v>
      </c>
      <c r="D23" s="32" t="s">
        <v>71</v>
      </c>
      <c r="E23" s="33"/>
      <c r="F23" s="7" t="s">
        <v>72</v>
      </c>
      <c r="G23" s="42">
        <v>0.8</v>
      </c>
      <c r="H23" s="7">
        <v>10</v>
      </c>
      <c r="I23" s="7">
        <v>8</v>
      </c>
      <c r="J23" s="7" t="s">
        <v>73</v>
      </c>
    </row>
    <row r="24" ht="37.9" customHeight="1" spans="1:10">
      <c r="A24" s="43" t="s">
        <v>74</v>
      </c>
      <c r="B24" s="44"/>
      <c r="C24" s="44"/>
      <c r="D24" s="44"/>
      <c r="E24" s="44"/>
      <c r="F24" s="44"/>
      <c r="G24" s="45"/>
      <c r="H24" s="8">
        <f>SUM(H15:H23)+H8</f>
        <v>100</v>
      </c>
      <c r="I24" s="7">
        <f>SUM(I15:I23)+J8</f>
        <v>73.8</v>
      </c>
      <c r="J24" s="51"/>
    </row>
    <row r="25" ht="27" customHeight="1" spans="1:10">
      <c r="A25" s="46" t="s">
        <v>75</v>
      </c>
      <c r="B25" s="46"/>
      <c r="C25" s="46"/>
      <c r="D25" s="46"/>
      <c r="E25" s="46"/>
      <c r="F25" s="46"/>
      <c r="G25" s="46"/>
      <c r="H25" s="46"/>
      <c r="I25" s="46"/>
      <c r="J25" s="46"/>
    </row>
    <row r="26" ht="36.6" customHeight="1" spans="1:10">
      <c r="A26" s="47" t="s">
        <v>76</v>
      </c>
      <c r="B26" s="48"/>
      <c r="C26" s="48"/>
      <c r="D26" s="48"/>
      <c r="E26" s="48"/>
      <c r="F26" s="48"/>
      <c r="G26" s="48"/>
      <c r="H26" s="48"/>
      <c r="I26" s="48"/>
      <c r="J26" s="48"/>
    </row>
    <row r="27" ht="24.6" customHeight="1" spans="1:10">
      <c r="A27" s="47" t="s">
        <v>77</v>
      </c>
      <c r="B27" s="48"/>
      <c r="C27" s="48"/>
      <c r="D27" s="48"/>
      <c r="E27" s="48"/>
      <c r="F27" s="48"/>
      <c r="G27" s="48"/>
      <c r="H27" s="48"/>
      <c r="I27" s="48"/>
      <c r="J27" s="48"/>
    </row>
    <row r="28" ht="73.9" customHeight="1" spans="1:10">
      <c r="A28" s="47" t="s">
        <v>78</v>
      </c>
      <c r="B28" s="48"/>
      <c r="C28" s="48"/>
      <c r="D28" s="48"/>
      <c r="E28" s="48"/>
      <c r="F28" s="48"/>
      <c r="G28" s="48"/>
      <c r="H28" s="48"/>
      <c r="I28" s="48"/>
      <c r="J28" s="48"/>
    </row>
    <row r="29" ht="22.9" customHeight="1" spans="1:10">
      <c r="A29" s="47" t="s">
        <v>79</v>
      </c>
      <c r="B29" s="48"/>
      <c r="C29" s="48"/>
      <c r="D29" s="48"/>
      <c r="E29" s="48"/>
      <c r="F29" s="48"/>
      <c r="G29" s="48"/>
      <c r="H29" s="48"/>
      <c r="I29" s="48"/>
      <c r="J29" s="48"/>
    </row>
    <row r="30" ht="24" customHeight="1" spans="1:10">
      <c r="A30" s="47" t="s">
        <v>80</v>
      </c>
      <c r="B30" s="48"/>
      <c r="C30" s="48"/>
      <c r="D30" s="48"/>
      <c r="E30" s="48"/>
      <c r="F30" s="48"/>
      <c r="G30" s="48"/>
      <c r="H30" s="48"/>
      <c r="I30" s="48"/>
      <c r="J30" s="48"/>
    </row>
  </sheetData>
  <mergeCells count="39">
    <mergeCell ref="A1:J1"/>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A24:G24"/>
    <mergeCell ref="A25:J25"/>
    <mergeCell ref="A26:J26"/>
    <mergeCell ref="A27:J27"/>
    <mergeCell ref="A28:J28"/>
    <mergeCell ref="A29:J29"/>
    <mergeCell ref="A30:J30"/>
    <mergeCell ref="A12:A13"/>
    <mergeCell ref="A14:A23"/>
    <mergeCell ref="B15:B20"/>
    <mergeCell ref="B21:B22"/>
    <mergeCell ref="C17:C18"/>
    <mergeCell ref="C19:C20"/>
    <mergeCell ref="A7:C11"/>
  </mergeCells>
  <pageMargins left="0.251388888888889" right="0.251388888888889" top="0.393055555555556" bottom="0.393055555555556" header="0.298611111111111" footer="0.298611111111111"/>
  <pageSetup paperSize="9" scale="69" fitToHeight="0"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春暖花开</cp:lastModifiedBy>
  <cp:revision>1</cp:revision>
  <dcterms:created xsi:type="dcterms:W3CDTF">2020-05-17T15:02:00Z</dcterms:created>
  <cp:lastPrinted>2021-03-18T16:48:00Z</cp:lastPrinted>
  <dcterms:modified xsi:type="dcterms:W3CDTF">2024-05-16T00:47:28Z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28B0559A295448249FD0814C1DC6CD2A</vt:lpwstr>
  </property>
</Properties>
</file>