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<sst xmlns="http://schemas.openxmlformats.org/spreadsheetml/2006/main" count="80" uniqueCount="77">
  <si>
    <t>项目支出绩效自评表</t>
  </si>
  <si>
    <t>（2023年度）</t>
  </si>
  <si>
    <t>项目名称</t>
  </si>
  <si>
    <t>信息化运维费用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</si>
  <si>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</si>
  <si>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</si>
  <si>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</si>
  <si>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</si>
  <si>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</si>
  <si>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张卫超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</si>
  <si>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</si>
  <si>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</si>
  <si>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</si>
  <si>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</si>
  <si>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</si>
  <si>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</si>
  <si>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</si>
  <si>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</si>
  <si>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</si>
  <si>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</si>
  <si>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</si>
  <si>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</si>
  <si>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</si>
  <si>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</si>
  <si>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</si>
  <si>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1.完成我院信息化系统建设开发。2.保障项目基础设施、软件硬件正常运转，为业务开展提供支撑。3.提高工作效率，提高检察公信力的社会影响力、认知度。</t>
  </si>
  <si>
    <t>项目支出108.54万元，完成15个部门信息化系统维护工作，保障项目基础、软件硬件设施正常运转，提高工作效率，提高检察公信力的社会影响力、认知度。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</si>
  <si>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</si>
  <si>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</si>
  <si>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</si>
  <si>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</si>
  <si>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</si>
  <si>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</si>
  <si>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</si>
  <si>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</si>
  <si>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</si>
  <si>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硬件维护部门数量</t>
  </si>
  <si>
    <t>=15处</t>
  </si>
  <si>
    <t>15处</t>
  </si>
  <si>
    <t>质量指标</t>
  </si>
  <si>
    <t>系统正常运行率</t>
  </si>
  <si>
    <t>≥99.5‰</t>
  </si>
  <si>
    <t>政府采购率</t>
  </si>
  <si>
    <r>
      <rPr>
        <sz val="9"/>
        <rFont val="宋体"/>
        <charset val="134"/>
      </rPr>
      <t>政府采购率</t>
    </r>
  </si>
  <si>
    <t>=100%</t>
  </si>
  <si>
    <t>系统平均无故障时间</t>
  </si>
  <si>
    <r>
      <rPr>
        <sz val="9"/>
        <rFont val="宋体"/>
        <charset val="134"/>
      </rPr>
      <t>系统平均无故障时间</t>
    </r>
  </si>
  <si>
    <t>=3000小时</t>
  </si>
  <si>
    <t>3000小时</t>
  </si>
  <si>
    <t>时效指标</t>
  </si>
  <si>
    <t>响应时间</t>
  </si>
  <si>
    <t>≤1小时</t>
  </si>
  <si>
    <t>1小时内</t>
  </si>
  <si>
    <t>合同执行时间</t>
  </si>
  <si>
    <t>=2023年</t>
  </si>
  <si>
    <t>2023年1月1日至2023年12月31日</t>
  </si>
  <si>
    <t>成本指标（10分）</t>
  </si>
  <si>
    <t>经济成本指标</t>
  </si>
  <si>
    <t>项目成本控制</t>
  </si>
  <si>
    <t>≤108.54万元</t>
  </si>
  <si>
    <t>108.54万元</t>
  </si>
  <si>
    <t>效益指标（30分）</t>
  </si>
  <si>
    <t>社会效益指标</t>
  </si>
  <si>
    <t>保障好我院各类信息系统的正常运作，支撑相关检察业务的开展，提高工作效率；使我院信息系统运维管理水平得到提升。</t>
  </si>
  <si>
    <t>优</t>
  </si>
  <si>
    <t>保障我院各类信息系统的正常运作，支撑相关检察业务的开展，提高工作效率；提升信息系统运维管理水平</t>
  </si>
  <si>
    <t>效益效果资料需进一步完善整理</t>
  </si>
  <si>
    <t>满意度指标
（10分）</t>
  </si>
  <si>
    <t>服务对象满意度指标</t>
  </si>
  <si>
    <t>使用人员满意</t>
  </si>
  <si>
    <t>使用人员满意度基本满意</t>
  </si>
  <si>
    <t>扩大满意度调查范围，满意度调查规范性有待加强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</si>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</sst>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31" applyNumberFormat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4" borderId="31" applyNumberFormat="0" applyAlignment="0" applyProtection="0">
      <alignment vertical="center"/>
    </xf>
    <xf numFmtId="0" fontId="21" fillId="5" borderId="33" applyNumberFormat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2" xfId="5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10" fontId="4" fillId="0" borderId="6" xfId="0" applyNumberFormat="1" applyFont="1" applyFill="1" applyBorder="1" applyAlignment="1">
      <alignment horizontal="center" vertical="center"/>
    </xf>
    <xf numFmtId="0" fontId="7" fillId="0" borderId="13" xfId="5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9" fontId="4" fillId="0" borderId="6" xfId="0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/>
    </xf>
    <xf numFmtId="0" fontId="7" fillId="0" borderId="14" xfId="5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9" fontId="4" fillId="0" borderId="11" xfId="51" applyNumberFormat="1" applyFont="1" applyFill="1" applyBorder="1" applyAlignment="1">
      <alignment horizontal="center" vertical="center"/>
    </xf>
    <xf numFmtId="0" fontId="7" fillId="0" borderId="17" xfId="5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9" fontId="4" fillId="0" borderId="20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 wrapText="1"/>
    </xf>
    <xf numFmtId="0" fontId="7" fillId="0" borderId="20" xfId="51" applyFont="1" applyFill="1" applyBorder="1" applyAlignment="1">
      <alignment vertical="center" wrapText="1"/>
    </xf>
    <xf numFmtId="0" fontId="4" fillId="0" borderId="7" xfId="51" applyFont="1" applyFill="1" applyBorder="1" applyAlignment="1">
      <alignment horizontal="center" vertical="center"/>
    </xf>
    <xf numFmtId="0" fontId="7" fillId="0" borderId="21" xfId="51" applyFont="1" applyFill="1" applyBorder="1" applyAlignment="1">
      <alignment horizontal="center" vertical="center" wrapText="1"/>
    </xf>
    <xf numFmtId="0" fontId="7" fillId="0" borderId="22" xfId="5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25" xfId="51" applyFont="1" applyFill="1" applyBorder="1" applyAlignment="1">
      <alignment horizontal="center" vertical="center"/>
    </xf>
    <xf numFmtId="0" fontId="5" fillId="0" borderId="26" xfId="51" applyFont="1" applyFill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80" fontId="4" fillId="0" borderId="24" xfId="0" applyNumberFormat="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16" xfId="51" applyFont="1" applyFill="1" applyBorder="1" applyAlignment="1">
      <alignment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2" fontId="9" fillId="0" borderId="27" xfId="51" applyNumberFormat="1" applyFont="1" applyFill="1" applyBorder="1" applyAlignment="1">
      <alignment horizontal="center" vertical="center"/>
    </xf>
    <xf numFmtId="2" fontId="9" fillId="0" borderId="6" xfId="5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quotePrefix="1">
      <alignment horizontal="center" vertical="center"/>
    </xf>
    <xf numFmtId="9" fontId="4" fillId="0" borderId="6" xfId="51" applyNumberFormat="1" applyFont="1" applyFill="1" applyBorder="1" applyAlignment="1" quotePrefix="1">
      <alignment horizontal="center" vertical="center"/>
    </xf>
    <xf numFmtId="9" fontId="4" fillId="0" borderId="20" xfId="51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70" topLeftCell="A21" workbookViewId="0">
      <selection activeCell="I23" sqref="I23:J23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59906618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84" t="s">
        <v>17</v>
      </c>
    </row>
    <row r="7" ht="16" customHeight="1" spans="1:10">
      <c r="A7" s="20"/>
      <c r="B7" s="20"/>
      <c r="C7" s="20"/>
      <c r="D7" s="21" t="s">
        <v>18</v>
      </c>
      <c r="E7" s="22">
        <v>108.54</v>
      </c>
      <c r="F7" s="22">
        <v>108.54</v>
      </c>
      <c r="G7" s="23">
        <v>108.54</v>
      </c>
      <c r="H7" s="24">
        <f>H8+H9+H10</f>
        <v>10</v>
      </c>
      <c r="I7" s="85">
        <f>G7/F7</f>
        <v>1</v>
      </c>
      <c r="J7" s="86">
        <f>G7/F7*H7</f>
        <v>10</v>
      </c>
    </row>
    <row r="8" ht="16" customHeight="1" spans="1:10">
      <c r="A8" s="20"/>
      <c r="B8" s="20"/>
      <c r="C8" s="20"/>
      <c r="D8" s="25" t="s">
        <v>19</v>
      </c>
      <c r="E8" s="22">
        <v>108.54</v>
      </c>
      <c r="F8" s="22">
        <v>108.54</v>
      </c>
      <c r="G8" s="23">
        <v>108.54</v>
      </c>
      <c r="H8" s="26">
        <v>10</v>
      </c>
      <c r="I8" s="85">
        <f>G8/F8</f>
        <v>1</v>
      </c>
      <c r="J8" s="86">
        <f>G8/F8*H8</f>
        <v>10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85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87"/>
    </row>
    <row r="12" ht="97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32.5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96" t="s">
        <v>37</v>
      </c>
      <c r="G14" s="46" t="s">
        <v>38</v>
      </c>
      <c r="H14" s="47">
        <v>20</v>
      </c>
      <c r="I14" s="88">
        <v>20</v>
      </c>
      <c r="J14" s="89"/>
    </row>
    <row r="15" ht="32.5" customHeight="1" spans="1:10">
      <c r="A15" s="40"/>
      <c r="B15" s="48"/>
      <c r="C15" s="42" t="s">
        <v>39</v>
      </c>
      <c r="D15" s="49" t="s">
        <v>40</v>
      </c>
      <c r="E15" s="44"/>
      <c r="F15" s="45" t="s">
        <v>41</v>
      </c>
      <c r="G15" s="50">
        <v>0.995</v>
      </c>
      <c r="H15" s="47">
        <v>3</v>
      </c>
      <c r="I15" s="88">
        <v>3</v>
      </c>
      <c r="J15" s="89"/>
    </row>
    <row r="16" ht="32.5" customHeight="1" spans="1:10">
      <c r="A16" s="40"/>
      <c r="B16" s="48"/>
      <c r="C16" s="51"/>
      <c r="D16" s="49" t="s">
        <v>42</v>
      </c>
      <c r="E16" s="52" t="s">
        <v>43</v>
      </c>
      <c r="F16" s="96" t="s">
        <v>44</v>
      </c>
      <c r="G16" s="53">
        <v>1</v>
      </c>
      <c r="H16" s="47">
        <v>4</v>
      </c>
      <c r="I16" s="88">
        <v>4</v>
      </c>
      <c r="J16" s="89"/>
    </row>
    <row r="17" ht="37" customHeight="1" spans="1:10">
      <c r="A17" s="40"/>
      <c r="B17" s="48"/>
      <c r="C17" s="51"/>
      <c r="D17" s="49" t="s">
        <v>45</v>
      </c>
      <c r="E17" s="52" t="s">
        <v>46</v>
      </c>
      <c r="F17" s="97" t="s">
        <v>47</v>
      </c>
      <c r="G17" s="55" t="s">
        <v>48</v>
      </c>
      <c r="H17" s="47">
        <v>3</v>
      </c>
      <c r="I17" s="88">
        <v>3</v>
      </c>
      <c r="J17" s="20"/>
    </row>
    <row r="18" ht="28" customHeight="1" spans="1:10">
      <c r="A18" s="40"/>
      <c r="B18" s="48"/>
      <c r="C18" s="56" t="s">
        <v>49</v>
      </c>
      <c r="D18" s="57" t="s">
        <v>50</v>
      </c>
      <c r="E18" s="58"/>
      <c r="F18" s="59" t="s">
        <v>51</v>
      </c>
      <c r="G18" s="54" t="s">
        <v>52</v>
      </c>
      <c r="H18" s="47">
        <v>5</v>
      </c>
      <c r="I18" s="88">
        <v>5</v>
      </c>
      <c r="J18" s="20"/>
    </row>
    <row r="19" ht="43" customHeight="1" spans="1:10">
      <c r="A19" s="40"/>
      <c r="B19" s="48"/>
      <c r="C19" s="60"/>
      <c r="D19" s="61" t="s">
        <v>53</v>
      </c>
      <c r="E19" s="62"/>
      <c r="F19" s="98" t="s">
        <v>54</v>
      </c>
      <c r="G19" s="64" t="s">
        <v>55</v>
      </c>
      <c r="H19" s="47">
        <v>5</v>
      </c>
      <c r="I19" s="88">
        <v>5</v>
      </c>
      <c r="J19" s="20"/>
    </row>
    <row r="20" ht="56" customHeight="1" spans="1:10">
      <c r="A20" s="40"/>
      <c r="B20" s="65" t="s">
        <v>56</v>
      </c>
      <c r="C20" s="42" t="s">
        <v>57</v>
      </c>
      <c r="D20" s="43" t="s">
        <v>58</v>
      </c>
      <c r="E20" s="44"/>
      <c r="F20" s="36" t="s">
        <v>59</v>
      </c>
      <c r="G20" s="66" t="s">
        <v>60</v>
      </c>
      <c r="H20" s="47">
        <v>10</v>
      </c>
      <c r="I20" s="90">
        <v>10</v>
      </c>
      <c r="J20" s="20"/>
    </row>
    <row r="21" ht="119" customHeight="1" spans="1:10">
      <c r="A21" s="40"/>
      <c r="B21" s="67" t="s">
        <v>61</v>
      </c>
      <c r="C21" s="68" t="s">
        <v>62</v>
      </c>
      <c r="D21" s="69" t="s">
        <v>63</v>
      </c>
      <c r="E21" s="70"/>
      <c r="F21" s="71" t="s">
        <v>64</v>
      </c>
      <c r="G21" s="72" t="s">
        <v>65</v>
      </c>
      <c r="H21" s="73">
        <v>30</v>
      </c>
      <c r="I21" s="91">
        <v>25</v>
      </c>
      <c r="J21" s="92" t="s">
        <v>66</v>
      </c>
    </row>
    <row r="22" ht="73" customHeight="1" spans="1:10">
      <c r="A22" s="40"/>
      <c r="B22" s="74" t="s">
        <v>67</v>
      </c>
      <c r="C22" s="74" t="s">
        <v>68</v>
      </c>
      <c r="D22" s="75" t="s">
        <v>69</v>
      </c>
      <c r="E22" s="75"/>
      <c r="F22" s="76" t="s">
        <v>64</v>
      </c>
      <c r="G22" s="77" t="s">
        <v>70</v>
      </c>
      <c r="H22" s="78">
        <v>10</v>
      </c>
      <c r="I22" s="93">
        <v>6</v>
      </c>
      <c r="J22" s="30" t="s">
        <v>71</v>
      </c>
    </row>
    <row r="23" ht="22" customHeight="1" spans="1:10">
      <c r="A23" s="79" t="s">
        <v>72</v>
      </c>
      <c r="B23" s="80"/>
      <c r="C23" s="80"/>
      <c r="D23" s="80"/>
      <c r="E23" s="80"/>
      <c r="F23" s="80"/>
      <c r="G23" s="80"/>
      <c r="H23" s="78">
        <f>SUM(H14:H22)+H7</f>
        <v>100</v>
      </c>
      <c r="I23" s="94">
        <f>J7+SUM(I14:I22)</f>
        <v>91</v>
      </c>
      <c r="J23" s="95"/>
    </row>
    <row r="24" spans="1:10">
      <c r="A24" s="81" t="s">
        <v>73</v>
      </c>
      <c r="B24" s="81"/>
      <c r="C24" s="81"/>
      <c r="D24" s="81"/>
      <c r="E24" s="81"/>
      <c r="F24" s="81"/>
      <c r="G24" s="81"/>
      <c r="H24" s="81"/>
      <c r="I24" s="81"/>
      <c r="J24" s="81"/>
    </row>
    <row r="25" ht="86" customHeight="1" spans="1:10">
      <c r="A25" s="82" t="s">
        <v>74</v>
      </c>
      <c r="B25" s="82"/>
      <c r="C25" s="82"/>
      <c r="D25" s="82"/>
      <c r="E25" s="82"/>
      <c r="F25" s="82"/>
      <c r="G25" s="82"/>
      <c r="H25" s="82"/>
      <c r="I25" s="82"/>
      <c r="J25" s="82"/>
    </row>
    <row r="26" spans="1:10">
      <c r="A26" s="83" t="s">
        <v>75</v>
      </c>
      <c r="B26" s="83"/>
      <c r="C26" s="83"/>
      <c r="D26" s="83"/>
      <c r="E26" s="83"/>
      <c r="F26" s="83"/>
      <c r="G26" s="83"/>
      <c r="H26" s="83"/>
      <c r="I26" s="83"/>
      <c r="J26" s="83"/>
    </row>
    <row r="27" spans="1:10">
      <c r="A27" s="83" t="s">
        <v>76</v>
      </c>
      <c r="B27" s="83"/>
      <c r="C27" s="83"/>
      <c r="D27" s="83"/>
      <c r="E27" s="83"/>
      <c r="F27" s="83"/>
      <c r="G27" s="83"/>
      <c r="H27" s="83"/>
      <c r="I27" s="83"/>
      <c r="J27" s="8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19"/>
    <mergeCell ref="C15:C17"/>
    <mergeCell ref="C18:C19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7" max="16383" man="1"/>
    <brk id="2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198B9B8931B04D9991B974D0808C4F67_13</vt:lpwstr>
  </property>
</Properties>
</file>