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23年项目支出绩效自评表 " sheetId="4" r:id="rId1"/>
  </sheets>
  <definedNames>
    <definedName name="_xlnm.Print_Area" localSheetId="0">'23年项目支出绩效自评表 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工作组</author>
  </authors>
  <commentList>
    <comment ref="G13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该项实际值应根据项目实际完成情况填写。</t>
        </r>
      </text>
    </comment>
    <comment ref="I13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该项等分需根据实际完成情况进行打分，如未达到年度指标值，需说明原因并扣分。</t>
        </r>
      </text>
    </comment>
  </commentList>
</comments>
</file>

<file path=xl/sharedStrings.xml><?xml version="1.0" encoding="utf-8"?>
<sst xmlns="http://schemas.openxmlformats.org/spreadsheetml/2006/main" count="70" uniqueCount="65">
  <si>
    <t>项目支出绩效自评表</t>
  </si>
  <si>
    <t>（2023年度）</t>
  </si>
  <si>
    <t>项目名称</t>
  </si>
  <si>
    <t>安保安检工作经费</t>
  </si>
  <si>
    <t>主管部门</t>
  </si>
  <si>
    <t>北京市人民检察院第二分院</t>
  </si>
  <si>
    <t>实施单位</t>
  </si>
  <si>
    <t>北京市人民检察院第二分院(本级)</t>
  </si>
  <si>
    <t>项目负责人</t>
  </si>
  <si>
    <t>张卫东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</si>
  <si>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</si>
  <si>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</si>
  <si>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</si>
  <si>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</si>
  <si>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</si>
  <si>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</si>
  <si>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</si>
  <si>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</si>
  <si>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</si>
  <si>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</si>
  <si>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</si>
  <si>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</si>
  <si>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</si>
  <si>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</si>
  <si>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</si>
  <si>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该项目经费支出，为了维护我院正常办公秩序，维护公民合法权益，完成机关门岗执勤、安全检查、信访接待引导、秩序维护、滞留人员劝返、处置违法上访突发事件、消防应急处置等任务，保安人员在值勤安检过程中能够积极协助检察机关预防、减少违法犯罪，安全检查等方面能起到积极作用</t>
  </si>
  <si>
    <t>全年支出194.712万元，聘请安保安检服务人员  人，保障我院正常办公秩序，维护公民合法权益，完成机关门岗执勤、安全检查、信访接待引导、秩序维护、滞留人员劝返、处置违法上访突发事件、消防应急处置等任务。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</si>
  <si>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</si>
  <si>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</si>
  <si>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</si>
  <si>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</si>
  <si>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</si>
  <si>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</si>
  <si>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</si>
  <si>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</si>
  <si>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数量指标</t>
  </si>
  <si>
    <t>安检安保服务购买额度</t>
  </si>
  <si>
    <t>=38人</t>
  </si>
  <si>
    <t>38人</t>
  </si>
  <si>
    <t>质量指标</t>
  </si>
  <si>
    <t>安保安检人员符合行业质量标准</t>
  </si>
  <si>
    <t>优</t>
  </si>
  <si>
    <t>时效指标</t>
  </si>
  <si>
    <t>合同执行时间</t>
  </si>
  <si>
    <t>2023年</t>
  </si>
  <si>
    <t>2023年1月1日至2023年12月31日</t>
  </si>
  <si>
    <t>成本指标（10分）</t>
  </si>
  <si>
    <t>经济成本指标</t>
  </si>
  <si>
    <t>项目成本控制</t>
  </si>
  <si>
    <t>≤196.08万元</t>
  </si>
  <si>
    <t>194.712万元</t>
  </si>
  <si>
    <t>效益指标（30分）</t>
  </si>
  <si>
    <t>社会效益指标</t>
  </si>
  <si>
    <t>维护院正常办公秩序，顺利开展各项检察工作</t>
  </si>
  <si>
    <t>进一步提升安保安检服务质量</t>
  </si>
  <si>
    <t>满意度指标（10分）</t>
  </si>
  <si>
    <t>服务对象满意度指标</t>
  </si>
  <si>
    <t>全院干警满意度</t>
  </si>
  <si>
    <t>≥95%</t>
  </si>
  <si>
    <t>进一步加强对保安员的教育，使用规范用语，提升服务满意率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</si>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</sst>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_);[Red]\(0\)"/>
    <numFmt numFmtId="178" formatCode="#,##0_ "/>
    <numFmt numFmtId="179" formatCode="0.00_ "/>
    <numFmt numFmtId="180" formatCode="#,##0.00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9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5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/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51" applyFont="1">
      <alignment vertical="center"/>
    </xf>
    <xf numFmtId="0" fontId="0" fillId="0" borderId="0" xfId="51">
      <alignment vertical="center"/>
    </xf>
    <xf numFmtId="0" fontId="2" fillId="0" borderId="0" xfId="51" applyFont="1" applyAlignment="1">
      <alignment horizontal="center" vertical="center" wrapText="1"/>
    </xf>
    <xf numFmtId="0" fontId="3" fillId="0" borderId="0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5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1" fillId="0" borderId="1" xfId="5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4" fillId="0" borderId="5" xfId="5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/>
    </xf>
    <xf numFmtId="10" fontId="4" fillId="0" borderId="6" xfId="3" applyNumberFormat="1" applyFont="1" applyBorder="1" applyAlignment="1">
      <alignment horizontal="center" vertical="center"/>
    </xf>
    <xf numFmtId="0" fontId="4" fillId="0" borderId="6" xfId="51" applyFont="1" applyFill="1" applyBorder="1" applyAlignment="1">
      <alignment horizontal="center" vertical="center" wrapText="1"/>
    </xf>
    <xf numFmtId="0" fontId="4" fillId="0" borderId="6" xfId="51" applyFont="1" applyFill="1" applyBorder="1" applyAlignment="1">
      <alignment horizontal="justify" vertical="center"/>
    </xf>
    <xf numFmtId="176" fontId="4" fillId="0" borderId="6" xfId="52" applyNumberFormat="1" applyFont="1" applyFill="1" applyBorder="1" applyAlignment="1">
      <alignment horizontal="center" vertical="center"/>
    </xf>
    <xf numFmtId="176" fontId="4" fillId="0" borderId="6" xfId="52" applyNumberFormat="1" applyFont="1" applyFill="1" applyBorder="1" applyAlignment="1">
      <alignment horizontal="left" vertical="center"/>
    </xf>
    <xf numFmtId="0" fontId="4" fillId="0" borderId="6" xfId="3" applyNumberFormat="1" applyFont="1" applyBorder="1" applyAlignment="1">
      <alignment horizontal="center" vertical="center"/>
    </xf>
    <xf numFmtId="0" fontId="4" fillId="0" borderId="6" xfId="51" applyFont="1" applyFill="1" applyBorder="1" applyAlignment="1">
      <alignment horizontal="left" vertical="center"/>
    </xf>
    <xf numFmtId="177" fontId="4" fillId="0" borderId="6" xfId="3" applyNumberFormat="1" applyFont="1" applyBorder="1" applyAlignment="1">
      <alignment horizontal="center" vertical="center"/>
    </xf>
    <xf numFmtId="0" fontId="4" fillId="0" borderId="7" xfId="51" applyFont="1" applyFill="1" applyBorder="1" applyAlignment="1">
      <alignment horizontal="center" vertical="center" textRotation="255"/>
    </xf>
    <xf numFmtId="0" fontId="4" fillId="0" borderId="8" xfId="51" applyFont="1" applyFill="1" applyBorder="1" applyAlignment="1">
      <alignment horizontal="center" vertical="center" wrapText="1"/>
    </xf>
    <xf numFmtId="0" fontId="4" fillId="0" borderId="9" xfId="51" applyFont="1" applyFill="1" applyBorder="1" applyAlignment="1">
      <alignment horizontal="center" vertical="center" wrapText="1"/>
    </xf>
    <xf numFmtId="0" fontId="4" fillId="0" borderId="10" xfId="51" applyFont="1" applyFill="1" applyBorder="1" applyAlignment="1">
      <alignment horizontal="center" vertical="center" wrapText="1"/>
    </xf>
    <xf numFmtId="43" fontId="4" fillId="0" borderId="8" xfId="52" applyNumberFormat="1" applyFont="1" applyFill="1" applyBorder="1" applyAlignment="1">
      <alignment horizontal="center" vertical="center"/>
    </xf>
    <xf numFmtId="43" fontId="4" fillId="0" borderId="9" xfId="52" applyNumberFormat="1" applyFont="1" applyFill="1" applyBorder="1" applyAlignment="1">
      <alignment horizontal="center" vertical="center"/>
    </xf>
    <xf numFmtId="0" fontId="4" fillId="0" borderId="5" xfId="51" applyFont="1" applyFill="1" applyBorder="1" applyAlignment="1">
      <alignment horizontal="center" vertical="center" textRotation="255"/>
    </xf>
    <xf numFmtId="0" fontId="4" fillId="0" borderId="6" xfId="51" applyFont="1" applyFill="1" applyBorder="1" applyAlignment="1">
      <alignment horizontal="left" vertical="center" wrapText="1"/>
    </xf>
    <xf numFmtId="0" fontId="4" fillId="0" borderId="11" xfId="51" applyFont="1" applyFill="1" applyBorder="1" applyAlignment="1">
      <alignment horizontal="center" vertical="center" textRotation="255"/>
    </xf>
    <xf numFmtId="0" fontId="4" fillId="0" borderId="11" xfId="51" applyFont="1" applyFill="1" applyBorder="1" applyAlignment="1">
      <alignment horizontal="center" vertical="center" wrapText="1"/>
    </xf>
    <xf numFmtId="0" fontId="4" fillId="0" borderId="11" xfId="51" applyFont="1" applyFill="1" applyBorder="1" applyAlignment="1">
      <alignment horizontal="center" vertical="center"/>
    </xf>
    <xf numFmtId="0" fontId="6" fillId="0" borderId="11" xfId="51" applyFont="1" applyFill="1" applyBorder="1" applyAlignment="1">
      <alignment horizontal="center" vertical="center" wrapText="1"/>
    </xf>
    <xf numFmtId="0" fontId="4" fillId="0" borderId="1" xfId="51" applyFont="1" applyFill="1" applyBorder="1" applyAlignment="1">
      <alignment horizontal="center" vertical="center" textRotation="255"/>
    </xf>
    <xf numFmtId="0" fontId="7" fillId="0" borderId="1" xfId="5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9" fontId="4" fillId="0" borderId="1" xfId="51" applyNumberFormat="1" applyFont="1" applyFill="1" applyBorder="1" applyAlignment="1">
      <alignment horizontal="center" vertical="center"/>
    </xf>
    <xf numFmtId="9" fontId="4" fillId="0" borderId="1" xfId="51" applyNumberFormat="1" applyFont="1" applyFill="1" applyBorder="1" applyAlignment="1">
      <alignment horizontal="center" vertical="center" wrapText="1"/>
    </xf>
    <xf numFmtId="9" fontId="4" fillId="0" borderId="1" xfId="51" applyNumberFormat="1" applyFont="1" applyFill="1" applyBorder="1" applyAlignment="1">
      <alignment horizontal="center" vertical="center" wrapText="1"/>
    </xf>
    <xf numFmtId="0" fontId="7" fillId="0" borderId="1" xfId="51" applyFont="1" applyFill="1" applyBorder="1" applyAlignment="1">
      <alignment vertical="center" wrapText="1"/>
    </xf>
    <xf numFmtId="0" fontId="4" fillId="0" borderId="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178" fontId="4" fillId="0" borderId="1" xfId="5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9" fontId="6" fillId="0" borderId="1" xfId="51" applyNumberFormat="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/>
    </xf>
    <xf numFmtId="0" fontId="5" fillId="0" borderId="13" xfId="51" applyFont="1" applyFill="1" applyBorder="1" applyAlignment="1">
      <alignment horizontal="center" vertical="center"/>
    </xf>
    <xf numFmtId="178" fontId="4" fillId="0" borderId="14" xfId="0" applyNumberFormat="1" applyFont="1" applyFill="1" applyBorder="1" applyAlignment="1">
      <alignment horizontal="center" vertical="center" wrapText="1"/>
    </xf>
    <xf numFmtId="0" fontId="8" fillId="0" borderId="0" xfId="51" applyFont="1" applyBorder="1" applyAlignment="1">
      <alignment horizontal="left" vertical="center"/>
    </xf>
    <xf numFmtId="0" fontId="8" fillId="0" borderId="0" xfId="51" applyFont="1" applyAlignment="1">
      <alignment horizontal="left" vertical="center" wrapText="1"/>
    </xf>
    <xf numFmtId="0" fontId="8" fillId="0" borderId="0" xfId="51" applyFont="1" applyAlignment="1">
      <alignment vertical="center"/>
    </xf>
    <xf numFmtId="0" fontId="4" fillId="0" borderId="5" xfId="51" applyFont="1" applyFill="1" applyBorder="1" applyAlignment="1">
      <alignment horizontal="center" vertical="center"/>
    </xf>
    <xf numFmtId="10" fontId="4" fillId="0" borderId="6" xfId="49" applyNumberFormat="1" applyFont="1" applyFill="1" applyBorder="1" applyAlignment="1">
      <alignment horizontal="center" vertical="center"/>
    </xf>
    <xf numFmtId="179" fontId="4" fillId="0" borderId="6" xfId="1" applyNumberFormat="1" applyFont="1" applyFill="1" applyBorder="1" applyAlignment="1">
      <alignment horizontal="center" vertical="center"/>
    </xf>
    <xf numFmtId="0" fontId="4" fillId="0" borderId="6" xfId="51" applyFont="1" applyFill="1" applyBorder="1" applyAlignment="1">
      <alignment horizontal="center" vertical="center"/>
    </xf>
    <xf numFmtId="43" fontId="4" fillId="0" borderId="10" xfId="52" applyNumberFormat="1" applyFont="1" applyFill="1" applyBorder="1" applyAlignment="1">
      <alignment horizontal="center" vertical="center"/>
    </xf>
    <xf numFmtId="18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80" fontId="4" fillId="0" borderId="1" xfId="51" applyNumberFormat="1" applyFont="1" applyFill="1" applyBorder="1" applyAlignment="1">
      <alignment horizontal="center" vertical="center" wrapText="1"/>
    </xf>
    <xf numFmtId="0" fontId="4" fillId="0" borderId="1" xfId="51" applyFont="1" applyFill="1" applyBorder="1" applyAlignment="1">
      <alignment vertical="center" wrapText="1"/>
    </xf>
    <xf numFmtId="2" fontId="9" fillId="0" borderId="15" xfId="51" applyNumberFormat="1" applyFont="1" applyFill="1" applyBorder="1" applyAlignment="1">
      <alignment horizontal="center" vertical="center"/>
    </xf>
    <xf numFmtId="2" fontId="9" fillId="0" borderId="5" xfId="5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9" fontId="4" fillId="0" borderId="1" xfId="51" applyNumberFormat="1" applyFont="1" applyFill="1" applyBorder="1" applyAlignment="1" quotePrefix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千位分隔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007870" y="1050925"/>
          <a:ext cx="1390015" cy="190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5" zoomScaleNormal="70" workbookViewId="0">
      <selection activeCell="A1" sqref="$A1:$XFD1"/>
    </sheetView>
  </sheetViews>
  <sheetFormatPr defaultColWidth="9" defaultRowHeight="13.5"/>
  <cols>
    <col min="1" max="1" width="7.53982300884956" style="2" customWidth="1"/>
    <col min="2" max="2" width="9.63716814159292" style="2" customWidth="1"/>
    <col min="3" max="3" width="10.5398230088496" style="2" customWidth="1"/>
    <col min="4" max="4" width="19.6371681415929" style="2" customWidth="1"/>
    <col min="5" max="5" width="16.0884955752212" style="2" customWidth="1"/>
    <col min="6" max="6" width="23.8141592920354" style="2" customWidth="1"/>
    <col min="7" max="7" width="18.2654867256637" style="2" customWidth="1"/>
    <col min="8" max="9" width="10.3628318584071" style="2" customWidth="1"/>
    <col min="10" max="10" width="15.6371681415929" style="2" customWidth="1"/>
    <col min="11" max="11" width="10.4513274336283" style="2" customWidth="1"/>
    <col min="12" max="16384" width="9" style="2"/>
  </cols>
  <sheetData>
    <row r="1" ht="20.2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6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16" customHeight="1" spans="1:10">
      <c r="A4" s="7" t="s">
        <v>4</v>
      </c>
      <c r="B4" s="7"/>
      <c r="C4" s="7"/>
      <c r="D4" s="8" t="s">
        <v>5</v>
      </c>
      <c r="E4" s="8"/>
      <c r="F4" s="8"/>
      <c r="G4" s="9" t="s">
        <v>6</v>
      </c>
      <c r="H4" s="10" t="s">
        <v>7</v>
      </c>
      <c r="I4" s="10"/>
      <c r="J4" s="10"/>
    </row>
    <row r="5" s="1" customFormat="1" ht="16" customHeight="1" spans="1:10">
      <c r="A5" s="11" t="s">
        <v>8</v>
      </c>
      <c r="B5" s="11"/>
      <c r="C5" s="11"/>
      <c r="D5" s="12" t="s">
        <v>9</v>
      </c>
      <c r="E5" s="13"/>
      <c r="F5" s="14"/>
      <c r="G5" s="15" t="s">
        <v>10</v>
      </c>
      <c r="H5" s="16">
        <v>59906281</v>
      </c>
      <c r="I5" s="16"/>
      <c r="J5" s="16"/>
    </row>
    <row r="6" ht="16" customHeight="1" spans="1:10">
      <c r="A6" s="17" t="s">
        <v>11</v>
      </c>
      <c r="B6" s="17"/>
      <c r="C6" s="17"/>
      <c r="D6" s="18"/>
      <c r="E6" s="17" t="s">
        <v>12</v>
      </c>
      <c r="F6" s="17" t="s">
        <v>13</v>
      </c>
      <c r="G6" s="17" t="s">
        <v>14</v>
      </c>
      <c r="H6" s="19" t="s">
        <v>15</v>
      </c>
      <c r="I6" s="17" t="s">
        <v>16</v>
      </c>
      <c r="J6" s="60" t="s">
        <v>17</v>
      </c>
    </row>
    <row r="7" ht="16" customHeight="1" spans="1:10">
      <c r="A7" s="20"/>
      <c r="B7" s="20"/>
      <c r="C7" s="20"/>
      <c r="D7" s="21" t="s">
        <v>18</v>
      </c>
      <c r="E7" s="22">
        <v>196.08</v>
      </c>
      <c r="F7" s="22">
        <v>196.08</v>
      </c>
      <c r="G7" s="23">
        <v>194.712</v>
      </c>
      <c r="H7" s="24">
        <f>H8+H9+H10</f>
        <v>10</v>
      </c>
      <c r="I7" s="61">
        <f>G7/F7</f>
        <v>0.993023255813953</v>
      </c>
      <c r="J7" s="62">
        <f>G7/F7*H7</f>
        <v>9.93023255813953</v>
      </c>
    </row>
    <row r="8" ht="16" customHeight="1" spans="1:10">
      <c r="A8" s="20"/>
      <c r="B8" s="20"/>
      <c r="C8" s="20"/>
      <c r="D8" s="25" t="s">
        <v>19</v>
      </c>
      <c r="E8" s="22">
        <v>196.08</v>
      </c>
      <c r="F8" s="22">
        <v>196.08</v>
      </c>
      <c r="G8" s="23">
        <v>194.712</v>
      </c>
      <c r="H8" s="26">
        <v>10</v>
      </c>
      <c r="I8" s="61">
        <f>G8/F8</f>
        <v>0.993023255813953</v>
      </c>
      <c r="J8" s="62">
        <f>G8/F8*H8</f>
        <v>9.93023255813953</v>
      </c>
    </row>
    <row r="9" ht="16" customHeight="1" spans="1:10">
      <c r="A9" s="20"/>
      <c r="B9" s="20"/>
      <c r="C9" s="20"/>
      <c r="D9" s="25" t="s">
        <v>20</v>
      </c>
      <c r="E9" s="23">
        <v>0</v>
      </c>
      <c r="F9" s="23"/>
      <c r="G9" s="23"/>
      <c r="H9" s="20"/>
      <c r="I9" s="61"/>
      <c r="J9" s="20"/>
    </row>
    <row r="10" ht="16" customHeight="1" spans="1:10">
      <c r="A10" s="20"/>
      <c r="B10" s="20"/>
      <c r="C10" s="20"/>
      <c r="D10" s="25" t="s">
        <v>21</v>
      </c>
      <c r="E10" s="23">
        <v>0</v>
      </c>
      <c r="F10" s="23"/>
      <c r="G10" s="23"/>
      <c r="H10" s="20"/>
      <c r="I10" s="63"/>
      <c r="J10" s="20"/>
    </row>
    <row r="11" s="1" customFormat="1" ht="16" customHeight="1" spans="1:10">
      <c r="A11" s="27" t="s">
        <v>22</v>
      </c>
      <c r="B11" s="28" t="s">
        <v>23</v>
      </c>
      <c r="C11" s="29"/>
      <c r="D11" s="29"/>
      <c r="E11" s="29"/>
      <c r="F11" s="30"/>
      <c r="G11" s="31" t="s">
        <v>24</v>
      </c>
      <c r="H11" s="32"/>
      <c r="I11" s="32"/>
      <c r="J11" s="64"/>
    </row>
    <row r="12" ht="92" customHeight="1" spans="1:10">
      <c r="A12" s="33"/>
      <c r="B12" s="34" t="s">
        <v>25</v>
      </c>
      <c r="C12" s="34"/>
      <c r="D12" s="34"/>
      <c r="E12" s="34"/>
      <c r="F12" s="34"/>
      <c r="G12" s="34" t="s">
        <v>26</v>
      </c>
      <c r="H12" s="34"/>
      <c r="I12" s="34"/>
      <c r="J12" s="34"/>
    </row>
    <row r="13" ht="34.5" customHeight="1" spans="1:10">
      <c r="A13" s="35" t="s">
        <v>27</v>
      </c>
      <c r="B13" s="36" t="s">
        <v>28</v>
      </c>
      <c r="C13" s="37" t="s">
        <v>29</v>
      </c>
      <c r="D13" s="37" t="s">
        <v>30</v>
      </c>
      <c r="E13" s="37"/>
      <c r="F13" s="37" t="s">
        <v>31</v>
      </c>
      <c r="G13" s="38" t="s">
        <v>32</v>
      </c>
      <c r="H13" s="36" t="s">
        <v>15</v>
      </c>
      <c r="I13" s="36" t="s">
        <v>17</v>
      </c>
      <c r="J13" s="36" t="s">
        <v>33</v>
      </c>
    </row>
    <row r="14" ht="51" customHeight="1" spans="1:10">
      <c r="A14" s="39"/>
      <c r="B14" s="40" t="s">
        <v>34</v>
      </c>
      <c r="C14" s="40" t="s">
        <v>35</v>
      </c>
      <c r="D14" s="41" t="s">
        <v>36</v>
      </c>
      <c r="E14" s="41"/>
      <c r="F14" s="71" t="s">
        <v>37</v>
      </c>
      <c r="G14" s="42" t="s">
        <v>38</v>
      </c>
      <c r="H14" s="43">
        <v>20</v>
      </c>
      <c r="I14" s="65">
        <v>20</v>
      </c>
      <c r="J14" s="66"/>
    </row>
    <row r="15" ht="66" customHeight="1" spans="1:10">
      <c r="A15" s="39"/>
      <c r="B15" s="40"/>
      <c r="C15" s="40" t="s">
        <v>39</v>
      </c>
      <c r="D15" s="41" t="s">
        <v>40</v>
      </c>
      <c r="E15" s="41"/>
      <c r="F15" s="44" t="s">
        <v>41</v>
      </c>
      <c r="G15" s="45" t="s">
        <v>40</v>
      </c>
      <c r="H15" s="43">
        <v>10</v>
      </c>
      <c r="I15" s="65">
        <v>10</v>
      </c>
      <c r="J15" s="48"/>
    </row>
    <row r="16" ht="48" customHeight="1" spans="1:10">
      <c r="A16" s="39"/>
      <c r="B16" s="40"/>
      <c r="C16" s="40" t="s">
        <v>42</v>
      </c>
      <c r="D16" s="41" t="s">
        <v>43</v>
      </c>
      <c r="E16" s="41"/>
      <c r="F16" s="72" t="s">
        <v>44</v>
      </c>
      <c r="G16" s="46" t="s">
        <v>45</v>
      </c>
      <c r="H16" s="43">
        <v>10</v>
      </c>
      <c r="I16" s="65">
        <v>10</v>
      </c>
      <c r="J16" s="48"/>
    </row>
    <row r="17" ht="56" customHeight="1" spans="1:10">
      <c r="A17" s="39"/>
      <c r="B17" s="47" t="s">
        <v>46</v>
      </c>
      <c r="C17" s="40" t="s">
        <v>47</v>
      </c>
      <c r="D17" s="41" t="s">
        <v>48</v>
      </c>
      <c r="E17" s="41"/>
      <c r="F17" s="7" t="s">
        <v>49</v>
      </c>
      <c r="G17" s="7" t="s">
        <v>50</v>
      </c>
      <c r="H17" s="43">
        <v>10</v>
      </c>
      <c r="I17" s="65">
        <v>10</v>
      </c>
      <c r="J17" s="48"/>
    </row>
    <row r="18" ht="71" customHeight="1" spans="1:10">
      <c r="A18" s="39"/>
      <c r="B18" s="40" t="s">
        <v>51</v>
      </c>
      <c r="C18" s="40" t="s">
        <v>52</v>
      </c>
      <c r="D18" s="41" t="s">
        <v>53</v>
      </c>
      <c r="E18" s="41"/>
      <c r="F18" s="48" t="s">
        <v>41</v>
      </c>
      <c r="G18" s="49" t="s">
        <v>53</v>
      </c>
      <c r="H18" s="50">
        <v>30</v>
      </c>
      <c r="I18" s="67">
        <v>26</v>
      </c>
      <c r="J18" s="68" t="s">
        <v>54</v>
      </c>
    </row>
    <row r="19" ht="77" customHeight="1" spans="1:10">
      <c r="A19" s="39"/>
      <c r="B19" s="40" t="s">
        <v>55</v>
      </c>
      <c r="C19" s="40" t="s">
        <v>56</v>
      </c>
      <c r="D19" s="51" t="s">
        <v>57</v>
      </c>
      <c r="E19" s="52"/>
      <c r="F19" s="48" t="s">
        <v>58</v>
      </c>
      <c r="G19" s="53">
        <v>0.95</v>
      </c>
      <c r="H19" s="50">
        <v>10</v>
      </c>
      <c r="I19" s="67">
        <v>8</v>
      </c>
      <c r="J19" s="68" t="s">
        <v>59</v>
      </c>
    </row>
    <row r="20" ht="22" customHeight="1" spans="1:10">
      <c r="A20" s="54" t="s">
        <v>60</v>
      </c>
      <c r="B20" s="55"/>
      <c r="C20" s="55"/>
      <c r="D20" s="55"/>
      <c r="E20" s="55"/>
      <c r="F20" s="55"/>
      <c r="G20" s="55"/>
      <c r="H20" s="56">
        <f>SUM(H14:H19)+H7</f>
        <v>100</v>
      </c>
      <c r="I20" s="69">
        <f>J7+SUM(I14:I19)</f>
        <v>93.9302325581395</v>
      </c>
      <c r="J20" s="70"/>
    </row>
    <row r="21" spans="1:10">
      <c r="A21" s="57" t="s">
        <v>61</v>
      </c>
      <c r="B21" s="57"/>
      <c r="C21" s="57"/>
      <c r="D21" s="57"/>
      <c r="E21" s="57"/>
      <c r="F21" s="57"/>
      <c r="G21" s="57"/>
      <c r="H21" s="57"/>
      <c r="I21" s="57"/>
      <c r="J21" s="57"/>
    </row>
    <row r="22" ht="86" customHeight="1" spans="1:10">
      <c r="A22" s="58" t="s">
        <v>62</v>
      </c>
      <c r="B22" s="58"/>
      <c r="C22" s="58"/>
      <c r="D22" s="58"/>
      <c r="E22" s="58"/>
      <c r="F22" s="58"/>
      <c r="G22" s="58"/>
      <c r="H22" s="58"/>
      <c r="I22" s="58"/>
      <c r="J22" s="58"/>
    </row>
    <row r="23" spans="1:10">
      <c r="A23" s="59" t="s">
        <v>63</v>
      </c>
      <c r="B23" s="59"/>
      <c r="C23" s="59"/>
      <c r="D23" s="59"/>
      <c r="E23" s="59"/>
      <c r="F23" s="59"/>
      <c r="G23" s="59"/>
      <c r="H23" s="59"/>
      <c r="I23" s="59"/>
      <c r="J23" s="59"/>
    </row>
    <row r="24" spans="1:10">
      <c r="A24" s="59" t="s">
        <v>64</v>
      </c>
      <c r="B24" s="59"/>
      <c r="C24" s="59"/>
      <c r="D24" s="59"/>
      <c r="E24" s="59"/>
      <c r="F24" s="59"/>
      <c r="G24" s="59"/>
      <c r="H24" s="59"/>
      <c r="I24" s="59"/>
      <c r="J24" s="59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1:A12"/>
    <mergeCell ref="A13:A19"/>
    <mergeCell ref="B14:B16"/>
    <mergeCell ref="A6:C10"/>
  </mergeCells>
  <printOptions horizontalCentered="1"/>
  <pageMargins left="0" right="0" top="0.393055555555556" bottom="0.393055555555556" header="0.314583333333333" footer="0.314583333333333"/>
  <pageSetup paperSize="9" scale="75" fitToHeight="0" orientation="portrait"/>
  <headerFooter/>
  <rowBreaks count="2" manualBreakCount="2">
    <brk id="24" max="16383" man="1"/>
    <brk id="25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2019-03-28T17:58:00Z</dcterms:created>
  <cp:lastPrinted>2023-05-11T21:33:00Z</cp:lastPrinted>
  <dcterms:modified xsi:type="dcterms:W3CDTF">2024-05-17T06:59:11Z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D7BB0180596440D38EDECFF9FD9F8CA1_13</vt:lpwstr>
  </property>
</Properties>
</file>