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924" windowHeight="9744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<sst xmlns="http://schemas.openxmlformats.org/spreadsheetml/2006/main" count="74" uniqueCount="69">
  <si>
    <t>项目支出绩效自评表</t>
  </si>
  <si>
    <t>（2023年度）</t>
  </si>
  <si>
    <t>项目名称</t>
  </si>
  <si>
    <t>密码测评服务费</t>
  </si>
  <si>
    <t>主管部门</t>
  </si>
  <si>
    <t>北京市人民检察院</t>
  </si>
  <si>
    <t>实施单位</t>
  </si>
  <si>
    <t>北京市人民检察院(本级)</t>
  </si>
  <si>
    <t>项目负责人</t>
  </si>
  <si>
    <t>曹佳玉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</si>
  <si>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</si>
  <si>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</si>
  <si>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</si>
  <si>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</si>
  <si>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</si>
  <si>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</si>
  <si>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</si>
  <si>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</si>
  <si>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</si>
  <si>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</si>
  <si>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</si>
  <si>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</si>
  <si>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</si>
  <si>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</si>
  <si>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</si>
  <si>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</si>
  <si>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按照最高人民检察院规划，结合北京市检察机关的业务和信息化现状，2023年开展“北京检察网、全国检察机关业务应用系统、全国检察机关队伍管理信息系统、检务保障系统”的密码测评服务，对其密码应用的合规性、正确性和有效性等进行测评，并获取密评测评报告。</t>
  </si>
  <si>
    <t xml:space="preserve"> 按照最高人民检察院规划，结合北京市检察机关的业务和信息化现状，2023年完成了“北京检察网、全国检察机关业务应用系统、全国检察机关队伍管理信息系统”的密码测评服务，对其密码应用的合规性、正确性和有效性等进行测评，并获取密评测评报告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</si>
  <si>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</si>
  <si>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</si>
  <si>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</si>
  <si>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</si>
  <si>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</si>
  <si>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</si>
  <si>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</si>
  <si>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</si>
  <si>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</si>
  <si>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测评系统数量</t>
  </si>
  <si>
    <t>≥4个</t>
  </si>
  <si>
    <t>3个</t>
  </si>
  <si>
    <t>因检务保障系统未部署，不符合开展测评条件。下一步待检务保障系统部署完成后，再开展相关测评工作。</t>
  </si>
  <si>
    <t>质量指标</t>
  </si>
  <si>
    <t>通过密码测评</t>
  </si>
  <si>
    <t>优</t>
  </si>
  <si>
    <t>未通过密码测评</t>
  </si>
  <si>
    <t>未通过密码测评。由于市检察院搬迁通州，商用密码基础设施改造正在进行规划设计，还未开展商用密码升级改造。后续市院将依据“三同步”原则，对市院商用密码进行统筹规划、设计和建设。</t>
  </si>
  <si>
    <t>时效指标</t>
  </si>
  <si>
    <t>测评时间进度（2023年底前完成））</t>
  </si>
  <si>
    <t>2023年底前完成</t>
  </si>
  <si>
    <t>成本指标（10分）</t>
  </si>
  <si>
    <t>经济成本指标</t>
  </si>
  <si>
    <t>项目总成本</t>
  </si>
  <si>
    <t>≤32.000000万元</t>
  </si>
  <si>
    <t>23.820000万元</t>
  </si>
  <si>
    <t>严格按成本控制完成未超出预算范围。未开展评估系统相应费用进行了扣减。</t>
  </si>
  <si>
    <t>效
益
指
标
(30分)</t>
  </si>
  <si>
    <t>社会效益指标</t>
  </si>
  <si>
    <t>确保项目系统密码应用合规性、正确性和有效性</t>
  </si>
  <si>
    <t>确保了项目系统密码应用合规性、正确性和有效性</t>
  </si>
  <si>
    <t>评估报告能作为市院后续开展信息系统商用密码建设内容的依据，但现状分析略为不足。后续将结合市院工作实际跟进应用现状进一步完善。</t>
  </si>
  <si>
    <t>满意度指标
（10分）</t>
  </si>
  <si>
    <t>服务对象满意度指标</t>
  </si>
  <si>
    <t>检察科技中心用户满意度</t>
  </si>
  <si>
    <t>≥80%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</si>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</sst>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6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2" applyNumberFormat="0" applyAlignment="0" applyProtection="0">
      <alignment vertical="center"/>
    </xf>
    <xf numFmtId="0" fontId="18" fillId="5" borderId="33" applyNumberFormat="0" applyAlignment="0" applyProtection="0">
      <alignment vertical="center"/>
    </xf>
    <xf numFmtId="0" fontId="19" fillId="5" borderId="32" applyNumberFormat="0" applyAlignment="0" applyProtection="0">
      <alignment vertical="center"/>
    </xf>
    <xf numFmtId="0" fontId="20" fillId="6" borderId="34" applyNumberFormat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left" vertical="center"/>
    </xf>
    <xf numFmtId="0" fontId="0" fillId="0" borderId="3" xfId="51" applyBorder="1" applyAlignment="1">
      <alignment horizontal="left" vertical="center"/>
    </xf>
    <xf numFmtId="0" fontId="0" fillId="0" borderId="4" xfId="51" applyBorder="1" applyAlignment="1">
      <alignment horizontal="left" vertical="center"/>
    </xf>
    <xf numFmtId="0" fontId="0" fillId="0" borderId="1" xfId="5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3" fillId="0" borderId="6" xfId="53" applyNumberFormat="1" applyFont="1" applyBorder="1" applyAlignment="1">
      <alignment horizontal="left" vertical="center"/>
    </xf>
    <xf numFmtId="177" fontId="5" fillId="2" borderId="1" xfId="0" applyNumberFormat="1" applyFont="1" applyFill="1" applyBorder="1" applyAlignment="1">
      <alignment horizontal="right" vertical="center"/>
    </xf>
    <xf numFmtId="43" fontId="3" fillId="0" borderId="6" xfId="53" applyFont="1" applyBorder="1" applyAlignment="1">
      <alignment horizontal="left" vertical="center"/>
    </xf>
    <xf numFmtId="0" fontId="3" fillId="0" borderId="6" xfId="5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Font="1" applyBorder="1" applyAlignment="1">
      <alignment horizontal="center" vertical="center"/>
    </xf>
    <xf numFmtId="43" fontId="3" fillId="0" borderId="9" xfId="53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11" xfId="51" applyFont="1" applyFill="1" applyBorder="1" applyAlignment="1">
      <alignment horizontal="center" vertical="center" textRotation="255"/>
    </xf>
    <xf numFmtId="0" fontId="3" fillId="0" borderId="12" xfId="51" applyFont="1" applyFill="1" applyBorder="1" applyAlignment="1">
      <alignment horizontal="center" vertical="center" wrapText="1"/>
    </xf>
    <xf numFmtId="0" fontId="3" fillId="0" borderId="6" xfId="51" applyFont="1" applyFill="1" applyBorder="1" applyAlignment="1">
      <alignment horizontal="center" vertical="center"/>
    </xf>
    <xf numFmtId="0" fontId="3" fillId="0" borderId="8" xfId="51" applyFont="1" applyFill="1" applyBorder="1" applyAlignment="1">
      <alignment horizontal="center" vertical="center"/>
    </xf>
    <xf numFmtId="0" fontId="3" fillId="0" borderId="10" xfId="51" applyFont="1" applyFill="1" applyBorder="1" applyAlignment="1">
      <alignment horizontal="center" vertical="center"/>
    </xf>
    <xf numFmtId="0" fontId="3" fillId="0" borderId="6" xfId="51" applyFont="1" applyFill="1" applyBorder="1" applyAlignment="1">
      <alignment horizontal="center" vertical="center" wrapText="1"/>
    </xf>
    <xf numFmtId="0" fontId="3" fillId="0" borderId="13" xfId="51" applyFont="1" applyFill="1" applyBorder="1" applyAlignment="1">
      <alignment horizontal="center" vertical="center" textRotation="255"/>
    </xf>
    <xf numFmtId="0" fontId="6" fillId="0" borderId="14" xfId="51" applyFont="1" applyFill="1" applyBorder="1" applyAlignment="1">
      <alignment horizontal="center" vertical="center" wrapText="1"/>
    </xf>
    <xf numFmtId="0" fontId="6" fillId="0" borderId="15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" xfId="51" applyFont="1" applyFill="1" applyBorder="1" applyAlignment="1">
      <alignment horizontal="center" vertical="center"/>
    </xf>
    <xf numFmtId="0" fontId="6" fillId="0" borderId="16" xfId="5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9" fontId="3" fillId="0" borderId="1" xfId="51" applyNumberFormat="1" applyFont="1" applyFill="1" applyBorder="1" applyAlignment="1">
      <alignment horizontal="center" vertical="center"/>
    </xf>
    <xf numFmtId="0" fontId="3" fillId="0" borderId="10" xfId="51" applyFont="1" applyFill="1" applyBorder="1" applyAlignment="1">
      <alignment horizontal="center" vertical="center" wrapText="1"/>
    </xf>
    <xf numFmtId="0" fontId="6" fillId="0" borderId="19" xfId="51" applyFont="1" applyFill="1" applyBorder="1" applyAlignment="1">
      <alignment horizontal="center" vertical="center" wrapText="1"/>
    </xf>
    <xf numFmtId="0" fontId="6" fillId="0" borderId="7" xfId="51" applyFont="1" applyFill="1" applyBorder="1" applyAlignment="1">
      <alignment horizontal="center" vertical="center" wrapText="1"/>
    </xf>
    <xf numFmtId="0" fontId="3" fillId="0" borderId="20" xfId="51" applyFont="1" applyFill="1" applyBorder="1" applyAlignment="1">
      <alignment horizontal="left" vertical="center" wrapText="1"/>
    </xf>
    <xf numFmtId="0" fontId="3" fillId="0" borderId="21" xfId="51" applyFont="1" applyFill="1" applyBorder="1" applyAlignment="1">
      <alignment horizontal="left" vertical="center" wrapText="1"/>
    </xf>
    <xf numFmtId="0" fontId="6" fillId="0" borderId="11" xfId="51" applyFont="1" applyFill="1" applyBorder="1" applyAlignment="1">
      <alignment horizontal="center" vertical="center" wrapText="1"/>
    </xf>
    <xf numFmtId="0" fontId="6" fillId="0" borderId="22" xfId="51" applyFont="1" applyFill="1" applyBorder="1" applyAlignment="1">
      <alignment horizontal="center" vertical="center" wrapText="1"/>
    </xf>
    <xf numFmtId="0" fontId="3" fillId="0" borderId="17" xfId="51" applyFont="1" applyFill="1" applyBorder="1" applyAlignment="1">
      <alignment horizontal="left" vertical="center" wrapText="1"/>
    </xf>
    <xf numFmtId="0" fontId="3" fillId="0" borderId="23" xfId="51" applyFont="1" applyFill="1" applyBorder="1" applyAlignment="1">
      <alignment horizontal="left" vertical="center" wrapText="1"/>
    </xf>
    <xf numFmtId="0" fontId="3" fillId="0" borderId="5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3" fillId="0" borderId="25" xfId="51" applyFont="1" applyFill="1" applyBorder="1" applyAlignment="1">
      <alignment horizontal="center" vertical="center" wrapText="1"/>
    </xf>
    <xf numFmtId="0" fontId="3" fillId="0" borderId="26" xfId="51" applyFont="1" applyFill="1" applyBorder="1" applyAlignment="1">
      <alignment horizontal="center" vertical="center" wrapText="1"/>
    </xf>
    <xf numFmtId="0" fontId="3" fillId="0" borderId="27" xfId="51" applyFont="1" applyFill="1" applyBorder="1" applyAlignment="1">
      <alignment horizontal="center" vertical="center" textRotation="255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4" fillId="0" borderId="20" xfId="51" applyFont="1" applyFill="1" applyBorder="1" applyAlignment="1">
      <alignment horizontal="center" vertical="center"/>
    </xf>
    <xf numFmtId="0" fontId="4" fillId="0" borderId="28" xfId="51" applyFont="1" applyFill="1" applyBorder="1" applyAlignment="1">
      <alignment horizontal="center" vertical="center"/>
    </xf>
    <xf numFmtId="0" fontId="3" fillId="0" borderId="27" xfId="51" applyFont="1" applyFill="1" applyBorder="1" applyAlignment="1">
      <alignment horizontal="center" vertical="center"/>
    </xf>
    <xf numFmtId="0" fontId="8" fillId="0" borderId="0" xfId="51" applyFont="1" applyFill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49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0" fontId="3" fillId="0" borderId="6" xfId="51" applyFont="1" applyBorder="1" applyAlignment="1">
      <alignment horizontal="center" vertical="center"/>
    </xf>
    <xf numFmtId="43" fontId="3" fillId="0" borderId="10" xfId="53" applyFont="1" applyBorder="1" applyAlignment="1">
      <alignment horizontal="center" vertical="center"/>
    </xf>
    <xf numFmtId="2" fontId="3" fillId="0" borderId="6" xfId="51" applyNumberFormat="1" applyFont="1" applyFill="1" applyBorder="1" applyAlignment="1">
      <alignment horizontal="center" vertical="center"/>
    </xf>
    <xf numFmtId="0" fontId="3" fillId="0" borderId="6" xfId="51" applyFont="1" applyFill="1" applyBorder="1" applyAlignment="1">
      <alignment horizontal="left" vertical="center" wrapText="1"/>
    </xf>
    <xf numFmtId="2" fontId="3" fillId="0" borderId="25" xfId="51" applyNumberFormat="1" applyFont="1" applyFill="1" applyBorder="1" applyAlignment="1">
      <alignment horizontal="center" vertical="center"/>
    </xf>
    <xf numFmtId="0" fontId="3" fillId="0" borderId="25" xfId="51" applyFont="1" applyFill="1" applyBorder="1" applyAlignment="1">
      <alignment horizontal="left" vertical="center" wrapText="1"/>
    </xf>
    <xf numFmtId="2" fontId="3" fillId="0" borderId="1" xfId="51" applyNumberFormat="1" applyFont="1" applyFill="1" applyBorder="1" applyAlignment="1">
      <alignment horizontal="center" vertical="center"/>
    </xf>
    <xf numFmtId="2" fontId="4" fillId="0" borderId="21" xfId="1" applyNumberFormat="1" applyFont="1" applyFill="1" applyBorder="1" applyAlignment="1">
      <alignment horizontal="center" vertical="center"/>
    </xf>
    <xf numFmtId="2" fontId="4" fillId="0" borderId="5" xfId="1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7870" y="1130935"/>
          <a:ext cx="132524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80" zoomScaleNormal="70" topLeftCell="A15" workbookViewId="0">
      <selection activeCell="F7" sqref="F7"/>
    </sheetView>
  </sheetViews>
  <sheetFormatPr defaultColWidth="9" defaultRowHeight="14.4"/>
  <cols>
    <col min="1" max="1" width="7.52777777777778" style="1" customWidth="1"/>
    <col min="2" max="2" width="9.60185185185185" style="1" customWidth="1"/>
    <col min="3" max="3" width="11.8703703703704" style="1" customWidth="1"/>
    <col min="4" max="4" width="19.6018518518519" style="1" customWidth="1"/>
    <col min="5" max="5" width="16.2037037037037" style="1" customWidth="1"/>
    <col min="6" max="6" width="20.2685185185185" style="1" customWidth="1"/>
    <col min="7" max="7" width="16.462962962963" style="1" customWidth="1"/>
    <col min="8" max="9" width="10.3333333333333" style="1" customWidth="1"/>
    <col min="10" max="10" width="31.3333333333333" style="1" customWidth="1"/>
    <col min="11" max="11" width="10.462962962963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5" customHeight="1" spans="1:10">
      <c r="A5" s="7" t="s">
        <v>8</v>
      </c>
      <c r="B5" s="7"/>
      <c r="C5" s="7"/>
      <c r="D5" s="8" t="s">
        <v>9</v>
      </c>
      <c r="E5" s="9"/>
      <c r="F5" s="10"/>
      <c r="G5" s="7" t="s">
        <v>10</v>
      </c>
      <c r="H5" s="11">
        <v>58762566</v>
      </c>
      <c r="I5" s="11"/>
      <c r="J5" s="11"/>
    </row>
    <row r="6" ht="37.5" customHeight="1" spans="1:10">
      <c r="A6" s="12" t="s">
        <v>11</v>
      </c>
      <c r="B6" s="12"/>
      <c r="C6" s="12"/>
      <c r="D6" s="13"/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67" t="s">
        <v>17</v>
      </c>
    </row>
    <row r="7" ht="18.5" customHeight="1" spans="1:10">
      <c r="A7" s="14"/>
      <c r="B7" s="14"/>
      <c r="C7" s="14"/>
      <c r="D7" s="15" t="s">
        <v>18</v>
      </c>
      <c r="E7" s="16">
        <f>SUM(E8:E10)</f>
        <v>32</v>
      </c>
      <c r="F7" s="16">
        <f>SUM(F8:F10)</f>
        <v>32</v>
      </c>
      <c r="G7" s="17">
        <f>SUM(G8:G10)</f>
        <v>23.82</v>
      </c>
      <c r="H7" s="18">
        <f>SUM(H8:H10)</f>
        <v>10</v>
      </c>
      <c r="I7" s="68">
        <f>G7/F7</f>
        <v>0.744375</v>
      </c>
      <c r="J7" s="69">
        <f>G7/F7*H7</f>
        <v>7.44375</v>
      </c>
    </row>
    <row r="8" ht="18.5" customHeight="1" spans="1:10">
      <c r="A8" s="14"/>
      <c r="B8" s="14"/>
      <c r="C8" s="14"/>
      <c r="D8" s="19" t="s">
        <v>19</v>
      </c>
      <c r="E8" s="16">
        <v>32</v>
      </c>
      <c r="F8" s="16">
        <v>32</v>
      </c>
      <c r="G8" s="17">
        <v>23.82</v>
      </c>
      <c r="H8" s="18">
        <v>10</v>
      </c>
      <c r="I8" s="68">
        <f>G8/F8</f>
        <v>0.744375</v>
      </c>
      <c r="J8" s="69">
        <f>G8/F8*H8</f>
        <v>7.44375</v>
      </c>
    </row>
    <row r="9" ht="18.5" customHeight="1" spans="1:10">
      <c r="A9" s="14"/>
      <c r="B9" s="14"/>
      <c r="C9" s="14"/>
      <c r="D9" s="19" t="s">
        <v>20</v>
      </c>
      <c r="E9" s="16"/>
      <c r="F9" s="16"/>
      <c r="G9" s="16"/>
      <c r="H9" s="14">
        <v>0</v>
      </c>
      <c r="I9" s="68"/>
      <c r="J9" s="14"/>
    </row>
    <row r="10" ht="18.5" customHeight="1" spans="1:10">
      <c r="A10" s="14"/>
      <c r="B10" s="14"/>
      <c r="C10" s="14"/>
      <c r="D10" s="19" t="s">
        <v>21</v>
      </c>
      <c r="E10" s="16"/>
      <c r="F10" s="16"/>
      <c r="G10" s="16"/>
      <c r="H10" s="14">
        <v>0</v>
      </c>
      <c r="I10" s="70"/>
      <c r="J10" s="14" t="s">
        <v>22</v>
      </c>
    </row>
    <row r="11" ht="17.55" customHeight="1" spans="1:10">
      <c r="A11" s="20" t="s">
        <v>23</v>
      </c>
      <c r="B11" s="21" t="s">
        <v>24</v>
      </c>
      <c r="C11" s="22"/>
      <c r="D11" s="22"/>
      <c r="E11" s="22"/>
      <c r="F11" s="23"/>
      <c r="G11" s="24" t="s">
        <v>25</v>
      </c>
      <c r="H11" s="25"/>
      <c r="I11" s="25"/>
      <c r="J11" s="71"/>
    </row>
    <row r="12" ht="102" customHeight="1" spans="1:10">
      <c r="A12" s="26"/>
      <c r="B12" s="27" t="s">
        <v>26</v>
      </c>
      <c r="C12" s="27"/>
      <c r="D12" s="27"/>
      <c r="E12" s="27"/>
      <c r="F12" s="27"/>
      <c r="G12" s="27" t="s">
        <v>27</v>
      </c>
      <c r="H12" s="27"/>
      <c r="I12" s="27"/>
      <c r="J12" s="27"/>
    </row>
    <row r="13" ht="31.2" spans="1:10">
      <c r="A13" s="28" t="s">
        <v>28</v>
      </c>
      <c r="B13" s="29" t="s">
        <v>29</v>
      </c>
      <c r="C13" s="30" t="s">
        <v>30</v>
      </c>
      <c r="D13" s="31" t="s">
        <v>31</v>
      </c>
      <c r="E13" s="32"/>
      <c r="F13" s="30" t="s">
        <v>32</v>
      </c>
      <c r="G13" s="33" t="s">
        <v>33</v>
      </c>
      <c r="H13" s="33" t="s">
        <v>15</v>
      </c>
      <c r="I13" s="33" t="s">
        <v>17</v>
      </c>
      <c r="J13" s="33" t="s">
        <v>34</v>
      </c>
    </row>
    <row r="14" ht="126" customHeight="1" spans="1:10">
      <c r="A14" s="34"/>
      <c r="B14" s="35" t="s">
        <v>35</v>
      </c>
      <c r="C14" s="36" t="s">
        <v>36</v>
      </c>
      <c r="D14" s="37" t="s">
        <v>37</v>
      </c>
      <c r="E14" s="37"/>
      <c r="F14" s="38" t="s">
        <v>38</v>
      </c>
      <c r="G14" s="32" t="s">
        <v>39</v>
      </c>
      <c r="H14" s="33">
        <v>10</v>
      </c>
      <c r="I14" s="72">
        <v>8</v>
      </c>
      <c r="J14" s="73" t="s">
        <v>40</v>
      </c>
    </row>
    <row r="15" ht="108" customHeight="1" spans="1:10">
      <c r="A15" s="34"/>
      <c r="B15" s="35"/>
      <c r="C15" s="39" t="s">
        <v>41</v>
      </c>
      <c r="D15" s="40" t="s">
        <v>42</v>
      </c>
      <c r="E15" s="41"/>
      <c r="F15" s="42" t="s">
        <v>43</v>
      </c>
      <c r="G15" s="43" t="s">
        <v>44</v>
      </c>
      <c r="H15" s="33">
        <v>15</v>
      </c>
      <c r="I15" s="72">
        <v>8</v>
      </c>
      <c r="J15" s="73" t="s">
        <v>45</v>
      </c>
    </row>
    <row r="16" ht="40.05" customHeight="1" spans="1:10">
      <c r="A16" s="34"/>
      <c r="B16" s="44"/>
      <c r="C16" s="45" t="s">
        <v>46</v>
      </c>
      <c r="D16" s="46" t="s">
        <v>47</v>
      </c>
      <c r="E16" s="47"/>
      <c r="F16" s="42" t="s">
        <v>43</v>
      </c>
      <c r="G16" s="30" t="s">
        <v>48</v>
      </c>
      <c r="H16" s="33">
        <v>15</v>
      </c>
      <c r="I16" s="72">
        <v>15</v>
      </c>
      <c r="J16" s="33"/>
    </row>
    <row r="17" ht="47" customHeight="1" spans="1:10">
      <c r="A17" s="34"/>
      <c r="B17" s="48" t="s">
        <v>49</v>
      </c>
      <c r="C17" s="49" t="s">
        <v>50</v>
      </c>
      <c r="D17" s="50" t="s">
        <v>51</v>
      </c>
      <c r="E17" s="51"/>
      <c r="F17" s="52" t="s">
        <v>52</v>
      </c>
      <c r="G17" s="30" t="s">
        <v>53</v>
      </c>
      <c r="H17" s="43">
        <v>10</v>
      </c>
      <c r="I17" s="72">
        <v>10</v>
      </c>
      <c r="J17" s="73" t="s">
        <v>54</v>
      </c>
    </row>
    <row r="18" ht="90" customHeight="1" spans="1:10">
      <c r="A18" s="34"/>
      <c r="B18" s="53" t="s">
        <v>55</v>
      </c>
      <c r="C18" s="53" t="s">
        <v>56</v>
      </c>
      <c r="D18" s="54" t="s">
        <v>57</v>
      </c>
      <c r="E18" s="55"/>
      <c r="F18" s="38" t="s">
        <v>43</v>
      </c>
      <c r="G18" s="56" t="s">
        <v>58</v>
      </c>
      <c r="H18" s="57">
        <v>30</v>
      </c>
      <c r="I18" s="74">
        <v>28</v>
      </c>
      <c r="J18" s="75" t="s">
        <v>59</v>
      </c>
    </row>
    <row r="19" ht="61.05" customHeight="1" spans="1:10">
      <c r="A19" s="58"/>
      <c r="B19" s="53" t="s">
        <v>60</v>
      </c>
      <c r="C19" s="53" t="s">
        <v>61</v>
      </c>
      <c r="D19" s="59" t="s">
        <v>62</v>
      </c>
      <c r="E19" s="59"/>
      <c r="F19" s="38" t="s">
        <v>63</v>
      </c>
      <c r="G19" s="38" t="s">
        <v>63</v>
      </c>
      <c r="H19" s="60">
        <v>10</v>
      </c>
      <c r="I19" s="76">
        <v>10</v>
      </c>
      <c r="J19" s="60"/>
    </row>
    <row r="20" ht="19.5" customHeight="1" spans="1:10">
      <c r="A20" s="61" t="s">
        <v>64</v>
      </c>
      <c r="B20" s="62"/>
      <c r="C20" s="62"/>
      <c r="D20" s="62"/>
      <c r="E20" s="62"/>
      <c r="F20" s="62"/>
      <c r="G20" s="62"/>
      <c r="H20" s="63">
        <f>H7+SUM(H14:H19)</f>
        <v>100</v>
      </c>
      <c r="I20" s="77">
        <f>J7+SUM(I14:I19)</f>
        <v>86.44375</v>
      </c>
      <c r="J20" s="78"/>
    </row>
    <row r="21" ht="15" customHeight="1" spans="1:10">
      <c r="A21" s="64" t="s">
        <v>65</v>
      </c>
      <c r="B21" s="64"/>
      <c r="C21" s="64"/>
      <c r="D21" s="64"/>
      <c r="E21" s="64"/>
      <c r="F21" s="64"/>
      <c r="G21" s="64"/>
      <c r="H21" s="64"/>
      <c r="I21" s="64"/>
      <c r="J21" s="64"/>
    </row>
    <row r="22" ht="81" customHeight="1" spans="1:10">
      <c r="A22" s="65" t="s">
        <v>66</v>
      </c>
      <c r="B22" s="65"/>
      <c r="C22" s="65"/>
      <c r="D22" s="65"/>
      <c r="E22" s="65"/>
      <c r="F22" s="65"/>
      <c r="G22" s="65"/>
      <c r="H22" s="65"/>
      <c r="I22" s="65"/>
      <c r="J22" s="65"/>
    </row>
    <row r="23" spans="1:10">
      <c r="A23" s="66" t="s">
        <v>67</v>
      </c>
      <c r="B23" s="66"/>
      <c r="C23" s="66"/>
      <c r="D23" s="66"/>
      <c r="E23" s="66"/>
      <c r="F23" s="66"/>
      <c r="G23" s="66"/>
      <c r="H23" s="66"/>
      <c r="I23" s="66"/>
      <c r="J23" s="66"/>
    </row>
    <row r="24" spans="1:10">
      <c r="A24" s="66" t="s">
        <v>68</v>
      </c>
      <c r="B24" s="66"/>
      <c r="C24" s="66"/>
      <c r="D24" s="66"/>
      <c r="E24" s="66"/>
      <c r="F24" s="66"/>
      <c r="G24" s="66"/>
      <c r="H24" s="66"/>
      <c r="I24" s="66"/>
      <c r="J24" s="66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6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53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2019-03-29T17:58:00Z</dcterms:created>
  <cp:lastPrinted>2021-03-07T05:57:00Z</cp:lastPrinted>
  <dcterms:modified xsi:type="dcterms:W3CDTF">2024-05-11T10:35:30Z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9BAC8434D03F4E47857646EC7B1B2106_13</vt:lpwstr>
  </property>
</Properties>
</file>