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2023年项目支出绩效自评表 " sheetId="4" r:id="rId1"/>
  </sheets>
  <definedNames>
    <definedName name="_xlnm.Print_Area" localSheetId="0">'2023年项目支出绩效自评表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<sst xmlns="http://schemas.openxmlformats.org/spreadsheetml/2006/main" count="68" uniqueCount="63">
  <si>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项目支出绩效自评表</t>
  </si>
  <si>
    <t>（2023年度）</t>
  </si>
  <si>
    <t>项目名称</t>
  </si>
  <si>
    <t>检察业务装备项目</t>
  </si>
  <si>
    <t>主管部门</t>
  </si>
  <si>
    <t>北京市人民检察院</t>
  </si>
  <si>
    <t>实施单位</t>
  </si>
  <si>
    <t>北京市人民检察院(本级)</t>
  </si>
  <si>
    <t>项目负责人</t>
  </si>
  <si>
    <t>赵甲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</si>
  <si>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</si>
  <si>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</si>
  <si>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</si>
  <si>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</si>
  <si>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</si>
  <si>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</si>
  <si>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</si>
  <si>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</si>
  <si>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</si>
  <si>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</si>
  <si>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</si>
  <si>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</si>
  <si>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</si>
  <si>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</si>
  <si>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</si>
  <si>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</si>
  <si>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按照《人民检察院财务管理暂行办法》、《检察业务费开支范围》、《北京市检察机关科技装备配备总体规划（征求意见稿）》、《北京市检察机关科技装备配备标准（征求意见稿）》，结合业务工作实际需要，有效保障市、分院检察业务装备购置和办公、执法通用设备的更新，包括司法办案类装备、检察监督类科技装备、综合业务科技装备、综合管理类科技装备、检务保障类科技装备、办公和执法所需通用设备等。</t>
  </si>
  <si>
    <t xml:space="preserve"> 根据市院各部门业务装备需求、各分院业务装备需求，有效保障了业务装备的购置。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</si>
  <si>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</si>
  <si>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</si>
  <si>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</si>
  <si>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</si>
  <si>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</si>
  <si>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</si>
  <si>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</si>
  <si>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</si>
  <si>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质量指标</t>
  </si>
  <si>
    <t>购置业务装备的数量、质量符合《检察业务费开支范围》和检察业务实际需求，能够为检察业务工作提供支撑。</t>
  </si>
  <si>
    <t>优</t>
  </si>
  <si>
    <t>优，所购置的装备为检察业务工作提供了支撑。</t>
  </si>
  <si>
    <t>市、分院全年业务装备购置和办公、执法通用设备更新工作有效开展。</t>
  </si>
  <si>
    <t>优，根据全年需求，开展了购置工作。</t>
  </si>
  <si>
    <t>数量指标</t>
  </si>
  <si>
    <t>根据全年实际需求采购业务装备</t>
  </si>
  <si>
    <t>≥1套</t>
  </si>
  <si>
    <t>5套，保障了市、分院网络安全装备、公益诉讼检测装备、通用办案装备、音视频装备、检察宣传装备等</t>
  </si>
  <si>
    <t>时效指标</t>
  </si>
  <si>
    <t>项目启动和完成及时性</t>
  </si>
  <si>
    <t>优，项目贯穿全年，1-2季度主要对零星的装备需求进行保障，3季度对市、分院需求进行了统一梳理，并进行保障。</t>
  </si>
  <si>
    <t>个别业务装备由于需求部门对参数、品牌屡次调整，导致购置周期略长于预期。</t>
  </si>
  <si>
    <t>成本指标（10分）</t>
  </si>
  <si>
    <t>经济成本指标</t>
  </si>
  <si>
    <t>项目总成本</t>
  </si>
  <si>
    <t>≤370.000000万元</t>
  </si>
  <si>
    <t>效
益
指
标
(40分)</t>
  </si>
  <si>
    <t>社会效益指标</t>
  </si>
  <si>
    <t>提升办案效率，营造良好法制环境。所购设备在使用年限内满足办案需求，保障各项检察工作的顺利开展；逐步完善检察业务装备配置的科学性、合理性、有效性。</t>
  </si>
  <si>
    <t>优，通过装备购置，提升了办案效率，进一步完善了业务装备配置的科学性、合理性和有效性。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</si>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</sst>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15" fillId="0" borderId="30" applyNumberFormat="0" applyFill="0" applyAlignment="0" applyProtection="0">
      <alignment vertical="center"/>
    </xf>
    <xf numFmtId="0" fontId="16" fillId="0" borderId="3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2" applyNumberFormat="0" applyAlignment="0" applyProtection="0">
      <alignment vertical="center"/>
    </xf>
    <xf numFmtId="0" fontId="18" fillId="5" borderId="33" applyNumberFormat="0" applyAlignment="0" applyProtection="0">
      <alignment vertical="center"/>
    </xf>
    <xf numFmtId="0" fontId="19" fillId="5" borderId="32" applyNumberFormat="0" applyAlignment="0" applyProtection="0">
      <alignment vertical="center"/>
    </xf>
    <xf numFmtId="0" fontId="20" fillId="6" borderId="34" applyNumberFormat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/>
  </cellStyleXfs>
  <cellXfs count="68">
    <xf numFmtId="0" fontId="0" fillId="0" borderId="0" xfId="0">
      <alignment vertical="center"/>
    </xf>
    <xf numFmtId="0" fontId="0" fillId="0" borderId="0" xfId="52">
      <alignment vertical="center"/>
    </xf>
    <xf numFmtId="0" fontId="1" fillId="0" borderId="0" xfId="52" applyFont="1" applyAlignment="1">
      <alignment horizontal="center" vertical="center" wrapText="1"/>
    </xf>
    <xf numFmtId="0" fontId="2" fillId="0" borderId="0" xfId="52" applyFont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horizontal="justify" vertical="center" wrapText="1"/>
    </xf>
    <xf numFmtId="0" fontId="0" fillId="0" borderId="1" xfId="52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  <xf numFmtId="0" fontId="0" fillId="0" borderId="2" xfId="52" applyBorder="1" applyAlignment="1">
      <alignment horizontal="left" vertical="center"/>
    </xf>
    <xf numFmtId="0" fontId="0" fillId="0" borderId="3" xfId="52" applyBorder="1" applyAlignment="1">
      <alignment horizontal="left" vertical="center"/>
    </xf>
    <xf numFmtId="0" fontId="0" fillId="0" borderId="4" xfId="52" applyBorder="1" applyAlignment="1">
      <alignment horizontal="left" vertical="center"/>
    </xf>
    <xf numFmtId="0" fontId="0" fillId="0" borderId="1" xfId="52" applyBorder="1" applyAlignment="1">
      <alignment horizontal="left" vertical="center"/>
    </xf>
    <xf numFmtId="0" fontId="3" fillId="0" borderId="5" xfId="52" applyFont="1" applyBorder="1" applyAlignment="1">
      <alignment horizontal="center" vertical="center" wrapText="1"/>
    </xf>
    <xf numFmtId="0" fontId="4" fillId="0" borderId="5" xfId="52" applyFont="1" applyBorder="1" applyAlignment="1">
      <alignment horizontal="center" vertical="center"/>
    </xf>
    <xf numFmtId="0" fontId="3" fillId="0" borderId="6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justify" vertical="center"/>
    </xf>
    <xf numFmtId="176" fontId="3" fillId="0" borderId="6" xfId="49" applyNumberFormat="1" applyFont="1" applyBorder="1" applyAlignment="1">
      <alignment horizontal="left" vertical="center"/>
    </xf>
    <xf numFmtId="43" fontId="3" fillId="0" borderId="6" xfId="49" applyNumberFormat="1" applyFont="1" applyBorder="1" applyAlignment="1">
      <alignment horizontal="left" vertical="center"/>
    </xf>
    <xf numFmtId="0" fontId="3" fillId="0" borderId="6" xfId="52" applyFont="1" applyBorder="1" applyAlignment="1">
      <alignment horizontal="left" vertical="center"/>
    </xf>
    <xf numFmtId="177" fontId="5" fillId="2" borderId="1" xfId="0" applyNumberFormat="1" applyFont="1" applyFill="1" applyBorder="1" applyAlignment="1" applyProtection="1">
      <alignment horizontal="right" vertical="center"/>
    </xf>
    <xf numFmtId="0" fontId="3" fillId="0" borderId="7" xfId="52" applyFont="1" applyBorder="1" applyAlignment="1">
      <alignment horizontal="center" vertical="center" textRotation="255"/>
    </xf>
    <xf numFmtId="0" fontId="3" fillId="0" borderId="8" xfId="52" applyFont="1" applyBorder="1" applyAlignment="1">
      <alignment horizontal="center" vertical="center" wrapText="1"/>
    </xf>
    <xf numFmtId="0" fontId="3" fillId="0" borderId="9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43" fontId="3" fillId="0" borderId="8" xfId="49" applyNumberFormat="1" applyFont="1" applyBorder="1" applyAlignment="1">
      <alignment horizontal="center" vertical="center"/>
    </xf>
    <xf numFmtId="43" fontId="3" fillId="0" borderId="9" xfId="49" applyNumberFormat="1" applyFont="1" applyBorder="1" applyAlignment="1">
      <alignment horizontal="center" vertical="center"/>
    </xf>
    <xf numFmtId="0" fontId="3" fillId="0" borderId="5" xfId="52" applyFont="1" applyBorder="1" applyAlignment="1">
      <alignment horizontal="center" vertical="center" textRotation="255"/>
    </xf>
    <xf numFmtId="0" fontId="3" fillId="0" borderId="6" xfId="52" applyFont="1" applyBorder="1" applyAlignment="1">
      <alignment horizontal="left" vertical="center" wrapText="1"/>
    </xf>
    <xf numFmtId="0" fontId="3" fillId="0" borderId="11" xfId="52" applyFont="1" applyBorder="1" applyAlignment="1">
      <alignment horizontal="center" vertical="center" textRotation="255"/>
    </xf>
    <xf numFmtId="0" fontId="3" fillId="0" borderId="12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center" vertical="center"/>
    </xf>
    <xf numFmtId="0" fontId="3" fillId="0" borderId="8" xfId="52" applyFont="1" applyBorder="1" applyAlignment="1">
      <alignment horizontal="center" vertical="center"/>
    </xf>
    <xf numFmtId="0" fontId="3" fillId="0" borderId="10" xfId="52" applyFont="1" applyBorder="1" applyAlignment="1">
      <alignment horizontal="center" vertical="center"/>
    </xf>
    <xf numFmtId="0" fontId="3" fillId="0" borderId="13" xfId="52" applyFont="1" applyBorder="1" applyAlignment="1">
      <alignment horizontal="center" vertical="center" textRotation="255"/>
    </xf>
    <xf numFmtId="0" fontId="6" fillId="0" borderId="14" xfId="52" applyFont="1" applyBorder="1" applyAlignment="1">
      <alignment horizontal="center" vertical="center" wrapText="1"/>
    </xf>
    <xf numFmtId="0" fontId="6" fillId="0" borderId="15" xfId="52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6" xfId="52" applyFont="1" applyBorder="1" applyAlignment="1">
      <alignment horizontal="center" vertical="center" wrapText="1"/>
    </xf>
    <xf numFmtId="0" fontId="6" fillId="0" borderId="17" xfId="52" applyFont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6" fillId="0" borderId="20" xfId="52" applyFont="1" applyBorder="1" applyAlignment="1">
      <alignment horizontal="center" vertical="center" wrapText="1"/>
    </xf>
    <xf numFmtId="0" fontId="6" fillId="0" borderId="21" xfId="52" applyFont="1" applyBorder="1" applyAlignment="1">
      <alignment horizontal="center" vertical="center" wrapText="1"/>
    </xf>
    <xf numFmtId="0" fontId="6" fillId="0" borderId="7" xfId="52" applyFont="1" applyBorder="1" applyAlignment="1">
      <alignment horizontal="center" vertical="center" wrapText="1"/>
    </xf>
    <xf numFmtId="0" fontId="3" fillId="0" borderId="22" xfId="52" applyFont="1" applyFill="1" applyBorder="1" applyAlignment="1">
      <alignment horizontal="left" vertical="center" wrapText="1"/>
    </xf>
    <xf numFmtId="0" fontId="3" fillId="0" borderId="23" xfId="52" applyFont="1" applyFill="1" applyBorder="1" applyAlignment="1">
      <alignment horizontal="left" vertical="center" wrapText="1"/>
    </xf>
    <xf numFmtId="0" fontId="3" fillId="0" borderId="5" xfId="52" applyFont="1" applyBorder="1" applyAlignment="1">
      <alignment horizontal="center" vertical="center"/>
    </xf>
    <xf numFmtId="0" fontId="6" fillId="0" borderId="11" xfId="52" applyFont="1" applyBorder="1" applyAlignment="1">
      <alignment horizontal="center" vertical="center" wrapText="1"/>
    </xf>
    <xf numFmtId="0" fontId="6" fillId="0" borderId="24" xfId="52" applyFont="1" applyBorder="1" applyAlignment="1">
      <alignment horizontal="center" vertical="center" wrapText="1"/>
    </xf>
    <xf numFmtId="0" fontId="3" fillId="0" borderId="18" xfId="52" applyFont="1" applyFill="1" applyBorder="1" applyAlignment="1">
      <alignment horizontal="left" vertical="center" wrapText="1"/>
    </xf>
    <xf numFmtId="0" fontId="3" fillId="0" borderId="25" xfId="52" applyFont="1" applyFill="1" applyBorder="1" applyAlignment="1">
      <alignment horizontal="left" vertical="center" wrapText="1"/>
    </xf>
    <xf numFmtId="0" fontId="3" fillId="0" borderId="26" xfId="52" applyFont="1" applyBorder="1" applyAlignment="1">
      <alignment horizontal="center" vertical="center" textRotation="255"/>
    </xf>
    <xf numFmtId="0" fontId="6" fillId="0" borderId="1" xfId="52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left" vertical="center" wrapText="1"/>
    </xf>
    <xf numFmtId="0" fontId="4" fillId="0" borderId="22" xfId="52" applyFont="1" applyBorder="1" applyAlignment="1">
      <alignment horizontal="center" vertical="center"/>
    </xf>
    <xf numFmtId="0" fontId="4" fillId="0" borderId="28" xfId="52" applyFont="1" applyBorder="1" applyAlignment="1">
      <alignment horizontal="center" vertical="center"/>
    </xf>
    <xf numFmtId="0" fontId="3" fillId="0" borderId="26" xfId="52" applyFont="1" applyBorder="1" applyAlignment="1">
      <alignment horizontal="center" vertical="center"/>
    </xf>
    <xf numFmtId="0" fontId="8" fillId="0" borderId="0" xfId="52" applyFont="1" applyBorder="1" applyAlignment="1">
      <alignment horizontal="left" vertical="center"/>
    </xf>
    <xf numFmtId="0" fontId="8" fillId="0" borderId="0" xfId="52" applyFont="1" applyAlignment="1">
      <alignment horizontal="left" vertical="center" wrapText="1"/>
    </xf>
    <xf numFmtId="0" fontId="8" fillId="0" borderId="0" xfId="52" applyFont="1" applyAlignment="1">
      <alignment vertical="center"/>
    </xf>
    <xf numFmtId="10" fontId="3" fillId="0" borderId="6" xfId="51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49" applyNumberFormat="1" applyFont="1" applyBorder="1" applyAlignment="1">
      <alignment horizontal="center" vertical="center"/>
    </xf>
    <xf numFmtId="2" fontId="3" fillId="0" borderId="6" xfId="52" applyNumberFormat="1" applyFont="1" applyBorder="1" applyAlignment="1">
      <alignment horizontal="center" vertical="center"/>
    </xf>
    <xf numFmtId="2" fontId="4" fillId="0" borderId="23" xfId="1" applyNumberFormat="1" applyFont="1" applyBorder="1" applyAlignment="1">
      <alignment horizontal="center" vertical="center"/>
    </xf>
    <xf numFmtId="2" fontId="4" fillId="0" borderId="6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5" xfId="50"/>
    <cellStyle name="百分比 2" xfId="51"/>
    <cellStyle name="常规 3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20875" y="1129030"/>
          <a:ext cx="132778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70" zoomScaleNormal="70" workbookViewId="0">
      <selection activeCell="O9" sqref="O9"/>
    </sheetView>
  </sheetViews>
  <sheetFormatPr defaultColWidth="9" defaultRowHeight="14.4"/>
  <cols>
    <col min="1" max="1" width="7.5462962962963" style="1" customWidth="1"/>
    <col min="2" max="2" width="9.63888888888889" style="1" customWidth="1"/>
    <col min="3" max="3" width="10.5462962962963" style="1" customWidth="1"/>
    <col min="4" max="4" width="19.6388888888889" style="1" customWidth="1"/>
    <col min="5" max="5" width="16.1851851851852" style="1" customWidth="1"/>
    <col min="6" max="6" width="20.2685185185185" style="1" customWidth="1"/>
    <col min="7" max="7" width="24.9166666666667" style="1" customWidth="1"/>
    <col min="8" max="9" width="10.3611111111111" style="1" customWidth="1"/>
    <col min="10" max="10" width="16.6388888888889" style="1" customWidth="1"/>
    <col min="11" max="11" width="10.4444444444444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58762456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47" t="s">
        <v>17</v>
      </c>
    </row>
    <row r="7" ht="18.5" customHeight="1" spans="1:10">
      <c r="A7" s="15"/>
      <c r="B7" s="15"/>
      <c r="C7" s="15"/>
      <c r="D7" s="16" t="s">
        <v>18</v>
      </c>
      <c r="E7" s="17">
        <f>SUM(E8:E10)</f>
        <v>370</v>
      </c>
      <c r="F7" s="17">
        <f>SUM(F8:F10)</f>
        <v>370</v>
      </c>
      <c r="G7" s="17">
        <f>SUM(G8:G10)</f>
        <v>356.345</v>
      </c>
      <c r="H7" s="18">
        <f>SUM(H8:H10)</f>
        <v>10</v>
      </c>
      <c r="I7" s="62">
        <f>G7/F7</f>
        <v>0.963094594594595</v>
      </c>
      <c r="J7" s="63">
        <f>G7/F7*H7</f>
        <v>9.63094594594595</v>
      </c>
    </row>
    <row r="8" ht="18.5" customHeight="1" spans="1:10">
      <c r="A8" s="15"/>
      <c r="B8" s="15"/>
      <c r="C8" s="15"/>
      <c r="D8" s="19" t="s">
        <v>19</v>
      </c>
      <c r="E8" s="17">
        <v>370</v>
      </c>
      <c r="F8" s="17">
        <v>370</v>
      </c>
      <c r="G8" s="20">
        <v>356.345</v>
      </c>
      <c r="H8" s="18">
        <v>10</v>
      </c>
      <c r="I8" s="62">
        <f>G8/F8</f>
        <v>0.963094594594595</v>
      </c>
      <c r="J8" s="63">
        <f>G8/F8*H8</f>
        <v>9.63094594594595</v>
      </c>
    </row>
    <row r="9" ht="18.5" customHeight="1" spans="1:10">
      <c r="A9" s="15"/>
      <c r="B9" s="15"/>
      <c r="C9" s="15"/>
      <c r="D9" s="19" t="s">
        <v>20</v>
      </c>
      <c r="E9" s="17"/>
      <c r="F9" s="17"/>
      <c r="G9" s="17"/>
      <c r="H9" s="15">
        <v>0</v>
      </c>
      <c r="I9" s="62"/>
      <c r="J9" s="15"/>
    </row>
    <row r="10" ht="18.5" customHeight="1" spans="1:10">
      <c r="A10" s="15"/>
      <c r="B10" s="15"/>
      <c r="C10" s="15"/>
      <c r="D10" s="19" t="s">
        <v>21</v>
      </c>
      <c r="E10" s="17"/>
      <c r="F10" s="17"/>
      <c r="G10" s="17"/>
      <c r="H10" s="15">
        <v>0</v>
      </c>
      <c r="I10" s="31"/>
      <c r="J10" s="15" t="s">
        <v>22</v>
      </c>
    </row>
    <row r="11" ht="17.5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64"/>
    </row>
    <row r="12" ht="102" customHeight="1" spans="1:10">
      <c r="A12" s="27"/>
      <c r="B12" s="28" t="s">
        <v>26</v>
      </c>
      <c r="C12" s="28"/>
      <c r="D12" s="28"/>
      <c r="E12" s="28"/>
      <c r="F12" s="28"/>
      <c r="G12" s="28" t="s">
        <v>27</v>
      </c>
      <c r="H12" s="28"/>
      <c r="I12" s="28"/>
      <c r="J12" s="28"/>
    </row>
    <row r="13" ht="31.2" spans="1:10">
      <c r="A13" s="29" t="s">
        <v>28</v>
      </c>
      <c r="B13" s="30" t="s">
        <v>29</v>
      </c>
      <c r="C13" s="31" t="s">
        <v>30</v>
      </c>
      <c r="D13" s="32" t="s">
        <v>31</v>
      </c>
      <c r="E13" s="33"/>
      <c r="F13" s="31" t="s">
        <v>32</v>
      </c>
      <c r="G13" s="15" t="s">
        <v>33</v>
      </c>
      <c r="H13" s="15" t="s">
        <v>15</v>
      </c>
      <c r="I13" s="15" t="s">
        <v>17</v>
      </c>
      <c r="J13" s="15" t="s">
        <v>34</v>
      </c>
    </row>
    <row r="14" ht="74" customHeight="1" spans="1:10">
      <c r="A14" s="34"/>
      <c r="B14" s="35" t="s">
        <v>35</v>
      </c>
      <c r="C14" s="36" t="s">
        <v>36</v>
      </c>
      <c r="D14" s="37" t="s">
        <v>37</v>
      </c>
      <c r="E14" s="37"/>
      <c r="F14" s="4" t="s">
        <v>38</v>
      </c>
      <c r="G14" s="24" t="s">
        <v>39</v>
      </c>
      <c r="H14" s="15">
        <v>10</v>
      </c>
      <c r="I14" s="65">
        <v>10</v>
      </c>
      <c r="J14" s="15"/>
    </row>
    <row r="15" ht="33" customHeight="1" spans="1:10">
      <c r="A15" s="34"/>
      <c r="B15" s="38"/>
      <c r="C15" s="39"/>
      <c r="D15" s="40" t="s">
        <v>40</v>
      </c>
      <c r="E15" s="41"/>
      <c r="F15" s="4" t="s">
        <v>38</v>
      </c>
      <c r="G15" s="24" t="s">
        <v>41</v>
      </c>
      <c r="H15" s="15">
        <v>10</v>
      </c>
      <c r="I15" s="65">
        <v>10</v>
      </c>
      <c r="J15" s="15"/>
    </row>
    <row r="16" ht="33" customHeight="1" spans="1:10">
      <c r="A16" s="34"/>
      <c r="B16" s="38"/>
      <c r="C16" s="42" t="s">
        <v>42</v>
      </c>
      <c r="D16" s="40" t="s">
        <v>43</v>
      </c>
      <c r="E16" s="41"/>
      <c r="F16" s="4" t="s">
        <v>44</v>
      </c>
      <c r="G16" s="33" t="s">
        <v>45</v>
      </c>
      <c r="H16" s="15">
        <v>10</v>
      </c>
      <c r="I16" s="65">
        <v>10</v>
      </c>
      <c r="J16" s="15"/>
    </row>
    <row r="17" ht="78" spans="1:10">
      <c r="A17" s="34"/>
      <c r="B17" s="43"/>
      <c r="C17" s="44" t="s">
        <v>46</v>
      </c>
      <c r="D17" s="45" t="s">
        <v>47</v>
      </c>
      <c r="E17" s="46"/>
      <c r="F17" s="47" t="s">
        <v>38</v>
      </c>
      <c r="G17" s="15" t="s">
        <v>48</v>
      </c>
      <c r="H17" s="15">
        <v>10</v>
      </c>
      <c r="I17" s="65">
        <v>5</v>
      </c>
      <c r="J17" s="15" t="s">
        <v>49</v>
      </c>
    </row>
    <row r="18" ht="46.8" spans="1:10">
      <c r="A18" s="34"/>
      <c r="B18" s="48" t="s">
        <v>50</v>
      </c>
      <c r="C18" s="49" t="s">
        <v>51</v>
      </c>
      <c r="D18" s="50" t="s">
        <v>52</v>
      </c>
      <c r="E18" s="51"/>
      <c r="F18" s="47" t="s">
        <v>53</v>
      </c>
      <c r="G18" s="31">
        <v>356.35</v>
      </c>
      <c r="H18" s="24">
        <v>10</v>
      </c>
      <c r="I18" s="65">
        <v>10</v>
      </c>
      <c r="J18" s="15"/>
    </row>
    <row r="19" ht="81" customHeight="1" spans="1:10">
      <c r="A19" s="52"/>
      <c r="B19" s="53" t="s">
        <v>54</v>
      </c>
      <c r="C19" s="53" t="s">
        <v>55</v>
      </c>
      <c r="D19" s="54" t="s">
        <v>56</v>
      </c>
      <c r="E19" s="55"/>
      <c r="F19" s="47" t="s">
        <v>38</v>
      </c>
      <c r="G19" s="15" t="s">
        <v>57</v>
      </c>
      <c r="H19" s="24">
        <v>40</v>
      </c>
      <c r="I19" s="65">
        <v>40</v>
      </c>
      <c r="J19" s="15"/>
    </row>
    <row r="20" ht="19.5" customHeight="1" spans="1:10">
      <c r="A20" s="56" t="s">
        <v>58</v>
      </c>
      <c r="B20" s="57"/>
      <c r="C20" s="57"/>
      <c r="D20" s="57"/>
      <c r="E20" s="57"/>
      <c r="F20" s="57"/>
      <c r="G20" s="57"/>
      <c r="H20" s="58">
        <f>SUM(H14:H19)+H7</f>
        <v>100</v>
      </c>
      <c r="I20" s="66">
        <f>J7+SUM(I14:I19)</f>
        <v>94.6309459459459</v>
      </c>
      <c r="J20" s="67"/>
    </row>
    <row r="21" ht="15" customHeight="1" spans="1:10">
      <c r="A21" s="59" t="s">
        <v>59</v>
      </c>
      <c r="B21" s="59"/>
      <c r="C21" s="59"/>
      <c r="D21" s="59"/>
      <c r="E21" s="59"/>
      <c r="F21" s="59"/>
      <c r="G21" s="59"/>
      <c r="H21" s="59"/>
      <c r="I21" s="59"/>
      <c r="J21" s="59"/>
    </row>
    <row r="22" ht="81" customHeight="1" spans="1:10">
      <c r="A22" s="60" t="s">
        <v>60</v>
      </c>
      <c r="B22" s="60"/>
      <c r="C22" s="60"/>
      <c r="D22" s="60"/>
      <c r="E22" s="60"/>
      <c r="F22" s="60"/>
      <c r="G22" s="60"/>
      <c r="H22" s="60"/>
      <c r="I22" s="60"/>
      <c r="J22" s="60"/>
    </row>
    <row r="23" spans="1:10">
      <c r="A23" s="61" t="s">
        <v>61</v>
      </c>
      <c r="B23" s="61"/>
      <c r="C23" s="61"/>
      <c r="D23" s="61"/>
      <c r="E23" s="61"/>
      <c r="F23" s="61"/>
      <c r="G23" s="61"/>
      <c r="H23" s="61"/>
      <c r="I23" s="61"/>
      <c r="J23" s="61"/>
    </row>
    <row r="24" spans="1:10">
      <c r="A24" s="61" t="s">
        <v>62</v>
      </c>
      <c r="B24" s="61"/>
      <c r="C24" s="61"/>
      <c r="D24" s="61"/>
      <c r="E24" s="61"/>
      <c r="F24" s="61"/>
      <c r="G24" s="61"/>
      <c r="H24" s="61"/>
      <c r="I24" s="61"/>
      <c r="J24" s="61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1:A12"/>
    <mergeCell ref="A13:A19"/>
    <mergeCell ref="B14:B17"/>
    <mergeCell ref="C14:C15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58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2019-03-30T01:58:00Z</dcterms:created>
  <cp:lastPrinted>2021-03-07T13:57:00Z</cp:lastPrinted>
  <dcterms:modified xsi:type="dcterms:W3CDTF">2024-05-10T07:42:17Z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1FA27FD5A62042B0A5D6F4C045B95184_13</vt:lpwstr>
  </property>
</Properties>
</file>