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2023年项目支出绩效自评表 " sheetId="4" r:id="rId1"/>
  </sheets>
  <definedNames>
    <definedName name="_xlnm.Print_Area" localSheetId="0">'2023年项目支出绩效自评表 '!$A$1:$J$24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<sst xmlns="http://schemas.openxmlformats.org/spreadsheetml/2006/main" count="72" uniqueCount="68">
  <si>
    <t>项目支出绩效自评表</t>
  </si>
  <si>
    <t>（2023年度）</t>
  </si>
  <si>
    <t>项目名称</t>
  </si>
  <si>
    <t>检察服日常换装项目</t>
  </si>
  <si>
    <t>主管部门</t>
  </si>
  <si>
    <t>北京市人民检察院</t>
  </si>
  <si>
    <t>实施单位</t>
  </si>
  <si>
    <t>北京市人民检察院(本级)</t>
  </si>
  <si>
    <t>项目负责人</t>
  </si>
  <si>
    <t>马子柏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</si>
  <si>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</si>
  <si>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</si>
  <si>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</si>
  <si>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</si>
  <si>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</si>
  <si>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</si>
  <si>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</si>
  <si>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</si>
  <si>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</si>
  <si>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</si>
  <si>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</si>
  <si>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</si>
  <si>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</si>
  <si>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</si>
  <si>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</si>
  <si>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</si>
  <si>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根据最高检《人民检察院制服着装管理规定》标准，为2023年新招录人员统一购置更换检察服。通过统一配发检察服，规范检察人员着装，加强检察机关规范化建设，维护检察机关的良好形象。</t>
  </si>
  <si>
    <t xml:space="preserve"> 完成2023年新招录人员检察服购置工作，并于2023年底前送货。通过统一配发检察服，规范了检察人员着装，加强检察机关规范化建设，维护检察机关的良好形象。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</si>
  <si>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</si>
  <si>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</si>
  <si>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</si>
  <si>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</si>
  <si>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</si>
  <si>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</si>
  <si>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</si>
  <si>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>产
出
指
标
(40分)</t>
  </si>
  <si>
    <t>数量指标</t>
  </si>
  <si>
    <t>服装套数</t>
  </si>
  <si>
    <t>360套</t>
  </si>
  <si>
    <t>352套</t>
  </si>
  <si>
    <t>预计数与实际招录数据存在差异，以实际招录人数为准，因此存在差异。</t>
  </si>
  <si>
    <t>质量指标</t>
  </si>
  <si>
    <t>服装质量符合标准</t>
  </si>
  <si>
    <t>优</t>
  </si>
  <si>
    <t>产品质量符合合同中对标准的要求</t>
  </si>
  <si>
    <t>时效指标</t>
  </si>
  <si>
    <t>项目启动和完成及时性</t>
  </si>
  <si>
    <t>项目启动及时，完成时限符合既定要求</t>
  </si>
  <si>
    <t>时间把控稍显紧张</t>
  </si>
  <si>
    <t>成本指标（10分）</t>
  </si>
  <si>
    <t>经济成本指标</t>
  </si>
  <si>
    <t>项目总成本</t>
  </si>
  <si>
    <t>≤88.860000万元</t>
  </si>
  <si>
    <t>86.9464万元</t>
  </si>
  <si>
    <t>效
益
指
标
(30分)</t>
  </si>
  <si>
    <t>社会效益指标</t>
  </si>
  <si>
    <t>通过统一配发检察服，规范检察人员着装，加强检察机关规范化建设，维护检察机关的良好形象。</t>
  </si>
  <si>
    <t>达到了规范人员着装、维护检察形象的既定目标</t>
  </si>
  <si>
    <t>受服装标准限额要求，随着物价水平提高，服装质量标准有待提高。</t>
  </si>
  <si>
    <t>满意度指标
（10分）</t>
  </si>
  <si>
    <t>服务对象满意度指标</t>
  </si>
  <si>
    <t>着装干警满意度</t>
  </si>
  <si>
    <t>≥85%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</si>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</sst>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.000000_ "/>
  </numFmts>
  <fonts count="28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0.5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theme="1"/>
      </right>
      <top/>
      <bottom/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1"/>
      </right>
      <top/>
      <bottom style="thin">
        <color auto="1"/>
      </bottom>
      <diagonal/>
    </border>
    <border>
      <left/>
      <right style="thin">
        <color theme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2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0" applyNumberFormat="0" applyFill="0" applyAlignment="0" applyProtection="0">
      <alignment vertical="center"/>
    </xf>
    <xf numFmtId="0" fontId="15" fillId="0" borderId="30" applyNumberFormat="0" applyFill="0" applyAlignment="0" applyProtection="0">
      <alignment vertical="center"/>
    </xf>
    <xf numFmtId="0" fontId="16" fillId="0" borderId="3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32" applyNumberFormat="0" applyAlignment="0" applyProtection="0">
      <alignment vertical="center"/>
    </xf>
    <xf numFmtId="0" fontId="18" fillId="5" borderId="33" applyNumberFormat="0" applyAlignment="0" applyProtection="0">
      <alignment vertical="center"/>
    </xf>
    <xf numFmtId="0" fontId="19" fillId="5" borderId="32" applyNumberFormat="0" applyAlignment="0" applyProtection="0">
      <alignment vertical="center"/>
    </xf>
    <xf numFmtId="0" fontId="20" fillId="6" borderId="34" applyNumberFormat="0" applyAlignment="0" applyProtection="0">
      <alignment vertical="center"/>
    </xf>
    <xf numFmtId="0" fontId="21" fillId="0" borderId="35" applyNumberFormat="0" applyFill="0" applyAlignment="0" applyProtection="0">
      <alignment vertical="center"/>
    </xf>
    <xf numFmtId="0" fontId="22" fillId="0" borderId="36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/>
    <xf numFmtId="0" fontId="0" fillId="0" borderId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0" fillId="0" borderId="0" xfId="51">
      <alignment vertical="center"/>
    </xf>
    <xf numFmtId="0" fontId="1" fillId="0" borderId="0" xfId="51" applyFont="1" applyAlignment="1">
      <alignment horizontal="center" vertical="center" wrapText="1"/>
    </xf>
    <xf numFmtId="0" fontId="2" fillId="0" borderId="0" xfId="51" applyFont="1" applyBorder="1" applyAlignment="1">
      <alignment horizontal="center" vertical="center" wrapText="1"/>
    </xf>
    <xf numFmtId="0" fontId="3" fillId="0" borderId="1" xfId="51" applyFont="1" applyBorder="1" applyAlignment="1">
      <alignment horizontal="center" vertical="center"/>
    </xf>
    <xf numFmtId="0" fontId="3" fillId="0" borderId="1" xfId="51" applyFont="1" applyBorder="1" applyAlignment="1">
      <alignment horizontal="left" vertical="center"/>
    </xf>
    <xf numFmtId="0" fontId="3" fillId="0" borderId="1" xfId="51" applyFont="1" applyBorder="1" applyAlignment="1">
      <alignment horizontal="justify" vertical="center" wrapText="1"/>
    </xf>
    <xf numFmtId="0" fontId="0" fillId="0" borderId="1" xfId="51" applyFont="1" applyBorder="1" applyAlignment="1">
      <alignment horizontal="center" vertical="center"/>
    </xf>
    <xf numFmtId="0" fontId="0" fillId="0" borderId="1" xfId="51" applyBorder="1" applyAlignment="1">
      <alignment horizontal="center" vertical="center"/>
    </xf>
    <xf numFmtId="0" fontId="0" fillId="0" borderId="2" xfId="51" applyBorder="1" applyAlignment="1">
      <alignment horizontal="left" vertical="center"/>
    </xf>
    <xf numFmtId="0" fontId="0" fillId="0" borderId="3" xfId="51" applyBorder="1" applyAlignment="1">
      <alignment horizontal="left" vertical="center"/>
    </xf>
    <xf numFmtId="0" fontId="0" fillId="0" borderId="4" xfId="51" applyBorder="1" applyAlignment="1">
      <alignment horizontal="left" vertical="center"/>
    </xf>
    <xf numFmtId="0" fontId="0" fillId="0" borderId="1" xfId="51" applyBorder="1" applyAlignment="1">
      <alignment horizontal="left" vertical="center"/>
    </xf>
    <xf numFmtId="0" fontId="3" fillId="0" borderId="5" xfId="51" applyFont="1" applyBorder="1" applyAlignment="1">
      <alignment horizontal="center" vertical="center" wrapText="1"/>
    </xf>
    <xf numFmtId="0" fontId="4" fillId="0" borderId="5" xfId="51" applyFont="1" applyBorder="1" applyAlignment="1">
      <alignment horizontal="center" vertical="center"/>
    </xf>
    <xf numFmtId="0" fontId="3" fillId="0" borderId="6" xfId="51" applyFont="1" applyBorder="1" applyAlignment="1">
      <alignment horizontal="center" vertical="center" wrapText="1"/>
    </xf>
    <xf numFmtId="0" fontId="3" fillId="0" borderId="6" xfId="51" applyFont="1" applyBorder="1" applyAlignment="1">
      <alignment horizontal="justify" vertical="center"/>
    </xf>
    <xf numFmtId="176" fontId="3" fillId="0" borderId="6" xfId="53" applyNumberFormat="1" applyFont="1" applyBorder="1" applyAlignment="1">
      <alignment horizontal="left" vertical="center"/>
    </xf>
    <xf numFmtId="177" fontId="5" fillId="2" borderId="1" xfId="0" applyNumberFormat="1" applyFont="1" applyFill="1" applyBorder="1" applyAlignment="1" applyProtection="1">
      <alignment horizontal="right" vertical="center"/>
    </xf>
    <xf numFmtId="43" fontId="3" fillId="0" borderId="6" xfId="53" applyNumberFormat="1" applyFont="1" applyBorder="1" applyAlignment="1">
      <alignment horizontal="left" vertical="center"/>
    </xf>
    <xf numFmtId="0" fontId="3" fillId="0" borderId="6" xfId="51" applyFont="1" applyBorder="1" applyAlignment="1">
      <alignment horizontal="left" vertical="center"/>
    </xf>
    <xf numFmtId="0" fontId="3" fillId="0" borderId="7" xfId="51" applyFont="1" applyBorder="1" applyAlignment="1">
      <alignment horizontal="center" vertical="center" textRotation="255"/>
    </xf>
    <xf numFmtId="0" fontId="3" fillId="0" borderId="8" xfId="51" applyFont="1" applyBorder="1" applyAlignment="1">
      <alignment horizontal="center" vertical="center" wrapText="1"/>
    </xf>
    <xf numFmtId="0" fontId="3" fillId="0" borderId="9" xfId="51" applyFont="1" applyBorder="1" applyAlignment="1">
      <alignment horizontal="center" vertical="center" wrapText="1"/>
    </xf>
    <xf numFmtId="0" fontId="3" fillId="0" borderId="10" xfId="51" applyFont="1" applyBorder="1" applyAlignment="1">
      <alignment horizontal="center" vertical="center" wrapText="1"/>
    </xf>
    <xf numFmtId="43" fontId="3" fillId="0" borderId="8" xfId="53" applyNumberFormat="1" applyFont="1" applyBorder="1" applyAlignment="1">
      <alignment horizontal="center" vertical="center"/>
    </xf>
    <xf numFmtId="43" fontId="3" fillId="0" borderId="9" xfId="53" applyNumberFormat="1" applyFont="1" applyBorder="1" applyAlignment="1">
      <alignment horizontal="center" vertical="center"/>
    </xf>
    <xf numFmtId="0" fontId="3" fillId="0" borderId="5" xfId="51" applyFont="1" applyBorder="1" applyAlignment="1">
      <alignment horizontal="center" vertical="center" textRotation="255"/>
    </xf>
    <xf numFmtId="0" fontId="3" fillId="0" borderId="6" xfId="51" applyFont="1" applyBorder="1" applyAlignment="1">
      <alignment horizontal="left" vertical="center" wrapText="1"/>
    </xf>
    <xf numFmtId="0" fontId="3" fillId="0" borderId="11" xfId="51" applyFont="1" applyBorder="1" applyAlignment="1">
      <alignment horizontal="center" vertical="center" textRotation="255"/>
    </xf>
    <xf numFmtId="0" fontId="3" fillId="0" borderId="12" xfId="51" applyFont="1" applyBorder="1" applyAlignment="1">
      <alignment horizontal="center" vertical="center" wrapText="1"/>
    </xf>
    <xf numFmtId="0" fontId="3" fillId="0" borderId="6" xfId="51" applyFont="1" applyBorder="1" applyAlignment="1">
      <alignment horizontal="center" vertical="center"/>
    </xf>
    <xf numFmtId="0" fontId="3" fillId="0" borderId="8" xfId="51" applyFont="1" applyBorder="1" applyAlignment="1">
      <alignment horizontal="center" vertical="center"/>
    </xf>
    <xf numFmtId="0" fontId="3" fillId="0" borderId="10" xfId="51" applyFont="1" applyBorder="1" applyAlignment="1">
      <alignment horizontal="center" vertical="center"/>
    </xf>
    <xf numFmtId="0" fontId="3" fillId="0" borderId="13" xfId="51" applyFont="1" applyBorder="1" applyAlignment="1">
      <alignment horizontal="center" vertical="center" textRotation="255"/>
    </xf>
    <xf numFmtId="0" fontId="6" fillId="0" borderId="14" xfId="51" applyFont="1" applyBorder="1" applyAlignment="1">
      <alignment horizontal="center" vertical="center" wrapText="1"/>
    </xf>
    <xf numFmtId="0" fontId="6" fillId="0" borderId="15" xfId="51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3" fillId="0" borderId="1" xfId="51" applyFont="1" applyFill="1" applyBorder="1" applyAlignment="1">
      <alignment horizontal="center" vertical="center"/>
    </xf>
    <xf numFmtId="0" fontId="3" fillId="0" borderId="10" xfId="51" applyFont="1" applyFill="1" applyBorder="1" applyAlignment="1">
      <alignment horizontal="center" vertical="center"/>
    </xf>
    <xf numFmtId="0" fontId="6" fillId="0" borderId="16" xfId="51" applyFont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left" vertical="center" wrapText="1"/>
    </xf>
    <xf numFmtId="0" fontId="7" fillId="0" borderId="18" xfId="0" applyFont="1" applyFill="1" applyBorder="1" applyAlignment="1">
      <alignment horizontal="left" vertical="center" wrapText="1"/>
    </xf>
    <xf numFmtId="9" fontId="3" fillId="0" borderId="1" xfId="51" applyNumberFormat="1" applyFont="1" applyFill="1" applyBorder="1" applyAlignment="1">
      <alignment horizontal="center" vertical="center"/>
    </xf>
    <xf numFmtId="9" fontId="3" fillId="0" borderId="1" xfId="51" applyNumberFormat="1" applyFont="1" applyFill="1" applyBorder="1" applyAlignment="1">
      <alignment horizontal="center" vertical="center" wrapText="1"/>
    </xf>
    <xf numFmtId="0" fontId="6" fillId="0" borderId="19" xfId="51" applyFont="1" applyBorder="1" applyAlignment="1">
      <alignment horizontal="center" vertical="center" wrapText="1"/>
    </xf>
    <xf numFmtId="0" fontId="6" fillId="0" borderId="7" xfId="51" applyFont="1" applyBorder="1" applyAlignment="1">
      <alignment horizontal="center" vertical="center" wrapText="1"/>
    </xf>
    <xf numFmtId="0" fontId="3" fillId="0" borderId="20" xfId="51" applyFont="1" applyFill="1" applyBorder="1" applyAlignment="1">
      <alignment horizontal="left" vertical="center" wrapText="1"/>
    </xf>
    <xf numFmtId="0" fontId="3" fillId="0" borderId="21" xfId="51" applyFont="1" applyFill="1" applyBorder="1" applyAlignment="1">
      <alignment horizontal="left" vertical="center" wrapText="1"/>
    </xf>
    <xf numFmtId="0" fontId="6" fillId="0" borderId="11" xfId="51" applyFont="1" applyBorder="1" applyAlignment="1">
      <alignment horizontal="center" vertical="center" wrapText="1"/>
    </xf>
    <xf numFmtId="0" fontId="6" fillId="0" borderId="22" xfId="51" applyFont="1" applyBorder="1" applyAlignment="1">
      <alignment horizontal="center" vertical="center" wrapText="1"/>
    </xf>
    <xf numFmtId="0" fontId="3" fillId="0" borderId="17" xfId="51" applyFont="1" applyFill="1" applyBorder="1" applyAlignment="1">
      <alignment horizontal="left" vertical="center" wrapText="1"/>
    </xf>
    <xf numFmtId="0" fontId="3" fillId="0" borderId="23" xfId="51" applyFont="1" applyFill="1" applyBorder="1" applyAlignment="1">
      <alignment horizontal="left" vertical="center" wrapText="1"/>
    </xf>
    <xf numFmtId="0" fontId="3" fillId="0" borderId="5" xfId="51" applyFont="1" applyFill="1" applyBorder="1" applyAlignment="1">
      <alignment horizontal="center" vertical="center"/>
    </xf>
    <xf numFmtId="0" fontId="3" fillId="0" borderId="6" xfId="51" applyFont="1" applyFill="1" applyBorder="1" applyAlignment="1">
      <alignment horizontal="center" vertical="center" wrapText="1"/>
    </xf>
    <xf numFmtId="0" fontId="6" fillId="0" borderId="1" xfId="5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4" xfId="0" applyFont="1" applyFill="1" applyBorder="1" applyAlignment="1">
      <alignment horizontal="left" vertical="center" wrapText="1"/>
    </xf>
    <xf numFmtId="0" fontId="3" fillId="0" borderId="1" xfId="51" applyFont="1" applyFill="1" applyBorder="1" applyAlignment="1">
      <alignment horizontal="center" vertical="center" wrapText="1"/>
    </xf>
    <xf numFmtId="0" fontId="3" fillId="0" borderId="25" xfId="51" applyFont="1" applyBorder="1" applyAlignment="1">
      <alignment horizontal="center" vertical="center" wrapText="1"/>
    </xf>
    <xf numFmtId="0" fontId="3" fillId="0" borderId="26" xfId="51" applyFont="1" applyBorder="1" applyAlignment="1">
      <alignment horizontal="center" vertical="center" textRotation="255"/>
    </xf>
    <xf numFmtId="0" fontId="7" fillId="0" borderId="1" xfId="0" applyFont="1" applyFill="1" applyBorder="1" applyAlignment="1">
      <alignment horizontal="left" vertical="center" wrapText="1"/>
    </xf>
    <xf numFmtId="9" fontId="3" fillId="0" borderId="1" xfId="51" applyNumberFormat="1" applyFont="1" applyBorder="1" applyAlignment="1">
      <alignment horizontal="center" vertical="center"/>
    </xf>
    <xf numFmtId="0" fontId="3" fillId="0" borderId="1" xfId="51" applyFont="1" applyBorder="1" applyAlignment="1">
      <alignment horizontal="center" vertical="center" wrapText="1"/>
    </xf>
    <xf numFmtId="0" fontId="4" fillId="0" borderId="20" xfId="51" applyFont="1" applyBorder="1" applyAlignment="1">
      <alignment horizontal="center" vertical="center"/>
    </xf>
    <xf numFmtId="0" fontId="4" fillId="0" borderId="27" xfId="51" applyFont="1" applyBorder="1" applyAlignment="1">
      <alignment horizontal="center" vertical="center"/>
    </xf>
    <xf numFmtId="0" fontId="3" fillId="0" borderId="26" xfId="51" applyFont="1" applyBorder="1" applyAlignment="1">
      <alignment horizontal="center" vertical="center"/>
    </xf>
    <xf numFmtId="0" fontId="8" fillId="0" borderId="0" xfId="51" applyFont="1" applyBorder="1" applyAlignment="1">
      <alignment horizontal="left" vertical="center"/>
    </xf>
    <xf numFmtId="0" fontId="8" fillId="0" borderId="0" xfId="51" applyFont="1" applyAlignment="1">
      <alignment horizontal="left" vertical="center" wrapText="1"/>
    </xf>
    <xf numFmtId="0" fontId="8" fillId="0" borderId="0" xfId="51" applyFont="1" applyAlignment="1">
      <alignment vertical="center"/>
    </xf>
    <xf numFmtId="0" fontId="3" fillId="0" borderId="5" xfId="51" applyFont="1" applyBorder="1" applyAlignment="1">
      <alignment horizontal="center" vertical="center"/>
    </xf>
    <xf numFmtId="10" fontId="3" fillId="0" borderId="6" xfId="49" applyNumberFormat="1" applyFont="1" applyBorder="1" applyAlignment="1">
      <alignment horizontal="center" vertical="center"/>
    </xf>
    <xf numFmtId="2" fontId="3" fillId="0" borderId="6" xfId="1" applyNumberFormat="1" applyFont="1" applyBorder="1" applyAlignment="1">
      <alignment horizontal="center" vertical="center" wrapText="1"/>
    </xf>
    <xf numFmtId="43" fontId="3" fillId="0" borderId="10" xfId="53" applyNumberFormat="1" applyFont="1" applyBorder="1" applyAlignment="1">
      <alignment horizontal="center" vertical="center"/>
    </xf>
    <xf numFmtId="2" fontId="3" fillId="0" borderId="6" xfId="51" applyNumberFormat="1" applyFont="1" applyBorder="1" applyAlignment="1">
      <alignment horizontal="center" vertical="center"/>
    </xf>
    <xf numFmtId="2" fontId="3" fillId="0" borderId="28" xfId="51" applyNumberFormat="1" applyFont="1" applyBorder="1" applyAlignment="1">
      <alignment horizontal="center" vertical="center"/>
    </xf>
    <xf numFmtId="0" fontId="3" fillId="0" borderId="28" xfId="51" applyFont="1" applyBorder="1" applyAlignment="1">
      <alignment horizontal="center" vertical="center" wrapText="1"/>
    </xf>
    <xf numFmtId="2" fontId="3" fillId="0" borderId="1" xfId="51" applyNumberFormat="1" applyFont="1" applyBorder="1" applyAlignment="1">
      <alignment horizontal="center" vertical="center"/>
    </xf>
    <xf numFmtId="2" fontId="4" fillId="0" borderId="21" xfId="1" applyNumberFormat="1" applyFont="1" applyBorder="1" applyAlignment="1">
      <alignment horizontal="center" vertical="center"/>
    </xf>
    <xf numFmtId="2" fontId="4" fillId="0" borderId="5" xfId="1" applyNumberFormat="1" applyFont="1" applyBorder="1" applyAlignment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  <cellStyle name="常规 5" xfId="52"/>
    <cellStyle name="千位分隔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>
      <xdr:nvCxnSpPr>
        <xdr:cNvPr id="2" name="直接连接符 1"/>
        <xdr:cNvCxnSpPr/>
      </xdr:nvCxnSpPr>
      <xdr:spPr>
        <a:xfrm>
          <a:off x="1913890" y="1127125"/>
          <a:ext cx="132715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view="pageBreakPreview" zoomScale="90" zoomScaleNormal="70" workbookViewId="0">
      <selection activeCell="A1" sqref="$A1:$XFD1"/>
    </sheetView>
  </sheetViews>
  <sheetFormatPr defaultColWidth="9" defaultRowHeight="14.4"/>
  <cols>
    <col min="1" max="1" width="7.5" style="1" customWidth="1"/>
    <col min="2" max="2" width="9.62962962962963" style="1" customWidth="1"/>
    <col min="3" max="3" width="10.5" style="1" customWidth="1"/>
    <col min="4" max="4" width="19.6296296296296" style="1" customWidth="1"/>
    <col min="5" max="5" width="16.1296296296296" style="1" customWidth="1"/>
    <col min="6" max="6" width="20.25" style="1" customWidth="1"/>
    <col min="7" max="7" width="16.5" style="1" customWidth="1"/>
    <col min="8" max="9" width="10.3703703703704" style="1" customWidth="1"/>
    <col min="10" max="10" width="16.6296296296296" style="1" customWidth="1"/>
    <col min="11" max="11" width="10.5" style="1" customWidth="1"/>
    <col min="12" max="16384" width="9" style="1"/>
  </cols>
  <sheetData>
    <row r="1" ht="2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7.45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17.45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17.45" customHeight="1" spans="1:10">
      <c r="A5" s="7" t="s">
        <v>8</v>
      </c>
      <c r="B5" s="8"/>
      <c r="C5" s="8"/>
      <c r="D5" s="9" t="s">
        <v>9</v>
      </c>
      <c r="E5" s="10"/>
      <c r="F5" s="11"/>
      <c r="G5" s="7" t="s">
        <v>10</v>
      </c>
      <c r="H5" s="12">
        <v>58762415</v>
      </c>
      <c r="I5" s="12"/>
      <c r="J5" s="12"/>
    </row>
    <row r="6" ht="37.5" customHeight="1" spans="1:10">
      <c r="A6" s="13" t="s">
        <v>11</v>
      </c>
      <c r="B6" s="13"/>
      <c r="C6" s="13"/>
      <c r="D6" s="14"/>
      <c r="E6" s="13" t="s">
        <v>12</v>
      </c>
      <c r="F6" s="13" t="s">
        <v>13</v>
      </c>
      <c r="G6" s="13" t="s">
        <v>14</v>
      </c>
      <c r="H6" s="13" t="s">
        <v>15</v>
      </c>
      <c r="I6" s="13" t="s">
        <v>16</v>
      </c>
      <c r="J6" s="70" t="s">
        <v>17</v>
      </c>
    </row>
    <row r="7" ht="18.6" customHeight="1" spans="1:10">
      <c r="A7" s="15"/>
      <c r="B7" s="15"/>
      <c r="C7" s="15"/>
      <c r="D7" s="16" t="s">
        <v>18</v>
      </c>
      <c r="E7" s="17">
        <f>SUM(E8:E10)</f>
        <v>88.884</v>
      </c>
      <c r="F7" s="17">
        <f>SUM(F8:F10)</f>
        <v>88.86</v>
      </c>
      <c r="G7" s="18">
        <f>SUM(G8:G10)</f>
        <v>86.9464</v>
      </c>
      <c r="H7" s="19">
        <f>SUM(H8:H10)</f>
        <v>10</v>
      </c>
      <c r="I7" s="71">
        <f>G7/F7</f>
        <v>0.978465001125366</v>
      </c>
      <c r="J7" s="72">
        <f>G7/F7*H7</f>
        <v>9.78465001125366</v>
      </c>
    </row>
    <row r="8" ht="18.6" customHeight="1" spans="1:10">
      <c r="A8" s="15"/>
      <c r="B8" s="15"/>
      <c r="C8" s="15"/>
      <c r="D8" s="20" t="s">
        <v>19</v>
      </c>
      <c r="E8" s="17">
        <v>88.884</v>
      </c>
      <c r="F8" s="17">
        <v>88.86</v>
      </c>
      <c r="G8" s="18">
        <v>86.9464</v>
      </c>
      <c r="H8" s="19">
        <v>10</v>
      </c>
      <c r="I8" s="71">
        <f>G8/F8</f>
        <v>0.978465001125366</v>
      </c>
      <c r="J8" s="72">
        <f>G8/F8*H8</f>
        <v>9.78465001125366</v>
      </c>
    </row>
    <row r="9" ht="18.6" customHeight="1" spans="1:10">
      <c r="A9" s="15"/>
      <c r="B9" s="15"/>
      <c r="C9" s="15"/>
      <c r="D9" s="20" t="s">
        <v>20</v>
      </c>
      <c r="E9" s="17"/>
      <c r="F9" s="17"/>
      <c r="G9" s="17"/>
      <c r="H9" s="15">
        <v>0</v>
      </c>
      <c r="I9" s="71"/>
      <c r="J9" s="15"/>
    </row>
    <row r="10" ht="18.6" customHeight="1" spans="1:10">
      <c r="A10" s="15"/>
      <c r="B10" s="15"/>
      <c r="C10" s="15"/>
      <c r="D10" s="20" t="s">
        <v>21</v>
      </c>
      <c r="E10" s="17"/>
      <c r="F10" s="17"/>
      <c r="G10" s="17"/>
      <c r="H10" s="15">
        <v>0</v>
      </c>
      <c r="I10" s="31"/>
      <c r="J10" s="15" t="s">
        <v>22</v>
      </c>
    </row>
    <row r="11" ht="17.45" customHeight="1" spans="1:10">
      <c r="A11" s="21" t="s">
        <v>23</v>
      </c>
      <c r="B11" s="22" t="s">
        <v>24</v>
      </c>
      <c r="C11" s="23"/>
      <c r="D11" s="23"/>
      <c r="E11" s="23"/>
      <c r="F11" s="24"/>
      <c r="G11" s="25" t="s">
        <v>25</v>
      </c>
      <c r="H11" s="26"/>
      <c r="I11" s="26"/>
      <c r="J11" s="73"/>
    </row>
    <row r="12" ht="102" customHeight="1" spans="1:10">
      <c r="A12" s="27"/>
      <c r="B12" s="28" t="s">
        <v>26</v>
      </c>
      <c r="C12" s="28"/>
      <c r="D12" s="28"/>
      <c r="E12" s="28"/>
      <c r="F12" s="28"/>
      <c r="G12" s="28" t="s">
        <v>27</v>
      </c>
      <c r="H12" s="28"/>
      <c r="I12" s="28"/>
      <c r="J12" s="28"/>
    </row>
    <row r="13" ht="31.2" spans="1:10">
      <c r="A13" s="29" t="s">
        <v>28</v>
      </c>
      <c r="B13" s="30" t="s">
        <v>29</v>
      </c>
      <c r="C13" s="31" t="s">
        <v>30</v>
      </c>
      <c r="D13" s="32" t="s">
        <v>31</v>
      </c>
      <c r="E13" s="33"/>
      <c r="F13" s="31" t="s">
        <v>32</v>
      </c>
      <c r="G13" s="15" t="s">
        <v>33</v>
      </c>
      <c r="H13" s="15" t="s">
        <v>15</v>
      </c>
      <c r="I13" s="15" t="s">
        <v>17</v>
      </c>
      <c r="J13" s="15" t="s">
        <v>34</v>
      </c>
    </row>
    <row r="14" ht="78" spans="1:10">
      <c r="A14" s="34"/>
      <c r="B14" s="35" t="s">
        <v>35</v>
      </c>
      <c r="C14" s="36" t="s">
        <v>36</v>
      </c>
      <c r="D14" s="37" t="s">
        <v>37</v>
      </c>
      <c r="E14" s="37"/>
      <c r="F14" s="38" t="s">
        <v>38</v>
      </c>
      <c r="G14" s="39" t="s">
        <v>39</v>
      </c>
      <c r="H14" s="15">
        <v>10</v>
      </c>
      <c r="I14" s="74">
        <v>7</v>
      </c>
      <c r="J14" s="28" t="s">
        <v>40</v>
      </c>
    </row>
    <row r="15" ht="57" customHeight="1" spans="1:10">
      <c r="A15" s="34"/>
      <c r="B15" s="35"/>
      <c r="C15" s="40" t="s">
        <v>41</v>
      </c>
      <c r="D15" s="41" t="s">
        <v>42</v>
      </c>
      <c r="E15" s="42"/>
      <c r="F15" s="43" t="s">
        <v>43</v>
      </c>
      <c r="G15" s="44" t="s">
        <v>44</v>
      </c>
      <c r="H15" s="15">
        <v>20</v>
      </c>
      <c r="I15" s="74">
        <v>20</v>
      </c>
      <c r="J15" s="15"/>
    </row>
    <row r="16" ht="64" customHeight="1" spans="1:10">
      <c r="A16" s="34"/>
      <c r="B16" s="45"/>
      <c r="C16" s="46" t="s">
        <v>45</v>
      </c>
      <c r="D16" s="47" t="s">
        <v>46</v>
      </c>
      <c r="E16" s="48"/>
      <c r="F16" s="43" t="s">
        <v>43</v>
      </c>
      <c r="G16" s="44" t="s">
        <v>47</v>
      </c>
      <c r="H16" s="15">
        <v>10</v>
      </c>
      <c r="I16" s="74">
        <v>8</v>
      </c>
      <c r="J16" s="15" t="s">
        <v>48</v>
      </c>
    </row>
    <row r="17" ht="47.1" customHeight="1" spans="1:10">
      <c r="A17" s="34"/>
      <c r="B17" s="49" t="s">
        <v>49</v>
      </c>
      <c r="C17" s="50" t="s">
        <v>50</v>
      </c>
      <c r="D17" s="51" t="s">
        <v>51</v>
      </c>
      <c r="E17" s="52"/>
      <c r="F17" s="53" t="s">
        <v>52</v>
      </c>
      <c r="G17" s="54" t="s">
        <v>53</v>
      </c>
      <c r="H17" s="24">
        <v>10</v>
      </c>
      <c r="I17" s="74">
        <v>10</v>
      </c>
      <c r="J17" s="15"/>
    </row>
    <row r="18" ht="83.1" customHeight="1" spans="1:10">
      <c r="A18" s="34"/>
      <c r="B18" s="55" t="s">
        <v>54</v>
      </c>
      <c r="C18" s="55" t="s">
        <v>55</v>
      </c>
      <c r="D18" s="56" t="s">
        <v>56</v>
      </c>
      <c r="E18" s="57"/>
      <c r="F18" s="38" t="s">
        <v>43</v>
      </c>
      <c r="G18" s="58" t="s">
        <v>57</v>
      </c>
      <c r="H18" s="59">
        <v>30</v>
      </c>
      <c r="I18" s="75">
        <v>25</v>
      </c>
      <c r="J18" s="76" t="s">
        <v>58</v>
      </c>
    </row>
    <row r="19" ht="60.95" customHeight="1" spans="1:10">
      <c r="A19" s="60"/>
      <c r="B19" s="55" t="s">
        <v>59</v>
      </c>
      <c r="C19" s="55" t="s">
        <v>60</v>
      </c>
      <c r="D19" s="61" t="s">
        <v>61</v>
      </c>
      <c r="E19" s="61"/>
      <c r="F19" s="4" t="s">
        <v>62</v>
      </c>
      <c r="G19" s="62">
        <v>0.98</v>
      </c>
      <c r="H19" s="63">
        <v>10</v>
      </c>
      <c r="I19" s="77">
        <v>10</v>
      </c>
      <c r="J19" s="63"/>
    </row>
    <row r="20" ht="19.5" customHeight="1" spans="1:10">
      <c r="A20" s="64" t="s">
        <v>63</v>
      </c>
      <c r="B20" s="65"/>
      <c r="C20" s="65"/>
      <c r="D20" s="65"/>
      <c r="E20" s="65"/>
      <c r="F20" s="65"/>
      <c r="G20" s="65"/>
      <c r="H20" s="66">
        <f>SUM(H14:H19)+H7</f>
        <v>100</v>
      </c>
      <c r="I20" s="78">
        <f>J7+SUM(I14:I19)</f>
        <v>89.7846500112537</v>
      </c>
      <c r="J20" s="79"/>
    </row>
    <row r="21" ht="15" customHeight="1" spans="1:10">
      <c r="A21" s="67" t="s">
        <v>64</v>
      </c>
      <c r="B21" s="67"/>
      <c r="C21" s="67"/>
      <c r="D21" s="67"/>
      <c r="E21" s="67"/>
      <c r="F21" s="67"/>
      <c r="G21" s="67"/>
      <c r="H21" s="67"/>
      <c r="I21" s="67"/>
      <c r="J21" s="67"/>
    </row>
    <row r="22" ht="81" customHeight="1" spans="1:10">
      <c r="A22" s="68" t="s">
        <v>65</v>
      </c>
      <c r="B22" s="68"/>
      <c r="C22" s="68"/>
      <c r="D22" s="68"/>
      <c r="E22" s="68"/>
      <c r="F22" s="68"/>
      <c r="G22" s="68"/>
      <c r="H22" s="68"/>
      <c r="I22" s="68"/>
      <c r="J22" s="68"/>
    </row>
    <row r="23" spans="1:10">
      <c r="A23" s="69" t="s">
        <v>66</v>
      </c>
      <c r="B23" s="69"/>
      <c r="C23" s="69"/>
      <c r="D23" s="69"/>
      <c r="E23" s="69"/>
      <c r="F23" s="69"/>
      <c r="G23" s="69"/>
      <c r="H23" s="69"/>
      <c r="I23" s="69"/>
      <c r="J23" s="69"/>
    </row>
    <row r="24" spans="1:10">
      <c r="A24" s="69" t="s">
        <v>67</v>
      </c>
      <c r="B24" s="69"/>
      <c r="C24" s="69"/>
      <c r="D24" s="69"/>
      <c r="E24" s="69"/>
      <c r="F24" s="69"/>
      <c r="G24" s="69"/>
      <c r="H24" s="69"/>
      <c r="I24" s="69"/>
      <c r="J24" s="69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A20:G20"/>
    <mergeCell ref="I20:J20"/>
    <mergeCell ref="A21:J21"/>
    <mergeCell ref="A22:J22"/>
    <mergeCell ref="A23:J23"/>
    <mergeCell ref="A24:J24"/>
    <mergeCell ref="A11:A12"/>
    <mergeCell ref="A13:A19"/>
    <mergeCell ref="B14:B16"/>
    <mergeCell ref="A6:C10"/>
  </mergeCells>
  <printOptions horizontalCentered="1"/>
  <pageMargins left="0.708661417322835" right="0.708661417322835" top="0.748031496062992" bottom="0.748031496062992" header="0.31496062992126" footer="0.31496062992126"/>
  <pageSetup paperSize="9" scale="58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　　　　　　</cp:lastModifiedBy>
  <dcterms:created xsi:type="dcterms:W3CDTF">2019-03-29T17:58:00Z</dcterms:created>
  <cp:lastPrinted>2021-03-07T05:57:00Z</cp:lastPrinted>
  <dcterms:modified xsi:type="dcterms:W3CDTF">2024-05-11T10:13:42Z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EF5A6687931A400E8DCFD87F6C6015BB_13</vt:lpwstr>
  </property>
</Properties>
</file>