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1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<sst xmlns="http://schemas.openxmlformats.org/spreadsheetml/2006/main" count="72" uniqueCount="68">
  <si>
    <t>项目支出绩效自评表</t>
  </si>
  <si>
    <t>（2023年度）</t>
  </si>
  <si>
    <t>项目名称</t>
  </si>
  <si>
    <t>北京检察网政务云租用</t>
  </si>
  <si>
    <t>主管部门</t>
  </si>
  <si>
    <t>北京市人民检察院</t>
  </si>
  <si>
    <t>实施单位</t>
  </si>
  <si>
    <t>北京市人民检察院(本级)</t>
  </si>
  <si>
    <t>项目负责人</t>
  </si>
  <si>
    <t>薛天昊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</si>
  <si>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</si>
  <si>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</si>
  <si>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</si>
  <si>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</si>
  <si>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</si>
  <si>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</si>
  <si>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</si>
  <si>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</si>
  <si>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</si>
  <si>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</si>
  <si>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</si>
  <si>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</si>
  <si>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</si>
  <si>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</si>
  <si>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</si>
  <si>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</si>
  <si>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提供市政务云平台相应的云资源及安全服务，保障北京检察网对内、对外提供畅通服务。</t>
  </si>
  <si>
    <t>通过提供市政务云平台相应的云资源及安全服务，保障了北京检察网对内、对外提供畅通服务。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</si>
  <si>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</si>
  <si>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</si>
  <si>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</si>
  <si>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</si>
  <si>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</si>
  <si>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</si>
  <si>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</si>
  <si>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</si>
  <si>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</si>
  <si>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覆盖全市检察机关</t>
  </si>
  <si>
    <t>质量指标</t>
  </si>
  <si>
    <t>系统使用率</t>
  </si>
  <si>
    <t>≥99%</t>
  </si>
  <si>
    <t>≥90%</t>
  </si>
  <si>
    <t>内存占用率较高，影响系统使用效率</t>
  </si>
  <si>
    <t>时效指标</t>
  </si>
  <si>
    <t>服务周期（2023年5月-2024年5月））</t>
  </si>
  <si>
    <t>优</t>
  </si>
  <si>
    <t>2023年5月-2024年5月</t>
  </si>
  <si>
    <t>需提高云主机性能问题方面配合时效</t>
  </si>
  <si>
    <t>成本指标（10分）</t>
  </si>
  <si>
    <t>经济成本指标</t>
  </si>
  <si>
    <t>项目总成本</t>
  </si>
  <si>
    <t>≤32.741100万元</t>
  </si>
  <si>
    <t>32.7411万元</t>
  </si>
  <si>
    <t>效
益
指
标
(30分)</t>
  </si>
  <si>
    <t>社会效益指标</t>
  </si>
  <si>
    <t>保障北京检察网对内对外提供畅通服务</t>
  </si>
  <si>
    <t>基本保障了北京检察网对内对外提供畅通服务</t>
  </si>
  <si>
    <t>偶发有无法正常访问问题，需更进一步提高云服务稳定性，满足北京检察网对内对外畅通服务需求</t>
  </si>
  <si>
    <t>满意度指标
（10分）</t>
  </si>
  <si>
    <t>服务对象满意度指标</t>
  </si>
  <si>
    <t>系统使用者满意度</t>
  </si>
  <si>
    <t>≥80%</t>
  </si>
  <si>
    <t>供应商信息反馈不及时，督促供应商提高信息反馈及时度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</si>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</sst>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name val="宋体"/>
      <charset val="134"/>
    </font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" fillId="0" borderId="0">
      <protection locked="0"/>
    </xf>
    <xf numFmtId="44" fontId="8" fillId="0" borderId="0" applyFont="0" applyFill="0" applyBorder="0" applyAlignment="0" applyProtection="0">
      <alignment vertical="center"/>
    </xf>
    <xf numFmtId="9" fontId="1" fillId="0" borderId="0">
      <protection locked="0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>
      <protection locked="0"/>
    </xf>
    <xf numFmtId="43" fontId="1" fillId="0" borderId="0">
      <protection locked="0"/>
    </xf>
    <xf numFmtId="9" fontId="1" fillId="0" borderId="0">
      <protection locked="0"/>
    </xf>
  </cellStyleXfs>
  <cellXfs count="78">
    <xf numFmtId="0" fontId="0" fillId="0" borderId="0" xfId="0">
      <alignment vertical="center"/>
    </xf>
    <xf numFmtId="0" fontId="1" fillId="0" borderId="0" xfId="49" applyAlignment="1" applyProtection="1">
      <alignment vertical="center"/>
    </xf>
    <xf numFmtId="0" fontId="2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horizontal="center" vertical="center" wrapText="1"/>
    </xf>
    <xf numFmtId="0" fontId="3" fillId="0" borderId="1" xfId="49" applyFont="1" applyBorder="1" applyAlignment="1" applyProtection="1">
      <alignment horizontal="center" vertical="center"/>
    </xf>
    <xf numFmtId="0" fontId="3" fillId="0" borderId="1" xfId="49" applyFont="1" applyBorder="1" applyAlignment="1" applyProtection="1">
      <alignment horizontal="left" vertical="center"/>
    </xf>
    <xf numFmtId="0" fontId="3" fillId="0" borderId="1" xfId="49" applyFont="1" applyBorder="1" applyAlignment="1" applyProtection="1">
      <alignment horizontal="justify" vertical="center" wrapText="1"/>
    </xf>
    <xf numFmtId="0" fontId="1" fillId="0" borderId="1" xfId="49" applyBorder="1" applyAlignment="1" applyProtection="1">
      <alignment horizontal="center" vertical="center"/>
    </xf>
    <xf numFmtId="0" fontId="1" fillId="0" borderId="2" xfId="49" applyBorder="1" applyAlignment="1" applyProtection="1">
      <alignment horizontal="left" vertical="center"/>
    </xf>
    <xf numFmtId="0" fontId="1" fillId="0" borderId="3" xfId="49" applyBorder="1" applyAlignment="1" applyProtection="1">
      <alignment horizontal="left" vertical="center"/>
    </xf>
    <xf numFmtId="0" fontId="1" fillId="0" borderId="4" xfId="49" applyBorder="1" applyAlignment="1" applyProtection="1">
      <alignment horizontal="left" vertical="center"/>
    </xf>
    <xf numFmtId="0" fontId="1" fillId="0" borderId="1" xfId="49" applyBorder="1" applyAlignment="1" applyProtection="1">
      <alignment horizontal="left" vertical="center"/>
    </xf>
    <xf numFmtId="0" fontId="3" fillId="0" borderId="5" xfId="49" applyFont="1" applyBorder="1" applyAlignment="1" applyProtection="1">
      <alignment horizontal="center" vertical="center" wrapText="1"/>
    </xf>
    <xf numFmtId="0" fontId="4" fillId="0" borderId="5" xfId="49" applyFont="1" applyBorder="1" applyAlignment="1" applyProtection="1">
      <alignment horizontal="center" vertical="center"/>
    </xf>
    <xf numFmtId="0" fontId="3" fillId="0" borderId="6" xfId="49" applyFont="1" applyBorder="1" applyAlignment="1" applyProtection="1">
      <alignment horizontal="center" vertical="center" wrapText="1"/>
    </xf>
    <xf numFmtId="0" fontId="3" fillId="0" borderId="6" xfId="49" applyFont="1" applyBorder="1" applyAlignment="1" applyProtection="1">
      <alignment horizontal="justify" vertical="center"/>
    </xf>
    <xf numFmtId="176" fontId="3" fillId="0" borderId="6" xfId="50" applyNumberFormat="1" applyFont="1" applyBorder="1" applyAlignment="1" applyProtection="1">
      <alignment horizontal="left" vertical="center"/>
    </xf>
    <xf numFmtId="177" fontId="5" fillId="2" borderId="1" xfId="0" applyNumberFormat="1" applyFont="1" applyFill="1" applyBorder="1" applyAlignment="1">
      <alignment horizontal="right" vertical="center"/>
    </xf>
    <xf numFmtId="43" fontId="3" fillId="0" borderId="6" xfId="50" applyFont="1" applyBorder="1" applyAlignment="1" applyProtection="1">
      <alignment horizontal="left" vertical="center"/>
    </xf>
    <xf numFmtId="0" fontId="3" fillId="0" borderId="6" xfId="49" applyFont="1" applyBorder="1" applyAlignment="1" applyProtection="1">
      <alignment horizontal="left" vertical="center"/>
    </xf>
    <xf numFmtId="0" fontId="3" fillId="0" borderId="7" xfId="49" applyFont="1" applyBorder="1" applyAlignment="1" applyProtection="1">
      <alignment horizontal="center" vertical="center" textRotation="255"/>
    </xf>
    <xf numFmtId="0" fontId="3" fillId="0" borderId="8" xfId="49" applyFont="1" applyBorder="1" applyAlignment="1" applyProtection="1">
      <alignment horizontal="center" vertical="center" wrapText="1"/>
    </xf>
    <xf numFmtId="0" fontId="3" fillId="0" borderId="9" xfId="49" applyFont="1" applyBorder="1" applyAlignment="1" applyProtection="1">
      <alignment horizontal="center" vertical="center" wrapText="1"/>
    </xf>
    <xf numFmtId="0" fontId="3" fillId="0" borderId="10" xfId="49" applyFont="1" applyBorder="1" applyAlignment="1" applyProtection="1">
      <alignment horizontal="center" vertical="center" wrapText="1"/>
    </xf>
    <xf numFmtId="43" fontId="3" fillId="0" borderId="8" xfId="50" applyFont="1" applyBorder="1" applyAlignment="1" applyProtection="1">
      <alignment horizontal="center" vertical="center"/>
    </xf>
    <xf numFmtId="43" fontId="3" fillId="0" borderId="9" xfId="50" applyFont="1" applyBorder="1" applyAlignment="1" applyProtection="1">
      <alignment horizontal="center" vertical="center"/>
    </xf>
    <xf numFmtId="0" fontId="3" fillId="0" borderId="5" xfId="49" applyFont="1" applyBorder="1" applyAlignment="1" applyProtection="1">
      <alignment horizontal="center" vertical="center" textRotation="255"/>
    </xf>
    <xf numFmtId="0" fontId="3" fillId="0" borderId="6" xfId="49" applyFont="1" applyFill="1" applyBorder="1" applyAlignment="1" applyProtection="1">
      <alignment horizontal="left" vertical="center" wrapText="1"/>
    </xf>
    <xf numFmtId="0" fontId="3" fillId="0" borderId="11" xfId="49" applyFont="1" applyBorder="1" applyAlignment="1" applyProtection="1">
      <alignment horizontal="center" vertical="center" textRotation="255"/>
    </xf>
    <xf numFmtId="0" fontId="3" fillId="0" borderId="12" xfId="49" applyFont="1" applyFill="1" applyBorder="1" applyAlignment="1" applyProtection="1">
      <alignment horizontal="center" vertical="center" wrapText="1"/>
    </xf>
    <xf numFmtId="0" fontId="3" fillId="0" borderId="6" xfId="49" applyFont="1" applyFill="1" applyBorder="1" applyAlignment="1" applyProtection="1">
      <alignment horizontal="center" vertical="center"/>
    </xf>
    <xf numFmtId="0" fontId="3" fillId="0" borderId="8" xfId="49" applyFont="1" applyFill="1" applyBorder="1" applyAlignment="1" applyProtection="1">
      <alignment horizontal="center" vertical="center"/>
    </xf>
    <xf numFmtId="0" fontId="3" fillId="0" borderId="10" xfId="49" applyFont="1" applyFill="1" applyBorder="1" applyAlignment="1" applyProtection="1">
      <alignment horizontal="center" vertical="center"/>
    </xf>
    <xf numFmtId="0" fontId="3" fillId="0" borderId="6" xfId="49" applyFont="1" applyFill="1" applyBorder="1" applyAlignment="1" applyProtection="1">
      <alignment horizontal="center" vertical="center" wrapText="1"/>
    </xf>
    <xf numFmtId="0" fontId="3" fillId="0" borderId="13" xfId="49" applyFont="1" applyBorder="1" applyAlignment="1" applyProtection="1">
      <alignment horizontal="center" vertical="center" textRotation="255"/>
    </xf>
    <xf numFmtId="0" fontId="3" fillId="0" borderId="14" xfId="49" applyFont="1" applyFill="1" applyBorder="1" applyAlignment="1" applyProtection="1">
      <alignment horizontal="center" vertical="center" wrapText="1"/>
    </xf>
    <xf numFmtId="0" fontId="3" fillId="0" borderId="15" xfId="49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3" fillId="0" borderId="1" xfId="49" applyNumberFormat="1" applyFont="1" applyFill="1" applyBorder="1" applyAlignment="1" applyProtection="1">
      <alignment horizontal="center" vertical="center"/>
    </xf>
    <xf numFmtId="0" fontId="3" fillId="0" borderId="16" xfId="49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3" fillId="0" borderId="1" xfId="49" applyFont="1" applyFill="1" applyBorder="1" applyAlignment="1" applyProtection="1">
      <alignment horizontal="center" vertical="center"/>
    </xf>
    <xf numFmtId="9" fontId="3" fillId="0" borderId="10" xfId="49" applyNumberFormat="1" applyFont="1" applyFill="1" applyBorder="1" applyAlignment="1" applyProtection="1">
      <alignment horizontal="center" vertical="center"/>
    </xf>
    <xf numFmtId="0" fontId="3" fillId="0" borderId="19" xfId="49" applyFont="1" applyFill="1" applyBorder="1" applyAlignment="1" applyProtection="1">
      <alignment horizontal="center" vertical="center" wrapText="1"/>
    </xf>
    <xf numFmtId="0" fontId="3" fillId="0" borderId="7" xfId="49" applyFont="1" applyFill="1" applyBorder="1" applyAlignment="1" applyProtection="1">
      <alignment horizontal="center" vertical="center" wrapText="1"/>
    </xf>
    <xf numFmtId="0" fontId="3" fillId="0" borderId="20" xfId="49" applyFont="1" applyFill="1" applyBorder="1" applyAlignment="1" applyProtection="1">
      <alignment horizontal="left" vertical="center" wrapText="1"/>
    </xf>
    <xf numFmtId="0" fontId="3" fillId="0" borderId="21" xfId="49" applyFont="1" applyFill="1" applyBorder="1" applyAlignment="1" applyProtection="1">
      <alignment horizontal="left" vertical="center" wrapText="1"/>
    </xf>
    <xf numFmtId="9" fontId="3" fillId="0" borderId="1" xfId="49" applyNumberFormat="1" applyFont="1" applyFill="1" applyBorder="1" applyAlignment="1" applyProtection="1">
      <alignment horizontal="center" vertical="center" wrapText="1"/>
    </xf>
    <xf numFmtId="0" fontId="3" fillId="0" borderId="11" xfId="49" applyFont="1" applyFill="1" applyBorder="1" applyAlignment="1" applyProtection="1">
      <alignment horizontal="center" vertical="center" wrapText="1"/>
    </xf>
    <xf numFmtId="0" fontId="3" fillId="0" borderId="22" xfId="49" applyFont="1" applyFill="1" applyBorder="1" applyAlignment="1" applyProtection="1">
      <alignment horizontal="center" vertical="center" wrapText="1"/>
    </xf>
    <xf numFmtId="0" fontId="3" fillId="0" borderId="17" xfId="49" applyFont="1" applyFill="1" applyBorder="1" applyAlignment="1" applyProtection="1">
      <alignment horizontal="left" vertical="center" wrapText="1"/>
    </xf>
    <xf numFmtId="0" fontId="3" fillId="0" borderId="23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horizontal="center" vertical="center"/>
    </xf>
    <xf numFmtId="0" fontId="3" fillId="0" borderId="10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3" fillId="0" borderId="25" xfId="49" applyFont="1" applyFill="1" applyBorder="1" applyAlignment="1" applyProtection="1">
      <alignment horizontal="center" vertical="center" wrapText="1"/>
    </xf>
    <xf numFmtId="0" fontId="3" fillId="0" borderId="26" xfId="49" applyFont="1" applyBorder="1" applyAlignment="1" applyProtection="1">
      <alignment horizontal="center" vertical="center" textRotation="255"/>
    </xf>
    <xf numFmtId="0" fontId="6" fillId="0" borderId="1" xfId="0" applyFont="1" applyFill="1" applyBorder="1" applyAlignment="1">
      <alignment horizontal="left" vertical="center" wrapText="1"/>
    </xf>
    <xf numFmtId="0" fontId="4" fillId="0" borderId="20" xfId="49" applyFont="1" applyBorder="1" applyAlignment="1" applyProtection="1">
      <alignment horizontal="center" vertical="center"/>
    </xf>
    <xf numFmtId="0" fontId="4" fillId="0" borderId="27" xfId="49" applyFont="1" applyBorder="1" applyAlignment="1" applyProtection="1">
      <alignment horizontal="center" vertical="center"/>
    </xf>
    <xf numFmtId="0" fontId="3" fillId="0" borderId="26" xfId="49" applyFont="1" applyBorder="1" applyAlignment="1" applyProtection="1">
      <alignment horizontal="center" vertical="center"/>
    </xf>
    <xf numFmtId="0" fontId="7" fillId="0" borderId="0" xfId="49" applyFont="1" applyAlignment="1" applyProtection="1">
      <alignment horizontal="left" vertical="center"/>
    </xf>
    <xf numFmtId="0" fontId="7" fillId="0" borderId="0" xfId="49" applyFont="1" applyAlignment="1" applyProtection="1">
      <alignment horizontal="left" vertical="center" wrapText="1"/>
    </xf>
    <xf numFmtId="0" fontId="7" fillId="0" borderId="0" xfId="49" applyFont="1" applyAlignment="1" applyProtection="1">
      <alignment vertical="center"/>
    </xf>
    <xf numFmtId="0" fontId="3" fillId="0" borderId="5" xfId="49" applyFont="1" applyBorder="1" applyAlignment="1" applyProtection="1">
      <alignment horizontal="center" vertical="center"/>
    </xf>
    <xf numFmtId="10" fontId="3" fillId="0" borderId="6" xfId="51" applyNumberFormat="1" applyFont="1" applyBorder="1" applyAlignment="1" applyProtection="1">
      <alignment horizontal="center" vertical="center"/>
    </xf>
    <xf numFmtId="2" fontId="3" fillId="0" borderId="6" xfId="1" applyNumberFormat="1" applyFont="1" applyBorder="1" applyAlignment="1" applyProtection="1">
      <alignment horizontal="center" vertical="center" wrapText="1"/>
    </xf>
    <xf numFmtId="0" fontId="3" fillId="0" borderId="6" xfId="49" applyFont="1" applyBorder="1" applyAlignment="1" applyProtection="1">
      <alignment horizontal="center" vertical="center"/>
    </xf>
    <xf numFmtId="43" fontId="3" fillId="0" borderId="10" xfId="50" applyFont="1" applyBorder="1" applyAlignment="1" applyProtection="1">
      <alignment horizontal="center" vertical="center"/>
    </xf>
    <xf numFmtId="2" fontId="3" fillId="0" borderId="6" xfId="49" applyNumberFormat="1" applyFont="1" applyFill="1" applyBorder="1" applyAlignment="1" applyProtection="1">
      <alignment horizontal="center" vertical="center"/>
    </xf>
    <xf numFmtId="2" fontId="3" fillId="0" borderId="28" xfId="49" applyNumberFormat="1" applyFont="1" applyFill="1" applyBorder="1" applyAlignment="1" applyProtection="1">
      <alignment horizontal="center" vertical="center"/>
    </xf>
    <xf numFmtId="0" fontId="3" fillId="0" borderId="28" xfId="49" applyFont="1" applyFill="1" applyBorder="1" applyAlignment="1" applyProtection="1">
      <alignment horizontal="center" vertical="center" wrapText="1"/>
    </xf>
    <xf numFmtId="2" fontId="3" fillId="0" borderId="1" xfId="49" applyNumberFormat="1" applyFont="1" applyFill="1" applyBorder="1" applyAlignment="1" applyProtection="1">
      <alignment horizontal="center" vertical="center"/>
    </xf>
    <xf numFmtId="2" fontId="4" fillId="0" borderId="21" xfId="1" applyNumberFormat="1" applyFont="1" applyBorder="1" applyAlignment="1" applyProtection="1">
      <alignment horizontal="center" vertical="center"/>
    </xf>
    <xf numFmtId="2" fontId="4" fillId="0" borderId="5" xfId="1" applyNumberFormat="1" applyFont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千位分隔 2" xfId="50"/>
    <cellStyle name="百分比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18599</xdr:colOff>
      <xdr:row>5</xdr:row>
      <xdr:rowOff>0</xdr:rowOff>
    </xdr:from>
    <xdr:to>
      <xdr:col>3</xdr:col>
      <xdr:colOff>1729735</xdr:colOff>
      <xdr:row>5</xdr:row>
      <xdr:rowOff>303237</xdr:rowOff>
    </xdr:to>
    <xdr:cxnSp>
      <xdr:nvCxnSpPr>
        <xdr:cNvPr id="2" name="line"/>
        <xdr:cNvCxnSpPr/>
      </xdr:nvCxnSpPr>
      <xdr:spPr>
        <a:xfrm>
          <a:off x="2001520" y="1102995"/>
          <a:ext cx="1390015" cy="30289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85" workbookViewId="0">
      <selection activeCell="F7" sqref="F7"/>
    </sheetView>
  </sheetViews>
  <sheetFormatPr defaultColWidth="9" defaultRowHeight="13.5"/>
  <cols>
    <col min="1" max="1" width="7.50442477876106" style="1" customWidth="1"/>
    <col min="2" max="2" width="9.6283185840708" style="1" customWidth="1"/>
    <col min="3" max="3" width="10.5044247787611" style="1" customWidth="1"/>
    <col min="4" max="4" width="19.6283185840708" style="1" customWidth="1"/>
    <col min="5" max="5" width="16.1238938053097" style="1" customWidth="1"/>
    <col min="6" max="6" width="20.2566371681416" style="1" customWidth="1"/>
    <col min="7" max="7" width="16.5044247787611" style="1" customWidth="1"/>
    <col min="8" max="9" width="10.3716814159292" style="1" customWidth="1"/>
    <col min="10" max="10" width="16.6283185840708" style="1" customWidth="1"/>
    <col min="11" max="11" width="10.5044247787611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4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4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45" customHeight="1" spans="1:10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11">
        <v>58762559</v>
      </c>
      <c r="I5" s="11"/>
      <c r="J5" s="11"/>
    </row>
    <row r="6" ht="37.5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67" t="s">
        <v>17</v>
      </c>
    </row>
    <row r="7" ht="18.6" customHeight="1" spans="1:10">
      <c r="A7" s="14"/>
      <c r="B7" s="14"/>
      <c r="C7" s="14"/>
      <c r="D7" s="15" t="s">
        <v>18</v>
      </c>
      <c r="E7" s="16">
        <f>SUM(E8:E10)</f>
        <v>32.7411</v>
      </c>
      <c r="F7" s="16">
        <f>SUM(F8:F10)</f>
        <v>32.7411</v>
      </c>
      <c r="G7" s="17">
        <f>SUM(G8:G10)</f>
        <v>32.7411</v>
      </c>
      <c r="H7" s="18">
        <f>SUM(H8:H10)</f>
        <v>10</v>
      </c>
      <c r="I7" s="68">
        <f>G7/F7</f>
        <v>1</v>
      </c>
      <c r="J7" s="69">
        <f>G7/F7*H7</f>
        <v>10</v>
      </c>
    </row>
    <row r="8" ht="18.6" customHeight="1" spans="1:10">
      <c r="A8" s="14"/>
      <c r="B8" s="14"/>
      <c r="C8" s="14"/>
      <c r="D8" s="19" t="s">
        <v>19</v>
      </c>
      <c r="E8" s="16">
        <v>32.7411</v>
      </c>
      <c r="F8" s="16">
        <v>32.7411</v>
      </c>
      <c r="G8" s="17">
        <v>32.7411</v>
      </c>
      <c r="H8" s="18">
        <v>10</v>
      </c>
      <c r="I8" s="68">
        <f>G8/F8</f>
        <v>1</v>
      </c>
      <c r="J8" s="69">
        <f>G8/F8*H8</f>
        <v>10</v>
      </c>
    </row>
    <row r="9" ht="18.6" customHeight="1" spans="1:10">
      <c r="A9" s="14"/>
      <c r="B9" s="14"/>
      <c r="C9" s="14"/>
      <c r="D9" s="19" t="s">
        <v>20</v>
      </c>
      <c r="E9" s="16"/>
      <c r="F9" s="16"/>
      <c r="G9" s="16"/>
      <c r="H9" s="14">
        <v>0</v>
      </c>
      <c r="I9" s="68"/>
      <c r="J9" s="14"/>
    </row>
    <row r="10" ht="18.6" customHeight="1" spans="1:10">
      <c r="A10" s="14"/>
      <c r="B10" s="14"/>
      <c r="C10" s="14"/>
      <c r="D10" s="19" t="s">
        <v>21</v>
      </c>
      <c r="E10" s="16"/>
      <c r="F10" s="16"/>
      <c r="G10" s="16"/>
      <c r="H10" s="14">
        <v>0</v>
      </c>
      <c r="I10" s="70"/>
      <c r="J10" s="14" t="s">
        <v>22</v>
      </c>
    </row>
    <row r="11" ht="17.45" customHeight="1" spans="1:10">
      <c r="A11" s="20" t="s">
        <v>23</v>
      </c>
      <c r="B11" s="21" t="s">
        <v>24</v>
      </c>
      <c r="C11" s="22"/>
      <c r="D11" s="22"/>
      <c r="E11" s="22"/>
      <c r="F11" s="23"/>
      <c r="G11" s="24" t="s">
        <v>25</v>
      </c>
      <c r="H11" s="25"/>
      <c r="I11" s="25"/>
      <c r="J11" s="71"/>
    </row>
    <row r="12" ht="102" customHeight="1" spans="1:10">
      <c r="A12" s="26"/>
      <c r="B12" s="27" t="s">
        <v>26</v>
      </c>
      <c r="C12" s="27"/>
      <c r="D12" s="27"/>
      <c r="E12" s="27"/>
      <c r="F12" s="27"/>
      <c r="G12" s="27" t="s">
        <v>27</v>
      </c>
      <c r="H12" s="27"/>
      <c r="I12" s="27"/>
      <c r="J12" s="27"/>
    </row>
    <row r="13" ht="31.5" spans="1:10">
      <c r="A13" s="28" t="s">
        <v>28</v>
      </c>
      <c r="B13" s="29" t="s">
        <v>29</v>
      </c>
      <c r="C13" s="30" t="s">
        <v>30</v>
      </c>
      <c r="D13" s="31" t="s">
        <v>31</v>
      </c>
      <c r="E13" s="32"/>
      <c r="F13" s="30" t="s">
        <v>32</v>
      </c>
      <c r="G13" s="33" t="s">
        <v>33</v>
      </c>
      <c r="H13" s="33" t="s">
        <v>15</v>
      </c>
      <c r="I13" s="33" t="s">
        <v>17</v>
      </c>
      <c r="J13" s="33" t="s">
        <v>34</v>
      </c>
    </row>
    <row r="14" ht="39.95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>
        <v>1</v>
      </c>
      <c r="G14" s="38">
        <v>1</v>
      </c>
      <c r="H14" s="33">
        <v>10</v>
      </c>
      <c r="I14" s="72">
        <v>10</v>
      </c>
      <c r="J14" s="33"/>
    </row>
    <row r="15" ht="64.5" customHeight="1" spans="1:10">
      <c r="A15" s="34"/>
      <c r="B15" s="35"/>
      <c r="C15" s="39" t="s">
        <v>38</v>
      </c>
      <c r="D15" s="40" t="s">
        <v>39</v>
      </c>
      <c r="E15" s="41"/>
      <c r="F15" s="42" t="s">
        <v>40</v>
      </c>
      <c r="G15" s="43" t="s">
        <v>41</v>
      </c>
      <c r="H15" s="33">
        <v>20</v>
      </c>
      <c r="I15" s="72">
        <v>18</v>
      </c>
      <c r="J15" s="33" t="s">
        <v>42</v>
      </c>
    </row>
    <row r="16" ht="65" customHeight="1" spans="1:10">
      <c r="A16" s="34"/>
      <c r="B16" s="44"/>
      <c r="C16" s="45" t="s">
        <v>43</v>
      </c>
      <c r="D16" s="46" t="s">
        <v>44</v>
      </c>
      <c r="E16" s="47"/>
      <c r="F16" s="38" t="s">
        <v>45</v>
      </c>
      <c r="G16" s="48" t="s">
        <v>46</v>
      </c>
      <c r="H16" s="33">
        <v>10</v>
      </c>
      <c r="I16" s="72">
        <v>8</v>
      </c>
      <c r="J16" s="33" t="s">
        <v>47</v>
      </c>
    </row>
    <row r="17" ht="47.1" customHeight="1" spans="1:10">
      <c r="A17" s="34"/>
      <c r="B17" s="49" t="s">
        <v>48</v>
      </c>
      <c r="C17" s="50" t="s">
        <v>49</v>
      </c>
      <c r="D17" s="51" t="s">
        <v>50</v>
      </c>
      <c r="E17" s="52"/>
      <c r="F17" s="53" t="s">
        <v>51</v>
      </c>
      <c r="G17" s="30" t="s">
        <v>52</v>
      </c>
      <c r="H17" s="54">
        <v>10</v>
      </c>
      <c r="I17" s="72">
        <v>10</v>
      </c>
      <c r="J17" s="33"/>
    </row>
    <row r="18" ht="119" customHeight="1" spans="1:10">
      <c r="A18" s="34"/>
      <c r="B18" s="55" t="s">
        <v>53</v>
      </c>
      <c r="C18" s="55" t="s">
        <v>54</v>
      </c>
      <c r="D18" s="56" t="s">
        <v>55</v>
      </c>
      <c r="E18" s="57"/>
      <c r="F18" s="42" t="s">
        <v>45</v>
      </c>
      <c r="G18" s="55" t="s">
        <v>56</v>
      </c>
      <c r="H18" s="58">
        <v>30</v>
      </c>
      <c r="I18" s="73">
        <v>25</v>
      </c>
      <c r="J18" s="74" t="s">
        <v>57</v>
      </c>
    </row>
    <row r="19" ht="102" customHeight="1" spans="1:10">
      <c r="A19" s="59"/>
      <c r="B19" s="55" t="s">
        <v>58</v>
      </c>
      <c r="C19" s="55" t="s">
        <v>59</v>
      </c>
      <c r="D19" s="60" t="s">
        <v>60</v>
      </c>
      <c r="E19" s="60"/>
      <c r="F19" s="42" t="s">
        <v>41</v>
      </c>
      <c r="G19" s="42" t="s">
        <v>61</v>
      </c>
      <c r="H19" s="55">
        <v>10</v>
      </c>
      <c r="I19" s="75">
        <v>8.8</v>
      </c>
      <c r="J19" s="55" t="s">
        <v>62</v>
      </c>
    </row>
    <row r="20" ht="19.5" customHeight="1" spans="1:10">
      <c r="A20" s="61" t="s">
        <v>63</v>
      </c>
      <c r="B20" s="62"/>
      <c r="C20" s="62"/>
      <c r="D20" s="62"/>
      <c r="E20" s="62"/>
      <c r="F20" s="62"/>
      <c r="G20" s="62"/>
      <c r="H20" s="63">
        <f>SUM(H14:H19)+H7</f>
        <v>100</v>
      </c>
      <c r="I20" s="76">
        <f>J7+SUM(I14:I19)</f>
        <v>89.8</v>
      </c>
      <c r="J20" s="77"/>
    </row>
    <row r="21" ht="15" customHeight="1" spans="1:10">
      <c r="A21" s="64" t="s">
        <v>64</v>
      </c>
      <c r="B21" s="64"/>
      <c r="C21" s="64"/>
      <c r="D21" s="64"/>
      <c r="E21" s="64"/>
      <c r="F21" s="64"/>
      <c r="G21" s="64"/>
      <c r="H21" s="64"/>
      <c r="I21" s="64"/>
      <c r="J21" s="64"/>
    </row>
    <row r="22" ht="81" customHeight="1" spans="1:10">
      <c r="A22" s="65" t="s">
        <v>65</v>
      </c>
      <c r="B22" s="65"/>
      <c r="C22" s="65"/>
      <c r="D22" s="65"/>
      <c r="E22" s="65"/>
      <c r="F22" s="65"/>
      <c r="G22" s="65"/>
      <c r="H22" s="65"/>
      <c r="I22" s="65"/>
      <c r="J22" s="65"/>
    </row>
    <row r="23" spans="1:10">
      <c r="A23" s="66" t="s">
        <v>66</v>
      </c>
      <c r="B23" s="66"/>
      <c r="C23" s="66"/>
      <c r="D23" s="66"/>
      <c r="E23" s="66"/>
      <c r="F23" s="66"/>
      <c r="G23" s="66"/>
      <c r="H23" s="66"/>
      <c r="I23" s="66"/>
      <c r="J23" s="66"/>
    </row>
    <row r="24" spans="1:10">
      <c r="A24" s="66" t="s">
        <v>67</v>
      </c>
      <c r="B24" s="66"/>
      <c r="C24" s="66"/>
      <c r="D24" s="66"/>
      <c r="E24" s="66"/>
      <c r="F24" s="66"/>
      <c r="G24" s="66"/>
      <c r="H24" s="66"/>
      <c r="I24" s="66"/>
      <c r="J24" s="6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dcterms:modified xsi:type="dcterms:W3CDTF">2024-05-09T15:07:14Z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B782A2D6D08240C79D0CDBEABCE2050B_13</vt:lpwstr>
  </property>
</Properties>
</file>