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其他工作\2024\预算绩效管理\最终上报材料\项目支出绩效自评表审核-5.15\项目支出绩效自评表审核-5.15\"/>
    </mc:Choice>
  </mc:AlternateContent>
  <bookViews>
    <workbookView xWindow="0" yWindow="0" windowWidth="19180" windowHeight="7020"/>
  </bookViews>
  <sheets>
    <sheet name="2023年项目支出绩效自评表  (2)" sheetId="4" r:id="rId1"/>
  </sheets>
  <calcPr calcId="162913"/>
  <fileRecoveryPr dataExtractLoad="1"/>
</workbook>
</file>

<file path=xl/calcChain.xml><?xml version="1.0" encoding="utf-8"?>
<calcChain xmlns="http://schemas.openxmlformats.org/spreadsheetml/2006/main">
  <c r="J8" i="4" l="1"/>
  <c r="I8" i="4"/>
  <c r="H7" i="4"/>
  <c r="H20" i="4" s="1"/>
  <c r="G7" i="4"/>
  <c r="I7" i="4" s="1"/>
  <c r="F7" i="4"/>
  <c r="J7" i="4" s="1"/>
  <c r="I20" i="4" s="1"/>
  <c r="E7" i="4"/>
</calcChain>
</file>

<file path=xl/sharedStrings.xml><?xml version="1.0" encoding="utf-8"?>
<sst xmlns="http://schemas.openxmlformats.org/spreadsheetml/2006/main" count="72" uniqueCount="69">
  <si>
    <t>项目支出绩效自评表</t>
  </si>
  <si>
    <t>（2023年度）</t>
  </si>
  <si>
    <t>项目名称</t>
  </si>
  <si>
    <t>安检安保服务项目</t>
  </si>
  <si>
    <t>主管部门</t>
  </si>
  <si>
    <t>北京市人民检察院</t>
  </si>
  <si>
    <t>实施单位</t>
  </si>
  <si>
    <t>北京市人民检察院(本级)</t>
  </si>
  <si>
    <t>项目负责人</t>
  </si>
  <si>
    <t>王江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</si>
  <si>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</si>
  <si>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</si>
  <si>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</si>
  <si>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</si>
  <si>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</si>
  <si>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</si>
  <si>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</si>
  <si>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</si>
  <si>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</si>
  <si>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</si>
  <si>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</si>
  <si>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</si>
  <si>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</si>
  <si>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</si>
  <si>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</si>
  <si>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</si>
  <si>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向社会购买安检安保服务，对目标区域实施安全保卫，做好维护安保秩序、防火、防盗、防破坏工作，预防和制止侵害检察业务安全的行为发生。</t>
  </si>
  <si>
    <t xml:space="preserve">    通过向社会购买安检安保服务，切实保障了检察业务工作安检和安保工作需求，对确认的目标、区域实施了安全保卫，完成了维护安保秩序、防火、防盗、防破坏工作，有效预防和制止了侵害安全的行为发生。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</si>
  <si>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</si>
  <si>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</si>
  <si>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</si>
  <si>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</si>
  <si>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</si>
  <si>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</si>
  <si>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</si>
  <si>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(40分)
</t>
  </si>
  <si>
    <t>质量指标</t>
  </si>
  <si>
    <t xml:space="preserve">    安检安保服务要求：年龄18-40岁之间，身高不低于170cm。项目确保双方约定的目标区域实施安全保卫，做好维护安保秩序、防火、防盗、防破坏工作，预防和制止侵害甲方安全的行为发生。</t>
  </si>
  <si>
    <t xml:space="preserve">    保安员年龄符合约定，身高达到标准。确保甲方目标区域内项目安全。</t>
  </si>
  <si>
    <t xml:space="preserve">  部分保安员身高未达170cm，有年龄大于40岁的保安员。</t>
  </si>
  <si>
    <t xml:space="preserve">  部分保安员身高未达到170cm，有年龄大于40岁的保安员。</t>
  </si>
  <si>
    <t>数量指标</t>
  </si>
  <si>
    <t>安检安保服务（占地面积）</t>
  </si>
  <si>
    <t>13000平方米</t>
  </si>
  <si>
    <t>时效指标</t>
  </si>
  <si>
    <t>采购及时性</t>
  </si>
  <si>
    <t>按时限要求及项目需求完成采购</t>
  </si>
  <si>
    <t>完成情况好</t>
  </si>
  <si>
    <t>经济成本指标</t>
  </si>
  <si>
    <t>项目总成本</t>
  </si>
  <si>
    <t>≤309.600000万元</t>
  </si>
  <si>
    <t>306.720000万元</t>
  </si>
  <si>
    <t>社会效益指标</t>
  </si>
  <si>
    <t xml:space="preserve">    维护北京市人民检察院的正常办公秩序，顺利开展各项检察工作。</t>
  </si>
  <si>
    <t xml:space="preserve">    按合同要求成安检安保工作，确保甲方的工作秩序。</t>
  </si>
  <si>
    <t>完成情况良好</t>
  </si>
  <si>
    <t>满意度指标
（10分）</t>
  </si>
  <si>
    <t>服务对象满意度指标</t>
  </si>
  <si>
    <t>全院干警满意度</t>
  </si>
  <si>
    <t>≥98%</t>
  </si>
  <si>
    <t>满意度85%，未达到指标</t>
  </si>
  <si>
    <t xml:space="preserve">  进一步加强对保安员的教育，使用规范用语，提升服务满意率。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</si>
  <si>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</si>
  <si>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</si>
  <si>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</si>
  <si>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</si>
  <si>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</si>
  <si>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效益指标
(30分)</t>
    <phoneticPr fontId="12" type="noConversion"/>
  </si>
  <si>
    <t>成本指标
（10分）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</si>
</sst>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 * #,##0.00_ ;_ * \-#,##0.00_ ;_ * &quot;-&quot;??_ ;_ @_ "/>
    <numFmt numFmtId="178" formatCode="_ * #,##0.000000_ ;_ * \-#,##0.000000_ ;_ * &quot;-&quot;??_ ;_ @_ "/>
    <numFmt numFmtId="179" formatCode="0.000000_ "/>
  </numFmts>
  <fonts count="14" x14ac:knownFonts="1">
    <font>
      <sz val="11"/>
      <color theme="1"/>
      <name val="等线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1"/>
      <name val="等线"/>
      <charset val="134"/>
      <scheme val="minor"/>
    </font>
    <font>
      <b/>
      <sz val="12"/>
      <color rgb="FF000000"/>
      <name val="宋体"/>
      <family val="3"/>
      <charset val="134"/>
    </font>
    <font>
      <sz val="9"/>
      <name val="等线"/>
      <family val="3"/>
      <charset val="134"/>
      <scheme val="minor"/>
    </font>
    <font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theme="1"/>
      </right>
      <top style="thin">
        <color auto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/>
      <top style="thin">
        <color auto="1"/>
      </top>
      <bottom style="thin">
        <color theme="1"/>
      </bottom>
      <diagonal/>
    </border>
    <border>
      <left/>
      <right style="thin">
        <color theme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  <border>
      <left/>
      <right/>
      <top style="thin">
        <color auto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theme="1"/>
      </bottom>
      <diagonal/>
    </border>
  </borders>
  <cellStyleXfs count="5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3" fillId="0" borderId="1" xfId="2" applyFont="1" applyBorder="1" applyAlignment="1">
      <alignment horizontal="center" vertical="center"/>
    </xf>
    <xf numFmtId="0" fontId="0" fillId="0" borderId="1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justify" vertical="center"/>
    </xf>
    <xf numFmtId="178" fontId="3" fillId="0" borderId="6" xfId="3" applyNumberFormat="1" applyFont="1" applyBorder="1" applyAlignment="1">
      <alignment horizontal="left" vertical="center"/>
    </xf>
    <xf numFmtId="43" fontId="3" fillId="0" borderId="6" xfId="3" applyNumberFormat="1" applyFont="1" applyBorder="1" applyAlignment="1">
      <alignment horizontal="left" vertical="center"/>
    </xf>
    <xf numFmtId="0" fontId="3" fillId="0" borderId="6" xfId="2" applyFont="1" applyBorder="1" applyAlignment="1">
      <alignment horizontal="left" vertical="center"/>
    </xf>
    <xf numFmtId="179" fontId="5" fillId="2" borderId="1" xfId="0" applyNumberFormat="1" applyFont="1" applyFill="1" applyBorder="1" applyAlignment="1" applyProtection="1">
      <alignment horizontal="right" vertical="center"/>
    </xf>
    <xf numFmtId="0" fontId="3" fillId="0" borderId="10" xfId="2" applyFont="1" applyBorder="1" applyAlignment="1">
      <alignment horizontal="center" vertical="center" wrapText="1"/>
    </xf>
    <xf numFmtId="0" fontId="3" fillId="0" borderId="11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0" fontId="6" fillId="0" borderId="13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left" vertical="center" wrapText="1"/>
    </xf>
    <xf numFmtId="0" fontId="6" fillId="0" borderId="15" xfId="2" applyFont="1" applyBorder="1" applyAlignment="1">
      <alignment horizontal="center" vertical="center" wrapText="1"/>
    </xf>
    <xf numFmtId="0" fontId="3" fillId="0" borderId="1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 wrapText="1"/>
    </xf>
    <xf numFmtId="0" fontId="6" fillId="0" borderId="21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/>
    </xf>
    <xf numFmtId="0" fontId="3" fillId="0" borderId="5" xfId="2" applyFont="1" applyBorder="1" applyAlignment="1">
      <alignment horizontal="left" vertical="center" wrapText="1"/>
    </xf>
    <xf numFmtId="0" fontId="6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8" fillId="0" borderId="0" xfId="2" applyFont="1" applyAlignment="1">
      <alignment vertical="center"/>
    </xf>
    <xf numFmtId="10" fontId="3" fillId="0" borderId="6" xfId="4" applyNumberFormat="1" applyFont="1" applyBorder="1" applyAlignment="1">
      <alignment horizontal="center" vertical="center"/>
    </xf>
    <xf numFmtId="2" fontId="3" fillId="0" borderId="6" xfId="1" applyNumberFormat="1" applyFont="1" applyBorder="1" applyAlignment="1">
      <alignment horizontal="center" vertical="center" wrapText="1"/>
    </xf>
    <xf numFmtId="2" fontId="3" fillId="0" borderId="6" xfId="2" applyNumberFormat="1" applyFont="1" applyBorder="1" applyAlignment="1">
      <alignment horizontal="center" vertical="center"/>
    </xf>
    <xf numFmtId="0" fontId="9" fillId="0" borderId="6" xfId="2" applyFont="1" applyBorder="1" applyAlignment="1">
      <alignment horizontal="left" vertical="center" wrapText="1"/>
    </xf>
    <xf numFmtId="2" fontId="3" fillId="0" borderId="23" xfId="2" applyNumberFormat="1" applyFont="1" applyBorder="1" applyAlignment="1">
      <alignment horizontal="center" vertical="center"/>
    </xf>
    <xf numFmtId="2" fontId="4" fillId="0" borderId="19" xfId="1" applyNumberFormat="1" applyFont="1" applyBorder="1" applyAlignment="1">
      <alignment horizontal="center" vertical="center"/>
    </xf>
    <xf numFmtId="2" fontId="4" fillId="0" borderId="6" xfId="1" applyNumberFormat="1" applyFont="1" applyBorder="1" applyAlignment="1">
      <alignment horizontal="center" vertical="center"/>
    </xf>
    <xf numFmtId="0" fontId="1" fillId="0" borderId="0" xfId="2" applyFont="1" applyAlignment="1">
      <alignment horizontal="center" vertical="center" wrapText="1"/>
    </xf>
    <xf numFmtId="0" fontId="2" fillId="0" borderId="24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0" fontId="3" fillId="0" borderId="4" xfId="2" applyFont="1" applyBorder="1" applyAlignment="1">
      <alignment horizontal="left" vertical="center"/>
    </xf>
    <xf numFmtId="0" fontId="3" fillId="0" borderId="2" xfId="2" applyFont="1" applyBorder="1" applyAlignment="1">
      <alignment horizontal="left" vertical="center" wrapText="1"/>
    </xf>
    <xf numFmtId="0" fontId="3" fillId="0" borderId="3" xfId="2" applyFont="1" applyBorder="1" applyAlignment="1">
      <alignment horizontal="left" vertical="center" wrapText="1"/>
    </xf>
    <xf numFmtId="0" fontId="3" fillId="0" borderId="4" xfId="2" applyFont="1" applyBorder="1" applyAlignment="1">
      <alignment horizontal="left" vertical="center" wrapText="1"/>
    </xf>
    <xf numFmtId="0" fontId="10" fillId="0" borderId="2" xfId="2" applyBorder="1" applyAlignment="1">
      <alignment horizontal="left" vertical="center"/>
    </xf>
    <xf numFmtId="0" fontId="10" fillId="0" borderId="3" xfId="2" applyBorder="1" applyAlignment="1">
      <alignment horizontal="left" vertical="center"/>
    </xf>
    <xf numFmtId="0" fontId="10" fillId="0" borderId="4" xfId="2" applyBorder="1" applyAlignment="1">
      <alignment horizontal="left" vertical="center"/>
    </xf>
    <xf numFmtId="0" fontId="11" fillId="0" borderId="5" xfId="2" applyFont="1" applyBorder="1" applyAlignment="1">
      <alignment horizontal="center" vertical="center"/>
    </xf>
    <xf numFmtId="0" fontId="3" fillId="0" borderId="25" xfId="2" applyFont="1" applyBorder="1" applyAlignment="1">
      <alignment horizontal="center" vertical="center" wrapText="1"/>
    </xf>
    <xf numFmtId="0" fontId="3" fillId="0" borderId="26" xfId="2" applyFont="1" applyBorder="1" applyAlignment="1">
      <alignment horizontal="center" vertical="center" wrapText="1"/>
    </xf>
    <xf numFmtId="0" fontId="3" fillId="0" borderId="27" xfId="2" applyFont="1" applyBorder="1" applyAlignment="1">
      <alignment horizontal="center" vertical="center" wrapText="1"/>
    </xf>
    <xf numFmtId="0" fontId="3" fillId="0" borderId="28" xfId="2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  <xf numFmtId="0" fontId="3" fillId="0" borderId="29" xfId="2" applyFont="1" applyBorder="1" applyAlignment="1">
      <alignment horizontal="center" vertical="center" wrapText="1"/>
    </xf>
    <xf numFmtId="0" fontId="3" fillId="0" borderId="18" xfId="2" applyFont="1" applyBorder="1" applyAlignment="1">
      <alignment horizontal="center" vertical="center" wrapText="1"/>
    </xf>
    <xf numFmtId="0" fontId="3" fillId="0" borderId="22" xfId="2" applyFont="1" applyBorder="1" applyAlignment="1">
      <alignment horizontal="center" vertical="center" wrapText="1"/>
    </xf>
    <xf numFmtId="0" fontId="3" fillId="0" borderId="19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9" xfId="2" applyFont="1" applyBorder="1" applyAlignment="1">
      <alignment horizontal="center" vertical="center" wrapText="1"/>
    </xf>
    <xf numFmtId="0" fontId="3" fillId="0" borderId="10" xfId="2" applyFont="1" applyBorder="1" applyAlignment="1">
      <alignment horizontal="center" vertical="center" wrapText="1"/>
    </xf>
    <xf numFmtId="43" fontId="3" fillId="0" borderId="8" xfId="3" applyNumberFormat="1" applyFont="1" applyBorder="1" applyAlignment="1">
      <alignment horizontal="center" vertical="center"/>
    </xf>
    <xf numFmtId="43" fontId="3" fillId="0" borderId="9" xfId="3" applyNumberFormat="1" applyFont="1" applyBorder="1" applyAlignment="1">
      <alignment horizontal="center" vertical="center"/>
    </xf>
    <xf numFmtId="43" fontId="3" fillId="0" borderId="10" xfId="3" applyNumberFormat="1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 textRotation="255"/>
    </xf>
    <xf numFmtId="0" fontId="3" fillId="0" borderId="5" xfId="2" applyFont="1" applyBorder="1" applyAlignment="1">
      <alignment horizontal="center" vertical="center" textRotation="255"/>
    </xf>
    <xf numFmtId="0" fontId="3" fillId="0" borderId="20" xfId="2" applyFont="1" applyBorder="1" applyAlignment="1">
      <alignment horizontal="center" vertical="center" textRotation="255"/>
    </xf>
    <xf numFmtId="0" fontId="3" fillId="0" borderId="30" xfId="2" applyFont="1" applyBorder="1" applyAlignment="1">
      <alignment horizontal="center" vertical="center" textRotation="255"/>
    </xf>
    <xf numFmtId="0" fontId="3" fillId="0" borderId="16" xfId="2" applyFont="1" applyBorder="1" applyAlignment="1">
      <alignment horizontal="center" vertical="center" textRotation="255"/>
    </xf>
    <xf numFmtId="0" fontId="3" fillId="0" borderId="13" xfId="2" applyFont="1" applyBorder="1" applyAlignment="1">
      <alignment horizontal="center" vertical="center"/>
    </xf>
    <xf numFmtId="0" fontId="3" fillId="0" borderId="31" xfId="2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3" fillId="0" borderId="32" xfId="2" applyFont="1" applyFill="1" applyBorder="1" applyAlignment="1">
      <alignment horizontal="center" vertical="center" wrapText="1"/>
    </xf>
    <xf numFmtId="0" fontId="3" fillId="0" borderId="33" xfId="2" applyFont="1" applyFill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 wrapText="1"/>
    </xf>
    <xf numFmtId="0" fontId="6" fillId="0" borderId="17" xfId="2" applyFont="1" applyBorder="1" applyAlignment="1">
      <alignment horizontal="center" vertical="center" wrapText="1"/>
    </xf>
    <xf numFmtId="0" fontId="3" fillId="0" borderId="34" xfId="2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13" fillId="0" borderId="20" xfId="2" applyFont="1" applyBorder="1" applyAlignment="1">
      <alignment horizontal="center" vertical="center" wrapText="1"/>
    </xf>
    <xf numFmtId="0" fontId="4" fillId="0" borderId="32" xfId="2" applyFont="1" applyBorder="1" applyAlignment="1">
      <alignment horizontal="center" vertical="center"/>
    </xf>
    <xf numFmtId="0" fontId="4" fillId="0" borderId="36" xfId="2" applyFont="1" applyBorder="1" applyAlignment="1">
      <alignment horizontal="center" vertical="center"/>
    </xf>
    <xf numFmtId="0" fontId="4" fillId="0" borderId="37" xfId="2" applyFont="1" applyBorder="1" applyAlignment="1">
      <alignment horizontal="center" vertical="center"/>
    </xf>
    <xf numFmtId="0" fontId="8" fillId="0" borderId="0" xfId="2" applyFont="1" applyBorder="1" applyAlignment="1">
      <alignment horizontal="left" vertical="center"/>
    </xf>
    <xf numFmtId="0" fontId="8" fillId="0" borderId="0" xfId="2" applyFont="1" applyAlignment="1">
      <alignment horizontal="left" vertical="center" wrapText="1"/>
    </xf>
  </cellXfs>
  <cellStyles count="5">
    <cellStyle name="百分比 2" xfId="4"/>
    <cellStyle name="常规" xfId="0" builtinId="0"/>
    <cellStyle name="常规 3" xfId="2"/>
    <cellStyle name="千位分隔" xfId="1" builtinId="3"/>
    <cellStyle name="千位分隔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 macro="">
      <xdr:nvCxnSpPr>
        <xdr:cNvPr id="2" name="直接连接符 1"/>
        <xdr:cNvCxnSpPr/>
      </xdr:nvCxnSpPr>
      <xdr:spPr>
        <a:xfrm>
          <a:off x="1955800" y="1016000"/>
          <a:ext cx="1351642" cy="18052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topLeftCell="A16" zoomScale="70" zoomScaleNormal="70" workbookViewId="0">
      <selection activeCell="M23" sqref="M23"/>
    </sheetView>
  </sheetViews>
  <sheetFormatPr defaultRowHeight="14" x14ac:dyDescent="0.3"/>
  <cols>
    <col min="2" max="2" width="14.1640625" customWidth="1"/>
    <col min="3" max="3" width="15" customWidth="1"/>
    <col min="4" max="4" width="18" customWidth="1"/>
    <col min="5" max="5" width="13.6640625" customWidth="1"/>
    <col min="6" max="6" width="15.9140625" customWidth="1"/>
    <col min="7" max="10" width="15.1640625" customWidth="1"/>
  </cols>
  <sheetData>
    <row r="1" spans="1:10" ht="21" x14ac:dyDescent="0.3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x14ac:dyDescent="0.3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</row>
    <row r="3" spans="1:10" ht="15" x14ac:dyDescent="0.3">
      <c r="A3" s="1" t="s">
        <v>2</v>
      </c>
      <c r="B3" s="34" t="s">
        <v>3</v>
      </c>
      <c r="C3" s="35"/>
      <c r="D3" s="35"/>
      <c r="E3" s="35"/>
      <c r="F3" s="35"/>
      <c r="G3" s="35"/>
      <c r="H3" s="35"/>
      <c r="I3" s="35"/>
      <c r="J3" s="36"/>
    </row>
    <row r="4" spans="1:10" ht="15" x14ac:dyDescent="0.3">
      <c r="A4" s="1" t="s">
        <v>4</v>
      </c>
      <c r="B4" s="34" t="s">
        <v>5</v>
      </c>
      <c r="C4" s="35"/>
      <c r="D4" s="35"/>
      <c r="E4" s="35"/>
      <c r="F4" s="36"/>
      <c r="G4" s="1" t="s">
        <v>6</v>
      </c>
      <c r="H4" s="37" t="s">
        <v>7</v>
      </c>
      <c r="I4" s="38"/>
      <c r="J4" s="39"/>
    </row>
    <row r="5" spans="1:10" x14ac:dyDescent="0.3">
      <c r="A5" s="2" t="s">
        <v>8</v>
      </c>
      <c r="B5" s="40" t="s">
        <v>9</v>
      </c>
      <c r="C5" s="41"/>
      <c r="D5" s="41"/>
      <c r="E5" s="41"/>
      <c r="F5" s="42"/>
      <c r="G5" s="2" t="s">
        <v>10</v>
      </c>
      <c r="H5" s="40">
        <v>58762495</v>
      </c>
      <c r="I5" s="41"/>
      <c r="J5" s="42"/>
    </row>
    <row r="6" spans="1:10" ht="30" x14ac:dyDescent="0.3">
      <c r="A6" s="44" t="s">
        <v>11</v>
      </c>
      <c r="B6" s="45"/>
      <c r="C6" s="46"/>
      <c r="D6" s="43"/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20" t="s">
        <v>17</v>
      </c>
    </row>
    <row r="7" spans="1:10" ht="30" x14ac:dyDescent="0.3">
      <c r="A7" s="47"/>
      <c r="B7" s="48"/>
      <c r="C7" s="49"/>
      <c r="D7" s="5" t="s">
        <v>18</v>
      </c>
      <c r="E7" s="6">
        <f>SUM(E8:E10)</f>
        <v>309.60000000000002</v>
      </c>
      <c r="F7" s="6">
        <f>SUM(F8:F10)</f>
        <v>306.72000000000003</v>
      </c>
      <c r="G7" s="6">
        <f>SUM(G8:G10)</f>
        <v>306.72000000000003</v>
      </c>
      <c r="H7" s="7">
        <f>SUM(H8:H10)</f>
        <v>10</v>
      </c>
      <c r="I7" s="25">
        <f>G7/F7</f>
        <v>1</v>
      </c>
      <c r="J7" s="26">
        <f>G7/F7*H7</f>
        <v>10</v>
      </c>
    </row>
    <row r="8" spans="1:10" ht="15" x14ac:dyDescent="0.3">
      <c r="A8" s="47"/>
      <c r="B8" s="48"/>
      <c r="C8" s="49"/>
      <c r="D8" s="8" t="s">
        <v>19</v>
      </c>
      <c r="E8" s="6">
        <v>309.60000000000002</v>
      </c>
      <c r="F8" s="6">
        <v>306.72000000000003</v>
      </c>
      <c r="G8" s="9">
        <v>306.72000000000003</v>
      </c>
      <c r="H8" s="7">
        <v>10</v>
      </c>
      <c r="I8" s="25">
        <f>G8/F8</f>
        <v>1</v>
      </c>
      <c r="J8" s="26">
        <f>G8/F8*H8</f>
        <v>10</v>
      </c>
    </row>
    <row r="9" spans="1:10" ht="15" x14ac:dyDescent="0.3">
      <c r="A9" s="47"/>
      <c r="B9" s="48"/>
      <c r="C9" s="49"/>
      <c r="D9" s="8" t="s">
        <v>20</v>
      </c>
      <c r="E9" s="6"/>
      <c r="F9" s="6"/>
      <c r="G9" s="6"/>
      <c r="H9" s="4">
        <v>0</v>
      </c>
      <c r="I9" s="25"/>
      <c r="J9" s="4"/>
    </row>
    <row r="10" spans="1:10" ht="15" x14ac:dyDescent="0.3">
      <c r="A10" s="50"/>
      <c r="B10" s="51"/>
      <c r="C10" s="52"/>
      <c r="D10" s="8" t="s">
        <v>21</v>
      </c>
      <c r="E10" s="6"/>
      <c r="F10" s="6"/>
      <c r="G10" s="6"/>
      <c r="H10" s="4">
        <v>0</v>
      </c>
      <c r="I10" s="12"/>
      <c r="J10" s="4" t="s">
        <v>22</v>
      </c>
    </row>
    <row r="11" spans="1:10" ht="15" x14ac:dyDescent="0.3">
      <c r="A11" s="59" t="s">
        <v>23</v>
      </c>
      <c r="B11" s="53" t="s">
        <v>24</v>
      </c>
      <c r="C11" s="54"/>
      <c r="D11" s="54"/>
      <c r="E11" s="54"/>
      <c r="F11" s="55"/>
      <c r="G11" s="56" t="s">
        <v>25</v>
      </c>
      <c r="H11" s="57"/>
      <c r="I11" s="57"/>
      <c r="J11" s="58"/>
    </row>
    <row r="12" spans="1:10" ht="122" customHeight="1" x14ac:dyDescent="0.3">
      <c r="A12" s="60"/>
      <c r="B12" s="53" t="s">
        <v>26</v>
      </c>
      <c r="C12" s="54"/>
      <c r="D12" s="54"/>
      <c r="E12" s="54"/>
      <c r="F12" s="55"/>
      <c r="G12" s="53" t="s">
        <v>27</v>
      </c>
      <c r="H12" s="54"/>
      <c r="I12" s="54"/>
      <c r="J12" s="55"/>
    </row>
    <row r="13" spans="1:10" ht="61" customHeight="1" x14ac:dyDescent="0.3">
      <c r="A13" s="61" t="s">
        <v>28</v>
      </c>
      <c r="B13" s="11" t="s">
        <v>29</v>
      </c>
      <c r="C13" s="12" t="s">
        <v>30</v>
      </c>
      <c r="D13" s="64" t="s">
        <v>31</v>
      </c>
      <c r="E13" s="65"/>
      <c r="F13" s="12" t="s">
        <v>32</v>
      </c>
      <c r="G13" s="4" t="s">
        <v>33</v>
      </c>
      <c r="H13" s="4" t="s">
        <v>15</v>
      </c>
      <c r="I13" s="4" t="s">
        <v>17</v>
      </c>
      <c r="J13" s="4" t="s">
        <v>34</v>
      </c>
    </row>
    <row r="14" spans="1:10" ht="150" customHeight="1" x14ac:dyDescent="0.3">
      <c r="A14" s="62"/>
      <c r="B14" s="70" t="s">
        <v>35</v>
      </c>
      <c r="C14" s="14" t="s">
        <v>36</v>
      </c>
      <c r="D14" s="66" t="s">
        <v>37</v>
      </c>
      <c r="E14" s="67"/>
      <c r="F14" s="15" t="s">
        <v>38</v>
      </c>
      <c r="G14" s="15" t="s">
        <v>39</v>
      </c>
      <c r="H14" s="4">
        <v>20</v>
      </c>
      <c r="I14" s="27">
        <v>13</v>
      </c>
      <c r="J14" s="28" t="s">
        <v>40</v>
      </c>
    </row>
    <row r="15" spans="1:10" ht="30" customHeight="1" x14ac:dyDescent="0.3">
      <c r="A15" s="62"/>
      <c r="B15" s="71"/>
      <c r="C15" s="16" t="s">
        <v>41</v>
      </c>
      <c r="D15" s="66" t="s">
        <v>42</v>
      </c>
      <c r="E15" s="67"/>
      <c r="F15" s="17" t="s">
        <v>43</v>
      </c>
      <c r="G15" s="13" t="s">
        <v>43</v>
      </c>
      <c r="H15" s="4">
        <v>10</v>
      </c>
      <c r="I15" s="27">
        <v>10</v>
      </c>
      <c r="J15" s="4"/>
    </row>
    <row r="16" spans="1:10" ht="30" x14ac:dyDescent="0.3">
      <c r="A16" s="62"/>
      <c r="B16" s="72"/>
      <c r="C16" s="18" t="s">
        <v>44</v>
      </c>
      <c r="D16" s="68" t="s">
        <v>45</v>
      </c>
      <c r="E16" s="69"/>
      <c r="F16" s="3" t="s">
        <v>46</v>
      </c>
      <c r="G16" s="12" t="s">
        <v>47</v>
      </c>
      <c r="H16" s="4">
        <v>10</v>
      </c>
      <c r="I16" s="27">
        <v>10</v>
      </c>
      <c r="J16" s="4"/>
    </row>
    <row r="17" spans="1:10" ht="30" x14ac:dyDescent="0.3">
      <c r="A17" s="62"/>
      <c r="B17" s="77" t="s">
        <v>68</v>
      </c>
      <c r="C17" s="19" t="s">
        <v>48</v>
      </c>
      <c r="D17" s="73" t="s">
        <v>49</v>
      </c>
      <c r="E17" s="74"/>
      <c r="F17" s="20" t="s">
        <v>50</v>
      </c>
      <c r="G17" s="12" t="s">
        <v>51</v>
      </c>
      <c r="H17" s="4">
        <v>10</v>
      </c>
      <c r="I17" s="27">
        <v>10</v>
      </c>
      <c r="J17" s="4"/>
    </row>
    <row r="18" spans="1:10" ht="60" x14ac:dyDescent="0.3">
      <c r="A18" s="62"/>
      <c r="B18" s="77" t="s">
        <v>67</v>
      </c>
      <c r="C18" s="19" t="s">
        <v>52</v>
      </c>
      <c r="D18" s="75" t="s">
        <v>53</v>
      </c>
      <c r="E18" s="76"/>
      <c r="F18" s="21" t="s">
        <v>54</v>
      </c>
      <c r="G18" s="4" t="s">
        <v>55</v>
      </c>
      <c r="H18" s="10">
        <v>30</v>
      </c>
      <c r="I18" s="27">
        <v>30</v>
      </c>
      <c r="J18" s="4"/>
    </row>
    <row r="19" spans="1:10" ht="104" x14ac:dyDescent="0.3">
      <c r="A19" s="63"/>
      <c r="B19" s="22" t="s">
        <v>56</v>
      </c>
      <c r="C19" s="22" t="s">
        <v>57</v>
      </c>
      <c r="D19" s="66" t="s">
        <v>58</v>
      </c>
      <c r="E19" s="67"/>
      <c r="F19" s="1" t="s">
        <v>59</v>
      </c>
      <c r="G19" s="23" t="s">
        <v>60</v>
      </c>
      <c r="H19" s="10">
        <v>10</v>
      </c>
      <c r="I19" s="29">
        <v>5</v>
      </c>
      <c r="J19" s="28" t="s">
        <v>61</v>
      </c>
    </row>
    <row r="20" spans="1:10" ht="15" x14ac:dyDescent="0.3">
      <c r="A20" s="78" t="s">
        <v>62</v>
      </c>
      <c r="B20" s="79"/>
      <c r="C20" s="79"/>
      <c r="D20" s="79"/>
      <c r="E20" s="79"/>
      <c r="F20" s="79"/>
      <c r="G20" s="80"/>
      <c r="H20" s="17">
        <f>SUM(H14:H19)+H7</f>
        <v>100</v>
      </c>
      <c r="I20" s="30">
        <f>J7+SUM(I14:I19)</f>
        <v>88</v>
      </c>
      <c r="J20" s="31"/>
    </row>
    <row r="21" spans="1:10" x14ac:dyDescent="0.3">
      <c r="A21" s="81" t="s">
        <v>63</v>
      </c>
      <c r="B21" s="81"/>
      <c r="C21" s="81"/>
      <c r="D21" s="81"/>
      <c r="E21" s="81"/>
      <c r="F21" s="81"/>
      <c r="G21" s="81"/>
      <c r="H21" s="81"/>
      <c r="I21" s="81"/>
      <c r="J21" s="81"/>
    </row>
    <row r="22" spans="1:10" x14ac:dyDescent="0.3">
      <c r="A22" s="82" t="s">
        <v>64</v>
      </c>
      <c r="B22" s="82"/>
      <c r="C22" s="82"/>
      <c r="D22" s="82"/>
      <c r="E22" s="82"/>
      <c r="F22" s="82"/>
      <c r="G22" s="82"/>
      <c r="H22" s="82"/>
      <c r="I22" s="82"/>
      <c r="J22" s="82"/>
    </row>
    <row r="23" spans="1:10" x14ac:dyDescent="0.3">
      <c r="A23" s="24" t="s">
        <v>65</v>
      </c>
      <c r="B23" s="24"/>
      <c r="C23" s="24"/>
      <c r="D23" s="24"/>
      <c r="E23" s="24"/>
      <c r="F23" s="24"/>
      <c r="G23" s="24"/>
      <c r="H23" s="24"/>
      <c r="I23" s="24"/>
      <c r="J23" s="24"/>
    </row>
    <row r="24" spans="1:10" x14ac:dyDescent="0.3">
      <c r="A24" s="24" t="s">
        <v>66</v>
      </c>
      <c r="B24" s="24"/>
      <c r="C24" s="24"/>
      <c r="D24" s="24"/>
      <c r="E24" s="24"/>
      <c r="F24" s="24"/>
      <c r="G24" s="24"/>
      <c r="H24" s="24"/>
      <c r="I24" s="24"/>
      <c r="J24" s="24"/>
    </row>
  </sheetData>
  <mergeCells count="25">
    <mergeCell ref="A20:G20"/>
    <mergeCell ref="A21:J21"/>
    <mergeCell ref="A22:J22"/>
    <mergeCell ref="A13:A19"/>
    <mergeCell ref="D13:E13"/>
    <mergeCell ref="D14:E14"/>
    <mergeCell ref="D15:E15"/>
    <mergeCell ref="D16:E16"/>
    <mergeCell ref="B14:B16"/>
    <mergeCell ref="D17:E17"/>
    <mergeCell ref="D18:E18"/>
    <mergeCell ref="D19:E19"/>
    <mergeCell ref="A6:C10"/>
    <mergeCell ref="B11:F11"/>
    <mergeCell ref="G11:J11"/>
    <mergeCell ref="B12:F12"/>
    <mergeCell ref="G12:J12"/>
    <mergeCell ref="A11:A12"/>
    <mergeCell ref="A1:J1"/>
    <mergeCell ref="A2:J2"/>
    <mergeCell ref="B4:F4"/>
    <mergeCell ref="B3:J3"/>
    <mergeCell ref="H4:J4"/>
    <mergeCell ref="B5:F5"/>
    <mergeCell ref="H5:J5"/>
  </mergeCells>
  <phoneticPr fontId="1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王子沐</dc:creator>
  <cp:lastModifiedBy>Lenovo</cp:lastModifiedBy>
  <dcterms:created xsi:type="dcterms:W3CDTF">2023-05-12T11:15:00Z</dcterms:created>
  <dcterms:modified xsi:type="dcterms:W3CDTF">2024-05-15T06:54:03Z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1674514C8C7E4F5491429409BD15A904_12</vt:lpwstr>
  </property>
</Properties>
</file>