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191" windowHeight="8580"/>
  </bookViews>
  <sheets>
    <sheet name="2023年项目支出绩效自评表 " sheetId="4" r:id="rId1"/>
  </sheets>
  <definedNames>
    <definedName name="_xlnm.Print_Area" localSheetId="0">'2023年项目支出绩效自评表 '!$A$1:$J$27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<sst xmlns="http://schemas.openxmlformats.org/spreadsheetml/2006/main" count="76" uniqueCount="66">
  <si>
    <t>项目支出绩效自评表</t>
  </si>
  <si>
    <t>（2023年度）</t>
  </si>
  <si>
    <t>项目名称</t>
  </si>
  <si>
    <t>北京市检察机关二级专线网租赁服务项目</t>
  </si>
  <si>
    <t>主管部门</t>
  </si>
  <si>
    <t>北京市人民检察院</t>
  </si>
  <si>
    <t>实施单位</t>
  </si>
  <si>
    <t>北京市人民检察院(本级)</t>
  </si>
  <si>
    <t>项目负责人</t>
  </si>
  <si>
    <t>曹佳玉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</si>
  <si>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</si>
  <si>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</si>
  <si>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</si>
  <si>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</si>
  <si>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</si>
  <si>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</si>
  <si>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</si>
  <si>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</si>
  <si>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</si>
  <si>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</si>
  <si>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</si>
  <si>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</si>
  <si>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</si>
  <si>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</si>
  <si>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</si>
  <si>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实现北京市人民检察院与各直属分院、基层院之间数据交互，组建北京地区检察政务内网和检察工作网，用于内部办案、办公及视频会议视频图像声音的传送。组建北京市检察机关检察工作网分支网。实现各直属分院、基层院与下属各监、所内部办案、办公及视频会议视频图像声音信息传送。</t>
  </si>
  <si>
    <t>通过开展本项目实现了北京市人民检察院与各直属分院、基层院之间数据交互，组建北京地区检察政务内网和检察工作网，用于内部办案、办公及视频会议视频图像声音的传送。组建北京市检察机关检察工作网分支网。实现各直属分院、基层院与下属各监、所内部办案、办公及视频会议视频图像声音信息传送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</si>
  <si>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</si>
  <si>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</si>
  <si>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</si>
  <si>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</si>
  <si>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</si>
  <si>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</si>
  <si>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</si>
  <si>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>产
出
指
标
(40分)</t>
  </si>
  <si>
    <t>数量指标</t>
  </si>
  <si>
    <t>北京跨省总条数</t>
  </si>
  <si>
    <t>≥6条</t>
  </si>
  <si>
    <t>外省本地总条数</t>
  </si>
  <si>
    <t>北京本地总带宽</t>
  </si>
  <si>
    <t>≥8310Mbps</t>
  </si>
  <si>
    <t>北京跨省总带宽</t>
  </si>
  <si>
    <t>≥120Mbps</t>
  </si>
  <si>
    <t>北京本地总条数</t>
  </si>
  <si>
    <t>≥100条</t>
  </si>
  <si>
    <t>外省本地总带宽</t>
  </si>
  <si>
    <t>≥300Mbps</t>
  </si>
  <si>
    <t>质量指标</t>
  </si>
  <si>
    <t>网络可用率</t>
  </si>
  <si>
    <t>≥99.99%</t>
  </si>
  <si>
    <t>成本指标（10分）</t>
  </si>
  <si>
    <t>经济成本指标</t>
  </si>
  <si>
    <t>项目总成本</t>
  </si>
  <si>
    <t>≤584.104692万元</t>
  </si>
  <si>
    <t>584.104692万元</t>
  </si>
  <si>
    <t>效
益
指
标
(40分)</t>
  </si>
  <si>
    <t>社会效益指标</t>
  </si>
  <si>
    <t>满足全市检察机关干警需求</t>
  </si>
  <si>
    <t>优</t>
  </si>
  <si>
    <t>基本满足全市检察机关干警需求</t>
  </si>
  <si>
    <t>效益效果的资料呈现有待加强，下一步注意挖掘相关资料并进行整理归集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</si>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</sst>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/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0" applyNumberFormat="0" applyFill="0" applyAlignment="0" applyProtection="0">
      <alignment vertical="center"/>
    </xf>
    <xf numFmtId="0" fontId="14" fillId="0" borderId="30" applyNumberFormat="0" applyFill="0" applyAlignment="0" applyProtection="0">
      <alignment vertical="center"/>
    </xf>
    <xf numFmtId="0" fontId="15" fillId="0" borderId="3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32" applyNumberFormat="0" applyAlignment="0" applyProtection="0">
      <alignment vertical="center"/>
    </xf>
    <xf numFmtId="0" fontId="17" fillId="4" borderId="33" applyNumberFormat="0" applyAlignment="0" applyProtection="0">
      <alignment vertical="center"/>
    </xf>
    <xf numFmtId="0" fontId="18" fillId="4" borderId="32" applyNumberFormat="0" applyAlignment="0" applyProtection="0">
      <alignment vertical="center"/>
    </xf>
    <xf numFmtId="0" fontId="19" fillId="5" borderId="34" applyNumberFormat="0" applyAlignment="0" applyProtection="0">
      <alignment vertical="center"/>
    </xf>
    <xf numFmtId="0" fontId="20" fillId="0" borderId="35" applyNumberFormat="0" applyFill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0" fillId="0" borderId="0" xfId="5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0" fillId="0" borderId="1" xfId="51" applyFont="1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0" fillId="0" borderId="2" xfId="51" applyBorder="1" applyAlignment="1">
      <alignment horizontal="left" vertical="center"/>
    </xf>
    <xf numFmtId="0" fontId="0" fillId="0" borderId="3" xfId="51" applyBorder="1" applyAlignment="1">
      <alignment horizontal="left" vertical="center"/>
    </xf>
    <xf numFmtId="0" fontId="0" fillId="0" borderId="4" xfId="51" applyBorder="1" applyAlignment="1">
      <alignment horizontal="left" vertical="center"/>
    </xf>
    <xf numFmtId="0" fontId="0" fillId="0" borderId="1" xfId="51" applyBorder="1" applyAlignment="1">
      <alignment horizontal="left" vertical="center"/>
    </xf>
    <xf numFmtId="0" fontId="3" fillId="0" borderId="5" xfId="51" applyFont="1" applyBorder="1" applyAlignment="1">
      <alignment horizontal="center" vertical="center" wrapText="1"/>
    </xf>
    <xf numFmtId="0" fontId="4" fillId="0" borderId="5" xfId="51" applyFont="1" applyBorder="1" applyAlignment="1">
      <alignment horizontal="center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/>
    </xf>
    <xf numFmtId="176" fontId="3" fillId="0" borderId="6" xfId="53" applyNumberFormat="1" applyFont="1" applyBorder="1" applyAlignment="1">
      <alignment horizontal="left" vertical="center"/>
    </xf>
    <xf numFmtId="43" fontId="3" fillId="0" borderId="6" xfId="53" applyNumberFormat="1" applyFont="1" applyBorder="1" applyAlignment="1">
      <alignment horizontal="left" vertical="center"/>
    </xf>
    <xf numFmtId="0" fontId="3" fillId="0" borderId="6" xfId="51" applyFont="1" applyBorder="1" applyAlignment="1">
      <alignment horizontal="left" vertical="center"/>
    </xf>
    <xf numFmtId="0" fontId="3" fillId="0" borderId="7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53" applyNumberFormat="1" applyFont="1" applyBorder="1" applyAlignment="1">
      <alignment horizontal="center" vertical="center"/>
    </xf>
    <xf numFmtId="43" fontId="3" fillId="0" borderId="9" xfId="53" applyNumberFormat="1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 textRotation="255"/>
    </xf>
    <xf numFmtId="0" fontId="3" fillId="0" borderId="6" xfId="51" applyFont="1" applyFill="1" applyBorder="1" applyAlignment="1">
      <alignment horizontal="left" vertical="center" wrapText="1"/>
    </xf>
    <xf numFmtId="0" fontId="3" fillId="0" borderId="11" xfId="51" applyFont="1" applyBorder="1" applyAlignment="1">
      <alignment horizontal="center" vertical="center" textRotation="255"/>
    </xf>
    <xf numFmtId="0" fontId="3" fillId="0" borderId="10" xfId="51" applyFont="1" applyFill="1" applyBorder="1" applyAlignment="1">
      <alignment horizontal="center" vertical="center" wrapText="1"/>
    </xf>
    <xf numFmtId="0" fontId="3" fillId="0" borderId="6" xfId="51" applyFont="1" applyFill="1" applyBorder="1" applyAlignment="1">
      <alignment horizontal="center" vertical="center"/>
    </xf>
    <xf numFmtId="0" fontId="3" fillId="0" borderId="8" xfId="51" applyFont="1" applyFill="1" applyBorder="1" applyAlignment="1">
      <alignment horizontal="center" vertical="center"/>
    </xf>
    <xf numFmtId="0" fontId="3" fillId="0" borderId="10" xfId="51" applyFont="1" applyFill="1" applyBorder="1" applyAlignment="1">
      <alignment horizontal="center" vertical="center"/>
    </xf>
    <xf numFmtId="0" fontId="3" fillId="0" borderId="6" xfId="51" applyFont="1" applyFill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 textRotation="255"/>
    </xf>
    <xf numFmtId="0" fontId="5" fillId="0" borderId="12" xfId="51" applyFont="1" applyFill="1" applyBorder="1" applyAlignment="1">
      <alignment horizontal="center" vertical="center" wrapText="1"/>
    </xf>
    <xf numFmtId="0" fontId="3" fillId="0" borderId="13" xfId="5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3" fillId="0" borderId="1" xfId="51" applyFont="1" applyFill="1" applyBorder="1" applyAlignment="1">
      <alignment horizontal="center" vertical="center"/>
    </xf>
    <xf numFmtId="0" fontId="3" fillId="0" borderId="7" xfId="51" applyFont="1" applyFill="1" applyBorder="1" applyAlignment="1">
      <alignment horizontal="center" vertical="center" wrapText="1"/>
    </xf>
    <xf numFmtId="0" fontId="3" fillId="0" borderId="16" xfId="51" applyFont="1" applyFill="1" applyBorder="1" applyAlignment="1">
      <alignment horizontal="center" vertical="center"/>
    </xf>
    <xf numFmtId="0" fontId="3" fillId="0" borderId="17" xfId="51" applyFont="1" applyFill="1" applyBorder="1" applyAlignment="1">
      <alignment horizontal="center" vertical="center" wrapText="1"/>
    </xf>
    <xf numFmtId="0" fontId="5" fillId="0" borderId="18" xfId="51" applyFont="1" applyFill="1" applyBorder="1" applyAlignment="1">
      <alignment horizontal="center" vertical="center" wrapText="1"/>
    </xf>
    <xf numFmtId="0" fontId="3" fillId="0" borderId="5" xfId="51" applyFont="1" applyFill="1" applyBorder="1" applyAlignment="1">
      <alignment horizontal="center" vertical="center" wrapText="1"/>
    </xf>
    <xf numFmtId="0" fontId="5" fillId="0" borderId="19" xfId="51" applyFont="1" applyFill="1" applyBorder="1" applyAlignment="1">
      <alignment horizontal="center" vertical="center" wrapText="1"/>
    </xf>
    <xf numFmtId="0" fontId="5" fillId="0" borderId="20" xfId="51" applyFont="1" applyFill="1" applyBorder="1" applyAlignment="1">
      <alignment horizontal="center" vertical="center" wrapText="1"/>
    </xf>
    <xf numFmtId="0" fontId="3" fillId="0" borderId="14" xfId="51" applyFont="1" applyFill="1" applyBorder="1" applyAlignment="1">
      <alignment horizontal="left" vertical="center" wrapText="1"/>
    </xf>
    <xf numFmtId="0" fontId="3" fillId="0" borderId="21" xfId="51" applyFont="1" applyFill="1" applyBorder="1" applyAlignment="1">
      <alignment horizontal="left" vertical="center" wrapText="1"/>
    </xf>
    <xf numFmtId="0" fontId="3" fillId="0" borderId="5" xfId="51" applyFont="1" applyFill="1" applyBorder="1" applyAlignment="1">
      <alignment horizontal="center" vertical="center"/>
    </xf>
    <xf numFmtId="176" fontId="3" fillId="0" borderId="6" xfId="53" applyNumberFormat="1" applyFont="1" applyFill="1" applyBorder="1" applyAlignment="1">
      <alignment horizontal="left" vertical="center"/>
    </xf>
    <xf numFmtId="0" fontId="5" fillId="0" borderId="4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3" fillId="0" borderId="1" xfId="51" applyFont="1" applyFill="1" applyBorder="1" applyAlignment="1">
      <alignment horizontal="center" vertical="center" wrapText="1"/>
    </xf>
    <xf numFmtId="0" fontId="3" fillId="0" borderId="23" xfId="51" applyFont="1" applyFill="1" applyBorder="1" applyAlignment="1">
      <alignment horizontal="center" vertical="center" wrapText="1"/>
    </xf>
    <xf numFmtId="0" fontId="4" fillId="0" borderId="24" xfId="51" applyFont="1" applyBorder="1" applyAlignment="1">
      <alignment horizontal="center" vertical="center"/>
    </xf>
    <xf numFmtId="0" fontId="4" fillId="0" borderId="25" xfId="51" applyFont="1" applyBorder="1" applyAlignment="1">
      <alignment horizontal="center" vertical="center"/>
    </xf>
    <xf numFmtId="0" fontId="3" fillId="0" borderId="26" xfId="51" applyFont="1" applyBorder="1" applyAlignment="1">
      <alignment horizontal="center" vertical="center"/>
    </xf>
    <xf numFmtId="0" fontId="7" fillId="0" borderId="0" xfId="51" applyFont="1" applyBorder="1" applyAlignment="1">
      <alignment horizontal="left" vertical="center"/>
    </xf>
    <xf numFmtId="0" fontId="7" fillId="0" borderId="0" xfId="51" applyFont="1" applyAlignment="1">
      <alignment horizontal="left" vertical="center" wrapText="1"/>
    </xf>
    <xf numFmtId="0" fontId="7" fillId="0" borderId="0" xfId="51" applyFont="1" applyAlignment="1">
      <alignment vertical="center"/>
    </xf>
    <xf numFmtId="0" fontId="3" fillId="0" borderId="5" xfId="51" applyFont="1" applyBorder="1" applyAlignment="1">
      <alignment horizontal="center" vertical="center"/>
    </xf>
    <xf numFmtId="10" fontId="3" fillId="0" borderId="6" xfId="49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 wrapText="1"/>
    </xf>
    <xf numFmtId="43" fontId="3" fillId="0" borderId="10" xfId="53" applyNumberFormat="1" applyFont="1" applyBorder="1" applyAlignment="1">
      <alignment horizontal="center" vertical="center"/>
    </xf>
    <xf numFmtId="2" fontId="3" fillId="0" borderId="6" xfId="51" applyNumberFormat="1" applyFont="1" applyFill="1" applyBorder="1" applyAlignment="1">
      <alignment horizontal="center" vertical="center"/>
    </xf>
    <xf numFmtId="2" fontId="3" fillId="0" borderId="27" xfId="51" applyNumberFormat="1" applyFont="1" applyFill="1" applyBorder="1" applyAlignment="1">
      <alignment horizontal="center" vertical="center"/>
    </xf>
    <xf numFmtId="0" fontId="3" fillId="0" borderId="27" xfId="51" applyFont="1" applyFill="1" applyBorder="1" applyAlignment="1">
      <alignment horizontal="center" vertical="center" wrapText="1"/>
    </xf>
    <xf numFmtId="2" fontId="4" fillId="0" borderId="28" xfId="1" applyNumberFormat="1" applyFont="1" applyBorder="1" applyAlignment="1">
      <alignment horizontal="center" vertical="center"/>
    </xf>
    <xf numFmtId="2" fontId="4" fillId="0" borderId="5" xfId="1" applyNumberFormat="1" applyFont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1924050" y="1130935"/>
          <a:ext cx="132969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view="pageBreakPreview" zoomScale="70" zoomScaleNormal="70" workbookViewId="0">
      <selection activeCell="B12" sqref="B12:F12"/>
    </sheetView>
  </sheetViews>
  <sheetFormatPr defaultColWidth="9" defaultRowHeight="14.4"/>
  <cols>
    <col min="1" max="1" width="7.55555555555556" style="1" customWidth="1"/>
    <col min="2" max="2" width="9.66666666666667" style="1" customWidth="1"/>
    <col min="3" max="3" width="10.5555555555556" style="1" customWidth="1"/>
    <col min="4" max="4" width="19.6666666666667" style="1" customWidth="1"/>
    <col min="5" max="5" width="16.2222222222222" style="1" customWidth="1"/>
    <col min="6" max="6" width="20.2222222222222" style="1" customWidth="1"/>
    <col min="7" max="7" width="16.4444444444444" style="1" customWidth="1"/>
    <col min="8" max="9" width="10.3333333333333" style="1" customWidth="1"/>
    <col min="10" max="10" width="16.6666666666667" style="1" customWidth="1"/>
    <col min="11" max="11" width="10.4444444444444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5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5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55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12">
        <v>58762566</v>
      </c>
      <c r="I5" s="12"/>
      <c r="J5" s="12"/>
    </row>
    <row r="6" ht="37.5" customHeight="1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63" t="s">
        <v>17</v>
      </c>
    </row>
    <row r="7" ht="18.45" customHeight="1" spans="1:10">
      <c r="A7" s="15"/>
      <c r="B7" s="15"/>
      <c r="C7" s="15"/>
      <c r="D7" s="16" t="s">
        <v>18</v>
      </c>
      <c r="E7" s="17">
        <f>SUM(E8:E10)</f>
        <v>622.8</v>
      </c>
      <c r="F7" s="17">
        <f>SUM(F8:F10)</f>
        <v>584.104692</v>
      </c>
      <c r="G7" s="17">
        <f>SUM(G8:G10)</f>
        <v>584.104692</v>
      </c>
      <c r="H7" s="18">
        <f>SUM(H8:H10)</f>
        <v>10</v>
      </c>
      <c r="I7" s="64">
        <f>G7/F7</f>
        <v>1</v>
      </c>
      <c r="J7" s="65">
        <f>G7/F7*H7</f>
        <v>10</v>
      </c>
    </row>
    <row r="8" ht="18.45" customHeight="1" spans="1:10">
      <c r="A8" s="15"/>
      <c r="B8" s="15"/>
      <c r="C8" s="15"/>
      <c r="D8" s="19" t="s">
        <v>19</v>
      </c>
      <c r="E8" s="17">
        <v>622.8</v>
      </c>
      <c r="F8" s="17">
        <v>584.104692</v>
      </c>
      <c r="G8" s="17">
        <v>584.104692</v>
      </c>
      <c r="H8" s="18">
        <v>10</v>
      </c>
      <c r="I8" s="64">
        <f>G8/F8</f>
        <v>1</v>
      </c>
      <c r="J8" s="65">
        <f>H8*I8</f>
        <v>10</v>
      </c>
    </row>
    <row r="9" ht="18.45" customHeight="1" spans="1:10">
      <c r="A9" s="15"/>
      <c r="B9" s="15"/>
      <c r="C9" s="15"/>
      <c r="D9" s="19" t="s">
        <v>20</v>
      </c>
      <c r="E9" s="17"/>
      <c r="F9" s="17"/>
      <c r="G9" s="17"/>
      <c r="H9" s="15"/>
      <c r="I9" s="64"/>
      <c r="J9" s="65"/>
    </row>
    <row r="10" ht="18.45" customHeight="1" spans="1:10">
      <c r="A10" s="15"/>
      <c r="B10" s="15"/>
      <c r="C10" s="15"/>
      <c r="D10" s="19" t="s">
        <v>21</v>
      </c>
      <c r="E10" s="17"/>
      <c r="F10" s="17"/>
      <c r="G10" s="17"/>
      <c r="H10" s="15"/>
      <c r="I10" s="64"/>
      <c r="J10" s="65"/>
    </row>
    <row r="11" ht="17.55" customHeight="1" spans="1:10">
      <c r="A11" s="20" t="s">
        <v>22</v>
      </c>
      <c r="B11" s="21" t="s">
        <v>23</v>
      </c>
      <c r="C11" s="22"/>
      <c r="D11" s="22"/>
      <c r="E11" s="22"/>
      <c r="F11" s="23"/>
      <c r="G11" s="24" t="s">
        <v>24</v>
      </c>
      <c r="H11" s="25"/>
      <c r="I11" s="25"/>
      <c r="J11" s="66"/>
    </row>
    <row r="12" ht="102" customHeight="1" spans="1:10">
      <c r="A12" s="26"/>
      <c r="B12" s="27" t="s">
        <v>25</v>
      </c>
      <c r="C12" s="27"/>
      <c r="D12" s="27"/>
      <c r="E12" s="27"/>
      <c r="F12" s="27"/>
      <c r="G12" s="27" t="s">
        <v>26</v>
      </c>
      <c r="H12" s="27"/>
      <c r="I12" s="27"/>
      <c r="J12" s="27"/>
    </row>
    <row r="13" ht="31.2" spans="1:10">
      <c r="A13" s="28" t="s">
        <v>27</v>
      </c>
      <c r="B13" s="29" t="s">
        <v>28</v>
      </c>
      <c r="C13" s="30" t="s">
        <v>29</v>
      </c>
      <c r="D13" s="31" t="s">
        <v>30</v>
      </c>
      <c r="E13" s="32"/>
      <c r="F13" s="30" t="s">
        <v>31</v>
      </c>
      <c r="G13" s="33" t="s">
        <v>32</v>
      </c>
      <c r="H13" s="33" t="s">
        <v>15</v>
      </c>
      <c r="I13" s="33" t="s">
        <v>17</v>
      </c>
      <c r="J13" s="33" t="s">
        <v>33</v>
      </c>
    </row>
    <row r="14" ht="30" customHeight="1" spans="1:10">
      <c r="A14" s="34"/>
      <c r="B14" s="35" t="s">
        <v>34</v>
      </c>
      <c r="C14" s="36" t="s">
        <v>35</v>
      </c>
      <c r="D14" s="37" t="s">
        <v>36</v>
      </c>
      <c r="E14" s="38"/>
      <c r="F14" s="39" t="s">
        <v>37</v>
      </c>
      <c r="G14" s="39" t="s">
        <v>37</v>
      </c>
      <c r="H14" s="40">
        <v>40</v>
      </c>
      <c r="I14" s="40">
        <v>40</v>
      </c>
      <c r="J14" s="40"/>
    </row>
    <row r="15" ht="30" customHeight="1" spans="1:10">
      <c r="A15" s="34"/>
      <c r="B15" s="35"/>
      <c r="C15" s="41"/>
      <c r="D15" s="37" t="s">
        <v>38</v>
      </c>
      <c r="E15" s="38"/>
      <c r="F15" s="39" t="s">
        <v>37</v>
      </c>
      <c r="G15" s="39" t="s">
        <v>37</v>
      </c>
      <c r="H15" s="42"/>
      <c r="I15" s="42"/>
      <c r="J15" s="42"/>
    </row>
    <row r="16" ht="30" customHeight="1" spans="1:10">
      <c r="A16" s="34"/>
      <c r="B16" s="35"/>
      <c r="C16" s="41"/>
      <c r="D16" s="37" t="s">
        <v>39</v>
      </c>
      <c r="E16" s="38"/>
      <c r="F16" s="39" t="s">
        <v>40</v>
      </c>
      <c r="G16" s="39" t="s">
        <v>40</v>
      </c>
      <c r="H16" s="42"/>
      <c r="I16" s="42"/>
      <c r="J16" s="42"/>
    </row>
    <row r="17" ht="30" customHeight="1" spans="1:10">
      <c r="A17" s="34"/>
      <c r="B17" s="35"/>
      <c r="C17" s="41"/>
      <c r="D17" s="37" t="s">
        <v>41</v>
      </c>
      <c r="E17" s="38"/>
      <c r="F17" s="39" t="s">
        <v>42</v>
      </c>
      <c r="G17" s="39" t="s">
        <v>42</v>
      </c>
      <c r="H17" s="42"/>
      <c r="I17" s="42"/>
      <c r="J17" s="42"/>
    </row>
    <row r="18" ht="30" customHeight="1" spans="1:10">
      <c r="A18" s="34"/>
      <c r="B18" s="35"/>
      <c r="C18" s="41"/>
      <c r="D18" s="37" t="s">
        <v>43</v>
      </c>
      <c r="E18" s="38"/>
      <c r="F18" s="39" t="s">
        <v>44</v>
      </c>
      <c r="G18" s="39" t="s">
        <v>44</v>
      </c>
      <c r="H18" s="42"/>
      <c r="I18" s="42"/>
      <c r="J18" s="42"/>
    </row>
    <row r="19" ht="30" customHeight="1" spans="1:10">
      <c r="A19" s="34"/>
      <c r="B19" s="35"/>
      <c r="C19" s="41"/>
      <c r="D19" s="37" t="s">
        <v>45</v>
      </c>
      <c r="E19" s="38"/>
      <c r="F19" s="39" t="s">
        <v>46</v>
      </c>
      <c r="G19" s="39" t="s">
        <v>46</v>
      </c>
      <c r="H19" s="42"/>
      <c r="I19" s="42"/>
      <c r="J19" s="42"/>
    </row>
    <row r="20" ht="30" customHeight="1" spans="1:10">
      <c r="A20" s="34"/>
      <c r="B20" s="35"/>
      <c r="C20" s="43" t="s">
        <v>47</v>
      </c>
      <c r="D20" s="37" t="s">
        <v>48</v>
      </c>
      <c r="E20" s="38"/>
      <c r="F20" s="39" t="s">
        <v>49</v>
      </c>
      <c r="G20" s="39" t="s">
        <v>49</v>
      </c>
      <c r="H20" s="44"/>
      <c r="I20" s="44"/>
      <c r="J20" s="44"/>
    </row>
    <row r="21" ht="30" customHeight="1" spans="1:10">
      <c r="A21" s="34"/>
      <c r="B21" s="45" t="s">
        <v>50</v>
      </c>
      <c r="C21" s="46" t="s">
        <v>51</v>
      </c>
      <c r="D21" s="47" t="s">
        <v>52</v>
      </c>
      <c r="E21" s="48"/>
      <c r="F21" s="49" t="s">
        <v>53</v>
      </c>
      <c r="G21" s="50" t="s">
        <v>54</v>
      </c>
      <c r="H21" s="29">
        <v>10</v>
      </c>
      <c r="I21" s="67">
        <v>10</v>
      </c>
      <c r="J21" s="33"/>
    </row>
    <row r="22" ht="76.95" customHeight="1" spans="1:10">
      <c r="A22" s="34"/>
      <c r="B22" s="51" t="s">
        <v>55</v>
      </c>
      <c r="C22" s="52" t="s">
        <v>56</v>
      </c>
      <c r="D22" s="53" t="s">
        <v>57</v>
      </c>
      <c r="E22" s="54"/>
      <c r="F22" s="39" t="s">
        <v>58</v>
      </c>
      <c r="G22" s="55" t="s">
        <v>59</v>
      </c>
      <c r="H22" s="56">
        <v>40</v>
      </c>
      <c r="I22" s="68">
        <v>35</v>
      </c>
      <c r="J22" s="69" t="s">
        <v>60</v>
      </c>
    </row>
    <row r="23" ht="19.5" customHeight="1" spans="1:10">
      <c r="A23" s="57" t="s">
        <v>61</v>
      </c>
      <c r="B23" s="58"/>
      <c r="C23" s="58"/>
      <c r="D23" s="58"/>
      <c r="E23" s="58"/>
      <c r="F23" s="58"/>
      <c r="G23" s="58"/>
      <c r="H23" s="59">
        <f>SUM(H14:H22)+H7</f>
        <v>100</v>
      </c>
      <c r="I23" s="70">
        <f>J7+SUM(I14:I22)</f>
        <v>95</v>
      </c>
      <c r="J23" s="71"/>
    </row>
    <row r="24" ht="15" customHeight="1" spans="1:10">
      <c r="A24" s="60" t="s">
        <v>62</v>
      </c>
      <c r="B24" s="60"/>
      <c r="C24" s="60"/>
      <c r="D24" s="60"/>
      <c r="E24" s="60"/>
      <c r="F24" s="60"/>
      <c r="G24" s="60"/>
      <c r="H24" s="60"/>
      <c r="I24" s="60"/>
      <c r="J24" s="60"/>
    </row>
    <row r="25" ht="81" customHeight="1" spans="1:10">
      <c r="A25" s="61" t="s">
        <v>63</v>
      </c>
      <c r="B25" s="61"/>
      <c r="C25" s="61"/>
      <c r="D25" s="61"/>
      <c r="E25" s="61"/>
      <c r="F25" s="61"/>
      <c r="G25" s="61"/>
      <c r="H25" s="61"/>
      <c r="I25" s="61"/>
      <c r="J25" s="61"/>
    </row>
    <row r="26" spans="1:10">
      <c r="A26" s="62" t="s">
        <v>64</v>
      </c>
      <c r="B26" s="62"/>
      <c r="C26" s="62"/>
      <c r="D26" s="62"/>
      <c r="E26" s="62"/>
      <c r="F26" s="62"/>
      <c r="G26" s="62"/>
      <c r="H26" s="62"/>
      <c r="I26" s="62"/>
      <c r="J26" s="62"/>
    </row>
    <row r="27" spans="1:10">
      <c r="A27" s="62" t="s">
        <v>65</v>
      </c>
      <c r="B27" s="62"/>
      <c r="C27" s="62"/>
      <c r="D27" s="62"/>
      <c r="E27" s="62"/>
      <c r="F27" s="62"/>
      <c r="G27" s="62"/>
      <c r="H27" s="62"/>
      <c r="I27" s="62"/>
      <c r="J27" s="62"/>
    </row>
  </sheetData>
  <mergeCells count="3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I23:J23"/>
    <mergeCell ref="A24:J24"/>
    <mergeCell ref="A25:J25"/>
    <mergeCell ref="A26:J26"/>
    <mergeCell ref="A27:J27"/>
    <mergeCell ref="A11:A12"/>
    <mergeCell ref="A13:A22"/>
    <mergeCell ref="B14:B20"/>
    <mergeCell ref="C14:C19"/>
    <mergeCell ref="H14:H20"/>
    <mergeCell ref="I14:I20"/>
    <mergeCell ref="J14:J20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63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2019-03-29T09:58:00Z</dcterms:created>
  <cp:lastPrinted>2021-03-06T21:57:00Z</cp:lastPrinted>
  <dcterms:modified xsi:type="dcterms:W3CDTF">2024-05-15T06:13:06Z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A6DB5748BD6A4FE7AD8C1E17D0C6A36F_13</vt:lpwstr>
  </property>
</Properties>
</file>