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<sst xmlns="http://schemas.openxmlformats.org/spreadsheetml/2006/main" count="72" uniqueCount="68">
  <si>
    <t>项目支出绩效自评表</t>
  </si>
  <si>
    <t>（2023年度）</t>
  </si>
  <si>
    <t>项目名称</t>
  </si>
  <si>
    <t>检察服系统换装（夏服）项目</t>
  </si>
  <si>
    <t>主管部门</t>
  </si>
  <si>
    <t>北京市人民检察院</t>
  </si>
  <si>
    <t>实施单位</t>
  </si>
  <si>
    <t>北京市人民检察院(本级)</t>
  </si>
  <si>
    <t>项目负责人</t>
  </si>
  <si>
    <t>马子柏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</si>
  <si>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</si>
  <si>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</si>
  <si>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</si>
  <si>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</si>
  <si>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</si>
  <si>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</si>
  <si>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</si>
  <si>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</si>
  <si>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</si>
  <si>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</si>
  <si>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</si>
  <si>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</si>
  <si>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</si>
  <si>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</si>
  <si>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</si>
  <si>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</si>
  <si>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根据最高检《人民检察院检察制服着装管理规定》标准，为2022年新招录人员统一购置更换检察服，规范检察人员着装，加强检察机关规范化建设，维护检察机关良好形象。</t>
  </si>
  <si>
    <t>通过本项目开展为2022年新招录人员统一购置更换检察服，规范检察人员着装，加强检察机关规范化建设，维护检察机关良好形象。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</si>
  <si>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</si>
  <si>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</si>
  <si>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</si>
  <si>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</si>
  <si>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</si>
  <si>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</si>
  <si>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</si>
  <si>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</si>
  <si>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</si>
  <si>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符合2023年换装人数</t>
  </si>
  <si>
    <t>4405套</t>
  </si>
  <si>
    <t>4124套</t>
  </si>
  <si>
    <t>预计数与实际招录数据存在差异，以实际招录人数为准，因此存在差异。</t>
  </si>
  <si>
    <t>质量指标</t>
  </si>
  <si>
    <t>根据北京地域特点和广大干警着衣习惯，本次换装为夏服。</t>
  </si>
  <si>
    <t>优</t>
  </si>
  <si>
    <t>产品质量符合合同中对标准的要求</t>
  </si>
  <si>
    <t>时效指标</t>
  </si>
  <si>
    <t>项目启动和完成及时性</t>
  </si>
  <si>
    <t>项目启动及时，完成时限符合既定要求</t>
  </si>
  <si>
    <t>时间把控稍显紧张</t>
  </si>
  <si>
    <t>成本指标（10分）</t>
  </si>
  <si>
    <t>经济成本指标</t>
  </si>
  <si>
    <t>项目总成本</t>
  </si>
  <si>
    <t>≤166.534800万元</t>
  </si>
  <si>
    <t>163.0825万元</t>
  </si>
  <si>
    <t>效
益
指
标
(30分)</t>
  </si>
  <si>
    <t>社会效益指标</t>
  </si>
  <si>
    <t>通过统一配发检察服，规范检察人员着装，加强检察机关规范建设，维护检察机关良好形象</t>
  </si>
  <si>
    <t>达到了规范人员着装、维护检察形象的既定目标</t>
  </si>
  <si>
    <t>受服装标准限额要求，随着物价水平提高，服装质量标准有待提高。</t>
  </si>
  <si>
    <t>满意度指标
（10分）</t>
  </si>
  <si>
    <t>服务对象满意度指标</t>
  </si>
  <si>
    <t>干警着装满意度</t>
  </si>
  <si>
    <t>≥85%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</si>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</sst>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32" applyNumberFormat="0" applyAlignment="0" applyProtection="0">
      <alignment vertical="center"/>
    </xf>
    <xf numFmtId="0" fontId="18" fillId="4" borderId="33" applyNumberFormat="0" applyAlignment="0" applyProtection="0">
      <alignment vertical="center"/>
    </xf>
    <xf numFmtId="0" fontId="19" fillId="4" borderId="32" applyNumberFormat="0" applyAlignment="0" applyProtection="0">
      <alignment vertical="center"/>
    </xf>
    <xf numFmtId="0" fontId="20" fillId="5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justify" vertical="center"/>
    </xf>
    <xf numFmtId="176" fontId="3" fillId="0" borderId="6" xfId="53" applyNumberFormat="1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 applyProtection="1">
      <alignment horizontal="right" vertical="center"/>
    </xf>
    <xf numFmtId="43" fontId="3" fillId="0" borderId="6" xfId="53" applyNumberFormat="1" applyFont="1" applyFill="1" applyBorder="1" applyAlignment="1">
      <alignment horizontal="left" vertical="center"/>
    </xf>
    <xf numFmtId="0" fontId="3" fillId="0" borderId="6" xfId="51" applyFont="1" applyFill="1" applyBorder="1" applyAlignment="1">
      <alignment horizontal="left" vertical="center"/>
    </xf>
    <xf numFmtId="0" fontId="3" fillId="0" borderId="7" xfId="51" applyFont="1" applyFill="1" applyBorder="1" applyAlignment="1">
      <alignment horizontal="center" vertical="center" textRotation="255"/>
    </xf>
    <xf numFmtId="0" fontId="3" fillId="0" borderId="8" xfId="51" applyFont="1" applyFill="1" applyBorder="1" applyAlignment="1">
      <alignment horizontal="center" vertical="center" wrapText="1"/>
    </xf>
    <xf numFmtId="0" fontId="3" fillId="0" borderId="9" xfId="51" applyFont="1" applyFill="1" applyBorder="1" applyAlignment="1">
      <alignment horizontal="center" vertical="center" wrapText="1"/>
    </xf>
    <xf numFmtId="0" fontId="3" fillId="0" borderId="10" xfId="51" applyFont="1" applyFill="1" applyBorder="1" applyAlignment="1">
      <alignment horizontal="center" vertical="center" wrapText="1"/>
    </xf>
    <xf numFmtId="43" fontId="3" fillId="0" borderId="8" xfId="53" applyNumberFormat="1" applyFont="1" applyFill="1" applyBorder="1" applyAlignment="1">
      <alignment horizontal="center" vertical="center"/>
    </xf>
    <xf numFmtId="43" fontId="3" fillId="0" borderId="9" xfId="53" applyNumberFormat="1" applyFont="1" applyFill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 textRotation="255"/>
    </xf>
    <xf numFmtId="0" fontId="3" fillId="0" borderId="6" xfId="51" applyFont="1" applyFill="1" applyBorder="1" applyAlignment="1">
      <alignment horizontal="left" vertical="center" wrapText="1"/>
    </xf>
    <xf numFmtId="0" fontId="3" fillId="0" borderId="11" xfId="51" applyFont="1" applyFill="1" applyBorder="1" applyAlignment="1">
      <alignment horizontal="center" vertical="center" textRotation="255"/>
    </xf>
    <xf numFmtId="0" fontId="3" fillId="0" borderId="12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/>
    </xf>
    <xf numFmtId="0" fontId="3" fillId="0" borderId="8" xfId="51" applyFont="1" applyFill="1" applyBorder="1" applyAlignment="1">
      <alignment horizontal="center" vertical="center"/>
    </xf>
    <xf numFmtId="0" fontId="3" fillId="0" borderId="10" xfId="51" applyFont="1" applyFill="1" applyBorder="1" applyAlignment="1">
      <alignment horizontal="center" vertical="center"/>
    </xf>
    <xf numFmtId="0" fontId="3" fillId="0" borderId="13" xfId="51" applyFont="1" applyFill="1" applyBorder="1" applyAlignment="1">
      <alignment horizontal="center" vertical="center" textRotation="255"/>
    </xf>
    <xf numFmtId="0" fontId="6" fillId="0" borderId="14" xfId="51" applyFont="1" applyFill="1" applyBorder="1" applyAlignment="1">
      <alignment horizontal="center" vertical="center" wrapText="1"/>
    </xf>
    <xf numFmtId="0" fontId="6" fillId="0" borderId="15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9" fontId="3" fillId="0" borderId="1" xfId="51" applyNumberFormat="1" applyFont="1" applyFill="1" applyBorder="1" applyAlignment="1">
      <alignment horizontal="center" vertical="center"/>
    </xf>
    <xf numFmtId="0" fontId="6" fillId="0" borderId="16" xfId="5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/>
    </xf>
    <xf numFmtId="9" fontId="3" fillId="0" borderId="1" xfId="51" applyNumberFormat="1" applyFont="1" applyFill="1" applyBorder="1" applyAlignment="1">
      <alignment horizontal="center" vertical="center" wrapText="1"/>
    </xf>
    <xf numFmtId="0" fontId="6" fillId="0" borderId="19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22" xfId="51" applyFont="1" applyFill="1" applyBorder="1" applyAlignment="1">
      <alignment horizontal="center" vertical="center" wrapText="1"/>
    </xf>
    <xf numFmtId="0" fontId="3" fillId="0" borderId="17" xfId="51" applyFont="1" applyFill="1" applyBorder="1" applyAlignment="1">
      <alignment horizontal="left" vertical="center" wrapText="1"/>
    </xf>
    <xf numFmtId="0" fontId="3" fillId="0" borderId="23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25" xfId="51" applyFont="1" applyFill="1" applyBorder="1" applyAlignment="1">
      <alignment horizontal="center" vertical="center" wrapText="1"/>
    </xf>
    <xf numFmtId="0" fontId="3" fillId="0" borderId="26" xfId="51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left" vertical="center" wrapText="1"/>
    </xf>
    <xf numFmtId="0" fontId="4" fillId="0" borderId="20" xfId="51" applyFont="1" applyBorder="1" applyAlignment="1">
      <alignment horizontal="center" vertical="center"/>
    </xf>
    <xf numFmtId="0" fontId="4" fillId="0" borderId="27" xfId="51" applyFont="1" applyBorder="1" applyAlignment="1">
      <alignment horizontal="center" vertical="center"/>
    </xf>
    <xf numFmtId="0" fontId="3" fillId="0" borderId="26" xfId="5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10" fontId="3" fillId="0" borderId="6" xfId="49" applyNumberFormat="1" applyFont="1" applyFill="1" applyBorder="1" applyAlignment="1">
      <alignment horizontal="center" vertical="center"/>
    </xf>
    <xf numFmtId="2" fontId="3" fillId="0" borderId="6" xfId="1" applyNumberFormat="1" applyFont="1" applyFill="1" applyBorder="1" applyAlignment="1">
      <alignment horizontal="center" vertical="center" wrapText="1"/>
    </xf>
    <xf numFmtId="43" fontId="3" fillId="0" borderId="10" xfId="53" applyNumberFormat="1" applyFont="1" applyFill="1" applyBorder="1" applyAlignment="1">
      <alignment horizontal="center" vertical="center"/>
    </xf>
    <xf numFmtId="2" fontId="3" fillId="0" borderId="6" xfId="51" applyNumberFormat="1" applyFont="1" applyFill="1" applyBorder="1" applyAlignment="1">
      <alignment horizontal="center" vertical="center"/>
    </xf>
    <xf numFmtId="2" fontId="3" fillId="0" borderId="28" xfId="51" applyNumberFormat="1" applyFont="1" applyFill="1" applyBorder="1" applyAlignment="1">
      <alignment horizontal="center" vertical="center"/>
    </xf>
    <xf numFmtId="0" fontId="3" fillId="0" borderId="28" xfId="51" applyFont="1" applyFill="1" applyBorder="1" applyAlignment="1">
      <alignment horizontal="center" vertical="center" wrapText="1"/>
    </xf>
    <xf numFmtId="2" fontId="3" fillId="0" borderId="1" xfId="51" applyNumberFormat="1" applyFont="1" applyFill="1" applyBorder="1" applyAlignment="1">
      <alignment horizontal="center" vertical="center"/>
    </xf>
    <xf numFmtId="2" fontId="4" fillId="0" borderId="21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3890" y="1127125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90" zoomScaleNormal="70" topLeftCell="C17" workbookViewId="0">
      <selection activeCell="A1" sqref="$A1:$XFD1"/>
    </sheetView>
  </sheetViews>
  <sheetFormatPr defaultColWidth="9" defaultRowHeight="14.4"/>
  <cols>
    <col min="1" max="1" width="7.5" style="1" customWidth="1"/>
    <col min="2" max="2" width="9.62962962962963" style="1" customWidth="1"/>
    <col min="3" max="3" width="10.5" style="1" customWidth="1"/>
    <col min="4" max="4" width="19.6296296296296" style="1" customWidth="1"/>
    <col min="5" max="5" width="16.1203703703704" style="1" customWidth="1"/>
    <col min="6" max="6" width="20.2592592592593" style="1" customWidth="1"/>
    <col min="7" max="7" width="16.5" style="1" customWidth="1"/>
    <col min="8" max="9" width="10.3703703703704" style="1" customWidth="1"/>
    <col min="10" max="10" width="16.6296296296296" style="1" customWidth="1"/>
    <col min="11" max="11" width="10.5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4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4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4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58762434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2" t="s">
        <v>17</v>
      </c>
    </row>
    <row r="7" ht="18.6" customHeight="1" spans="1:10">
      <c r="A7" s="15"/>
      <c r="B7" s="15"/>
      <c r="C7" s="15"/>
      <c r="D7" s="16" t="s">
        <v>18</v>
      </c>
      <c r="E7" s="17">
        <f>SUM(E8:E10)</f>
        <v>179.724</v>
      </c>
      <c r="F7" s="17">
        <f>SUM(F8:F10)</f>
        <v>166.5348</v>
      </c>
      <c r="G7" s="18">
        <f>SUM(G8:G10)</f>
        <v>163.0825</v>
      </c>
      <c r="H7" s="19">
        <f>SUM(H8:H10)</f>
        <v>10</v>
      </c>
      <c r="I7" s="66">
        <f>G7/F7</f>
        <v>0.979269798264387</v>
      </c>
      <c r="J7" s="67">
        <f>G7/F7*H7</f>
        <v>9.79269798264387</v>
      </c>
    </row>
    <row r="8" ht="18.6" customHeight="1" spans="1:10">
      <c r="A8" s="15"/>
      <c r="B8" s="15"/>
      <c r="C8" s="15"/>
      <c r="D8" s="20" t="s">
        <v>19</v>
      </c>
      <c r="E8" s="17">
        <v>179.724</v>
      </c>
      <c r="F8" s="17">
        <v>166.5348</v>
      </c>
      <c r="G8" s="18">
        <v>163.0825</v>
      </c>
      <c r="H8" s="19">
        <v>10</v>
      </c>
      <c r="I8" s="66">
        <f>G8/F8</f>
        <v>0.979269798264387</v>
      </c>
      <c r="J8" s="67">
        <f>G8/F8*H8</f>
        <v>9.79269798264387</v>
      </c>
    </row>
    <row r="9" ht="18.6" customHeight="1" spans="1:10">
      <c r="A9" s="15"/>
      <c r="B9" s="15"/>
      <c r="C9" s="15"/>
      <c r="D9" s="20" t="s">
        <v>20</v>
      </c>
      <c r="E9" s="17"/>
      <c r="F9" s="17"/>
      <c r="G9" s="17"/>
      <c r="H9" s="15">
        <v>0</v>
      </c>
      <c r="I9" s="66"/>
      <c r="J9" s="15"/>
    </row>
    <row r="10" ht="18.6" customHeight="1" spans="1:10">
      <c r="A10" s="15"/>
      <c r="B10" s="15"/>
      <c r="C10" s="15"/>
      <c r="D10" s="20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4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8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78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3" t="s">
        <v>39</v>
      </c>
      <c r="H14" s="15">
        <v>10</v>
      </c>
      <c r="I14" s="69">
        <v>8.5</v>
      </c>
      <c r="J14" s="28" t="s">
        <v>40</v>
      </c>
    </row>
    <row r="15" ht="58" customHeight="1" spans="1:10">
      <c r="A15" s="34"/>
      <c r="B15" s="35"/>
      <c r="C15" s="39" t="s">
        <v>41</v>
      </c>
      <c r="D15" s="40" t="s">
        <v>42</v>
      </c>
      <c r="E15" s="41"/>
      <c r="F15" s="42" t="s">
        <v>43</v>
      </c>
      <c r="G15" s="43" t="s">
        <v>44</v>
      </c>
      <c r="H15" s="15">
        <v>20</v>
      </c>
      <c r="I15" s="69">
        <v>20</v>
      </c>
      <c r="J15" s="15"/>
    </row>
    <row r="16" ht="57" customHeight="1" spans="1:10">
      <c r="A16" s="34"/>
      <c r="B16" s="44"/>
      <c r="C16" s="45" t="s">
        <v>45</v>
      </c>
      <c r="D16" s="46" t="s">
        <v>46</v>
      </c>
      <c r="E16" s="47"/>
      <c r="F16" s="38" t="s">
        <v>43</v>
      </c>
      <c r="G16" s="43" t="s">
        <v>47</v>
      </c>
      <c r="H16" s="15">
        <v>10</v>
      </c>
      <c r="I16" s="69">
        <v>8</v>
      </c>
      <c r="J16" s="15" t="s">
        <v>48</v>
      </c>
    </row>
    <row r="17" ht="47.1" customHeight="1" spans="1:10">
      <c r="A17" s="34"/>
      <c r="B17" s="48" t="s">
        <v>49</v>
      </c>
      <c r="C17" s="49" t="s">
        <v>50</v>
      </c>
      <c r="D17" s="50" t="s">
        <v>51</v>
      </c>
      <c r="E17" s="51"/>
      <c r="F17" s="52" t="s">
        <v>52</v>
      </c>
      <c r="G17" s="31" t="s">
        <v>53</v>
      </c>
      <c r="H17" s="24">
        <v>10</v>
      </c>
      <c r="I17" s="69">
        <v>10</v>
      </c>
      <c r="J17" s="15"/>
    </row>
    <row r="18" ht="90" customHeight="1" spans="1:10">
      <c r="A18" s="34"/>
      <c r="B18" s="53" t="s">
        <v>54</v>
      </c>
      <c r="C18" s="53" t="s">
        <v>55</v>
      </c>
      <c r="D18" s="54" t="s">
        <v>56</v>
      </c>
      <c r="E18" s="55"/>
      <c r="F18" s="42" t="s">
        <v>43</v>
      </c>
      <c r="G18" s="56" t="s">
        <v>57</v>
      </c>
      <c r="H18" s="57">
        <v>30</v>
      </c>
      <c r="I18" s="70">
        <v>25</v>
      </c>
      <c r="J18" s="71" t="s">
        <v>58</v>
      </c>
    </row>
    <row r="19" ht="60.95" customHeight="1" spans="1:10">
      <c r="A19" s="58"/>
      <c r="B19" s="53" t="s">
        <v>59</v>
      </c>
      <c r="C19" s="53" t="s">
        <v>60</v>
      </c>
      <c r="D19" s="59" t="s">
        <v>61</v>
      </c>
      <c r="E19" s="59"/>
      <c r="F19" s="42" t="s">
        <v>62</v>
      </c>
      <c r="G19" s="38">
        <v>0.98</v>
      </c>
      <c r="H19" s="56">
        <v>10</v>
      </c>
      <c r="I19" s="72">
        <v>10</v>
      </c>
      <c r="J19" s="56"/>
    </row>
    <row r="20" ht="19.5" customHeight="1" spans="1:10">
      <c r="A20" s="60" t="s">
        <v>63</v>
      </c>
      <c r="B20" s="61"/>
      <c r="C20" s="61"/>
      <c r="D20" s="61"/>
      <c r="E20" s="61"/>
      <c r="F20" s="61"/>
      <c r="G20" s="61"/>
      <c r="H20" s="62">
        <f>SUM(H14:H19)+H7</f>
        <v>100</v>
      </c>
      <c r="I20" s="73">
        <f>J7+SUM(I14:I19)</f>
        <v>91.2926979826439</v>
      </c>
      <c r="J20" s="74"/>
    </row>
    <row r="21" ht="15" customHeight="1" spans="1:10">
      <c r="A21" s="63" t="s">
        <v>64</v>
      </c>
      <c r="B21" s="63"/>
      <c r="C21" s="63"/>
      <c r="D21" s="63"/>
      <c r="E21" s="63"/>
      <c r="F21" s="63"/>
      <c r="G21" s="63"/>
      <c r="H21" s="63"/>
      <c r="I21" s="63"/>
      <c r="J21" s="63"/>
    </row>
    <row r="22" ht="81" customHeight="1" spans="1:10">
      <c r="A22" s="64" t="s">
        <v>65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65" t="s">
        <v>66</v>
      </c>
      <c r="B23" s="65"/>
      <c r="C23" s="65"/>
      <c r="D23" s="65"/>
      <c r="E23" s="65"/>
      <c r="F23" s="65"/>
      <c r="G23" s="65"/>
      <c r="H23" s="65"/>
      <c r="I23" s="65"/>
      <c r="J23" s="65"/>
    </row>
    <row r="24" spans="1:10">
      <c r="A24" s="65" t="s">
        <v>67</v>
      </c>
      <c r="B24" s="65"/>
      <c r="C24" s="65"/>
      <c r="D24" s="65"/>
      <c r="E24" s="65"/>
      <c r="F24" s="65"/>
      <c r="G24" s="65"/>
      <c r="H24" s="65"/>
      <c r="I24" s="65"/>
      <c r="J24" s="6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2024-05-15T06:10:28Z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5D79D1222E034BF0A65ADE60AEDC9E61_13</vt:lpwstr>
  </property>
</Properties>
</file>