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2023年项目支出绩效自评表 " sheetId="4" r:id="rId1"/>
  </sheets>
  <definedNames>
    <definedName name="_xlnm.Print_Area" localSheetId="0">'2023年项目支出绩效自评表 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<sst xmlns="http://schemas.openxmlformats.org/spreadsheetml/2006/main" count="76" uniqueCount="68">
  <si>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项目支出绩效自评表</t>
  </si>
  <si>
    <t>（2023年度）</t>
  </si>
  <si>
    <t>项目名称</t>
  </si>
  <si>
    <t>办案业务费</t>
  </si>
  <si>
    <t>主管部门</t>
  </si>
  <si>
    <t>北京市人民检察院</t>
  </si>
  <si>
    <t>实施单位</t>
  </si>
  <si>
    <t>北京市人民检察院(本级)</t>
  </si>
  <si>
    <t>项目负责人</t>
  </si>
  <si>
    <t>邹亚芳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</si>
  <si>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</si>
  <si>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</si>
  <si>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</si>
  <si>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</si>
  <si>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</si>
  <si>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</si>
  <si>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</si>
  <si>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</si>
  <si>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</si>
  <si>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</si>
  <si>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</si>
  <si>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</si>
  <si>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</si>
  <si>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</si>
  <si>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</si>
  <si>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</si>
  <si>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充分保障北京市人民检察院全年开展侦查监督、公诉、审判监督、执行监督、民事行政监督、公益诉讼、控告申诉、刑事案件侦查等法律监督工作所需的经费。</t>
  </si>
  <si>
    <t xml:space="preserve"> 充分保障全年检察业务开展，有效保障了“四大检察”案件的办理。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</si>
  <si>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</si>
  <si>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</si>
  <si>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</si>
  <si>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</si>
  <si>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</si>
  <si>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</si>
  <si>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</si>
  <si>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</si>
  <si>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质量指标</t>
  </si>
  <si>
    <t>办理案件审结率</t>
  </si>
  <si>
    <t>≥80%</t>
  </si>
  <si>
    <t>案件办理及时高质量结案。</t>
  </si>
  <si>
    <t>优</t>
  </si>
  <si>
    <t>优，受理案件数和办结案件数分别同比上升56.9%和52.9%</t>
  </si>
  <si>
    <t>主要支出范围包括各类业务工作中所需的办案费、消耗费、业务租赁费、业务维修费、检察宣传费、差旅费、委托业务费、其他业务费等。</t>
  </si>
  <si>
    <t>优，具体支出了办案费、差旅费、委托业务费等内容，符合支出范围政策要求。</t>
  </si>
  <si>
    <t>保障好全年开展侦查监督、公诉、审判监督、执行监督、民事行政监督、公益诉讼、控告申诉、刑事案件侦查等法律监督工作的经费需求。</t>
  </si>
  <si>
    <t>优，有效保障了“四大检察”案件的办理需求。</t>
  </si>
  <si>
    <t>时效指标</t>
  </si>
  <si>
    <t>项目启动和完成及时性</t>
  </si>
  <si>
    <t>优，项目根据业务部门需求贯穿全年，确保相关工作及时开展</t>
  </si>
  <si>
    <t>成本指标（10分）</t>
  </si>
  <si>
    <t>经济成本指标</t>
  </si>
  <si>
    <t>项目总成本</t>
  </si>
  <si>
    <t>≤1174.411092万元</t>
  </si>
  <si>
    <t>全年预算在年中存在调减，主要原因为市财政局经费压减政策。后续将做好统筹规划，减少经费调减的情况。</t>
  </si>
  <si>
    <t>效
益
指
标
(40分)</t>
  </si>
  <si>
    <t>社会效益指标</t>
  </si>
  <si>
    <t>坚持检察机关宪法定位，完善检察监督工作布局，推进检察监督案件化规范化专业化建设，维护社会司法公正公信。</t>
  </si>
  <si>
    <t>优，充分发挥法律监督职能作用，聚焦检察行权偏重司法职能、法律监督职能作用发挥还不够充分问题，把握“人民检察院是国家的法律监督机关，是保障国家法律统一正确实施的司法机关”定位，落实“法定职责必须为”法制要求，办理侦查、审判、执行等监督案件93443件，办理审查逮捕、审查起诉等司法案件49490件，监督办案占比由2020年的24.9%提升到2023年的65.4%，推动检察履职的监督主动性和司法被动性有机统一。</t>
  </si>
  <si>
    <t>充分发挥检察职能作用，依法妥善办理相关案件，积极参与安保防控，加大对重点地区犯罪打击力度，维护首都安全稳定大局，服务保障首都建设发展以及重大决策的部署落实。</t>
  </si>
  <si>
    <t>优，服务保障全国政治中心建设、全国文化中心建设、国际交往中心建设、国际科技创新中心建设，以首都城市战略定位和履行首都职责要求为牵引，带动检察履职更好落实统筹发展和安全要求。</t>
  </si>
  <si>
    <t>可持续影响指标</t>
  </si>
  <si>
    <t>完善检察专业体系，推进检察专业化建设，不断提升专业能力。加强基层基础和信息化、智能化建设，打造更高水平的一流检察院、一流检察队伍，切实助力首都法治事业的长远发展。</t>
  </si>
  <si>
    <t>优，着力塑造新质法律监督能力。强化数字时代检察履职的鲜明特征，在全面提升法律监督能力上开辟新领域新赛道，深入实施数字赋能检察战略、推动法律监督由浅入深、深度融合检察业务与科技应用。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</si>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</sst>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rgb="FFC2C3C4"/>
      </top>
      <bottom style="thin">
        <color auto="1"/>
      </bottom>
      <diagonal/>
    </border>
    <border>
      <left/>
      <right style="thin">
        <color theme="1"/>
      </right>
      <top style="thin">
        <color rgb="FFC2C3C4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9" applyNumberFormat="0" applyAlignment="0" applyProtection="0">
      <alignment vertical="center"/>
    </xf>
    <xf numFmtId="0" fontId="18" fillId="5" borderId="30" applyNumberFormat="0" applyAlignment="0" applyProtection="0">
      <alignment vertical="center"/>
    </xf>
    <xf numFmtId="0" fontId="19" fillId="5" borderId="29" applyNumberFormat="0" applyAlignment="0" applyProtection="0">
      <alignment vertical="center"/>
    </xf>
    <xf numFmtId="0" fontId="20" fillId="6" borderId="31" applyNumberFormat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/>
    </xf>
    <xf numFmtId="0" fontId="0" fillId="0" borderId="4" xfId="51" applyBorder="1" applyAlignment="1">
      <alignment horizontal="left" vertical="center"/>
    </xf>
    <xf numFmtId="0" fontId="0" fillId="0" borderId="1" xfId="5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3" fillId="0" borderId="6" xfId="49" applyNumberFormat="1" applyFont="1" applyBorder="1" applyAlignment="1">
      <alignment horizontal="left" vertical="center"/>
    </xf>
    <xf numFmtId="43" fontId="3" fillId="0" borderId="6" xfId="49" applyNumberFormat="1" applyFont="1" applyBorder="1" applyAlignment="1">
      <alignment horizontal="left" vertical="center"/>
    </xf>
    <xf numFmtId="0" fontId="3" fillId="0" borderId="6" xfId="51" applyFont="1" applyBorder="1" applyAlignment="1">
      <alignment horizontal="left" vertical="center"/>
    </xf>
    <xf numFmtId="177" fontId="5" fillId="2" borderId="1" xfId="0" applyNumberFormat="1" applyFont="1" applyFill="1" applyBorder="1" applyAlignment="1" applyProtection="1">
      <alignment horizontal="righ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49" applyNumberFormat="1" applyFont="1" applyBorder="1" applyAlignment="1">
      <alignment horizontal="center" vertical="center"/>
    </xf>
    <xf numFmtId="43" fontId="3" fillId="0" borderId="9" xfId="49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6" fillId="0" borderId="7" xfId="51" applyFont="1" applyBorder="1" applyAlignment="1">
      <alignment horizontal="center" vertical="center" wrapText="1"/>
    </xf>
    <xf numFmtId="0" fontId="6" fillId="0" borderId="11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0" fontId="3" fillId="0" borderId="10" xfId="51" applyNumberFormat="1" applyFont="1" applyBorder="1" applyAlignment="1">
      <alignment horizontal="center" vertical="center"/>
    </xf>
    <xf numFmtId="0" fontId="6" fillId="0" borderId="12" xfId="51" applyFont="1" applyBorder="1" applyAlignment="1">
      <alignment horizontal="center" vertical="center" wrapText="1"/>
    </xf>
    <xf numFmtId="0" fontId="6" fillId="0" borderId="13" xfId="5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6" fillId="0" borderId="5" xfId="51" applyFont="1" applyBorder="1" applyAlignment="1">
      <alignment horizontal="center" vertical="center" wrapText="1"/>
    </xf>
    <xf numFmtId="0" fontId="3" fillId="0" borderId="16" xfId="51" applyFont="1" applyFill="1" applyBorder="1" applyAlignment="1">
      <alignment horizontal="left" vertical="center" wrapText="1"/>
    </xf>
    <xf numFmtId="0" fontId="3" fillId="0" borderId="17" xfId="51" applyFont="1" applyFill="1" applyBorder="1" applyAlignment="1">
      <alignment horizontal="left" vertical="center" wrapText="1"/>
    </xf>
    <xf numFmtId="0" fontId="3" fillId="0" borderId="5" xfId="5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 textRotation="255"/>
    </xf>
    <xf numFmtId="0" fontId="6" fillId="0" borderId="18" xfId="51" applyFont="1" applyBorder="1" applyAlignment="1">
      <alignment vertical="center" wrapText="1"/>
    </xf>
    <xf numFmtId="0" fontId="6" fillId="0" borderId="19" xfId="51" applyFont="1" applyBorder="1" applyAlignment="1">
      <alignment horizontal="center" vertical="center" wrapText="1"/>
    </xf>
    <xf numFmtId="0" fontId="3" fillId="0" borderId="14" xfId="51" applyFont="1" applyFill="1" applyBorder="1" applyAlignment="1">
      <alignment horizontal="left" vertical="center" wrapText="1"/>
    </xf>
    <xf numFmtId="0" fontId="3" fillId="0" borderId="20" xfId="51" applyFont="1" applyFill="1" applyBorder="1" applyAlignment="1">
      <alignment horizontal="left" vertical="center" wrapText="1"/>
    </xf>
    <xf numFmtId="0" fontId="6" fillId="0" borderId="18" xfId="51" applyFont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left" vertical="center" wrapText="1"/>
    </xf>
    <xf numFmtId="0" fontId="3" fillId="0" borderId="4" xfId="51" applyFont="1" applyFill="1" applyBorder="1" applyAlignment="1">
      <alignment horizontal="left" vertical="center" wrapText="1"/>
    </xf>
    <xf numFmtId="0" fontId="6" fillId="0" borderId="21" xfId="51" applyFont="1" applyBorder="1" applyAlignment="1">
      <alignment horizontal="center" vertical="center" wrapText="1"/>
    </xf>
    <xf numFmtId="0" fontId="6" fillId="0" borderId="22" xfId="51" applyFont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6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4" fillId="0" borderId="16" xfId="51" applyFont="1" applyBorder="1" applyAlignment="1">
      <alignment horizontal="center" vertical="center"/>
    </xf>
    <xf numFmtId="0" fontId="4" fillId="0" borderId="25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10" fontId="3" fillId="0" borderId="6" xfId="50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 wrapText="1"/>
    </xf>
    <xf numFmtId="43" fontId="3" fillId="0" borderId="10" xfId="49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4" fillId="0" borderId="10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20875" y="1033780"/>
          <a:ext cx="1327785" cy="1854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5" zoomScaleNormal="70" workbookViewId="0">
      <selection activeCell="O22" sqref="O22"/>
    </sheetView>
  </sheetViews>
  <sheetFormatPr defaultColWidth="9" defaultRowHeight="14.4"/>
  <cols>
    <col min="1" max="1" width="7.5462962962963" style="1" customWidth="1"/>
    <col min="2" max="2" width="9.63888888888889" style="1" customWidth="1"/>
    <col min="3" max="3" width="10.5462962962963" style="1" customWidth="1"/>
    <col min="4" max="4" width="19.6388888888889" style="1" customWidth="1"/>
    <col min="5" max="5" width="16.1851851851852" style="1" customWidth="1"/>
    <col min="6" max="6" width="20.2685185185185" style="1" customWidth="1"/>
    <col min="7" max="7" width="30.9074074074074" style="1" customWidth="1"/>
    <col min="8" max="9" width="10.3611111111111" style="1" customWidth="1"/>
    <col min="10" max="10" width="16.6388888888889" style="1" customWidth="1"/>
    <col min="11" max="11" width="10.4444444444444" style="1" customWidth="1"/>
    <col min="12" max="16384" width="9" style="1"/>
  </cols>
  <sheetData>
    <row r="1" ht="20.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6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5.6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12">
        <v>58762450</v>
      </c>
      <c r="I5" s="12"/>
      <c r="J5" s="12"/>
    </row>
    <row r="6" ht="15.6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44" t="s">
        <v>17</v>
      </c>
    </row>
    <row r="7" ht="15.6" spans="1:10">
      <c r="A7" s="15"/>
      <c r="B7" s="15"/>
      <c r="C7" s="15"/>
      <c r="D7" s="16" t="s">
        <v>18</v>
      </c>
      <c r="E7" s="17">
        <f>SUM(E8:E10)</f>
        <v>1174.411092</v>
      </c>
      <c r="F7" s="17">
        <f>SUM(F8:F10)</f>
        <v>874.9519</v>
      </c>
      <c r="G7" s="17">
        <f>SUM(G8:G10)</f>
        <v>786.285182</v>
      </c>
      <c r="H7" s="18">
        <f>SUM(H8:H10)</f>
        <v>10</v>
      </c>
      <c r="I7" s="64">
        <f>G7/F7</f>
        <v>0.898661037252448</v>
      </c>
      <c r="J7" s="65">
        <f>G7/F7*H7</f>
        <v>8.98661037252448</v>
      </c>
    </row>
    <row r="8" ht="15.6" spans="1:10">
      <c r="A8" s="15"/>
      <c r="B8" s="15"/>
      <c r="C8" s="15"/>
      <c r="D8" s="19" t="s">
        <v>19</v>
      </c>
      <c r="E8" s="17">
        <v>1174.411092</v>
      </c>
      <c r="F8" s="17">
        <v>874.9519</v>
      </c>
      <c r="G8" s="20">
        <v>786.285182</v>
      </c>
      <c r="H8" s="18">
        <v>10</v>
      </c>
      <c r="I8" s="64">
        <f>G8/F8</f>
        <v>0.898661037252448</v>
      </c>
      <c r="J8" s="65">
        <f>G8/F8*H8</f>
        <v>8.98661037252448</v>
      </c>
    </row>
    <row r="9" ht="15.6" spans="1:10">
      <c r="A9" s="15"/>
      <c r="B9" s="15"/>
      <c r="C9" s="15"/>
      <c r="D9" s="19" t="s">
        <v>20</v>
      </c>
      <c r="E9" s="17"/>
      <c r="F9" s="17"/>
      <c r="G9" s="17"/>
      <c r="H9" s="15">
        <v>0</v>
      </c>
      <c r="I9" s="64"/>
      <c r="J9" s="15"/>
    </row>
    <row r="10" ht="15.6" spans="1:10">
      <c r="A10" s="15"/>
      <c r="B10" s="15"/>
      <c r="C10" s="15"/>
      <c r="D10" s="19" t="s">
        <v>21</v>
      </c>
      <c r="E10" s="17"/>
      <c r="F10" s="17"/>
      <c r="G10" s="17"/>
      <c r="H10" s="15">
        <v>0</v>
      </c>
      <c r="I10" s="30"/>
      <c r="J10" s="15" t="s">
        <v>22</v>
      </c>
    </row>
    <row r="11" ht="15.6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66"/>
    </row>
    <row r="12" ht="87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31.2" spans="1:10">
      <c r="A13" s="29" t="s">
        <v>28</v>
      </c>
      <c r="B13" s="15" t="s">
        <v>29</v>
      </c>
      <c r="C13" s="30" t="s">
        <v>30</v>
      </c>
      <c r="D13" s="31" t="s">
        <v>31</v>
      </c>
      <c r="E13" s="32"/>
      <c r="F13" s="30" t="s">
        <v>32</v>
      </c>
      <c r="G13" s="15" t="s">
        <v>33</v>
      </c>
      <c r="H13" s="15" t="s">
        <v>15</v>
      </c>
      <c r="I13" s="15" t="s">
        <v>17</v>
      </c>
      <c r="J13" s="15" t="s">
        <v>34</v>
      </c>
    </row>
    <row r="14" ht="15.6" spans="1:10">
      <c r="A14" s="29"/>
      <c r="B14" s="33" t="s">
        <v>35</v>
      </c>
      <c r="C14" s="34" t="s">
        <v>36</v>
      </c>
      <c r="D14" s="35" t="s">
        <v>37</v>
      </c>
      <c r="E14" s="35"/>
      <c r="F14" s="4" t="s">
        <v>38</v>
      </c>
      <c r="G14" s="36">
        <v>0.952</v>
      </c>
      <c r="H14" s="15">
        <v>10</v>
      </c>
      <c r="I14" s="67">
        <v>10</v>
      </c>
      <c r="J14" s="15"/>
    </row>
    <row r="15" ht="31.2" spans="1:10">
      <c r="A15" s="29"/>
      <c r="B15" s="37"/>
      <c r="C15" s="38"/>
      <c r="D15" s="35" t="s">
        <v>39</v>
      </c>
      <c r="E15" s="35"/>
      <c r="F15" s="4" t="s">
        <v>40</v>
      </c>
      <c r="G15" s="24" t="s">
        <v>41</v>
      </c>
      <c r="H15" s="15">
        <v>10</v>
      </c>
      <c r="I15" s="67">
        <v>10</v>
      </c>
      <c r="J15" s="15"/>
    </row>
    <row r="16" ht="46.8" spans="1:10">
      <c r="A16" s="29"/>
      <c r="B16" s="37"/>
      <c r="C16" s="38"/>
      <c r="D16" s="35" t="s">
        <v>42</v>
      </c>
      <c r="E16" s="35"/>
      <c r="F16" s="4" t="s">
        <v>40</v>
      </c>
      <c r="G16" s="24" t="s">
        <v>43</v>
      </c>
      <c r="H16" s="15">
        <v>10</v>
      </c>
      <c r="I16" s="67">
        <v>10</v>
      </c>
      <c r="J16" s="15"/>
    </row>
    <row r="17" ht="31.2" spans="1:10">
      <c r="A17" s="29"/>
      <c r="B17" s="37"/>
      <c r="C17" s="38"/>
      <c r="D17" s="39" t="s">
        <v>44</v>
      </c>
      <c r="E17" s="40"/>
      <c r="F17" s="4" t="s">
        <v>40</v>
      </c>
      <c r="G17" s="24" t="s">
        <v>45</v>
      </c>
      <c r="H17" s="15">
        <v>10</v>
      </c>
      <c r="I17" s="67">
        <v>10</v>
      </c>
      <c r="J17" s="15"/>
    </row>
    <row r="18" ht="46.8" spans="1:10">
      <c r="A18" s="29"/>
      <c r="B18" s="41"/>
      <c r="C18" s="33" t="s">
        <v>46</v>
      </c>
      <c r="D18" s="42" t="s">
        <v>47</v>
      </c>
      <c r="E18" s="43"/>
      <c r="F18" s="44" t="s">
        <v>40</v>
      </c>
      <c r="G18" s="15" t="s">
        <v>48</v>
      </c>
      <c r="H18" s="15">
        <v>10</v>
      </c>
      <c r="I18" s="67">
        <v>10</v>
      </c>
      <c r="J18" s="15"/>
    </row>
    <row r="19" ht="109.2" spans="1:10">
      <c r="A19" s="45"/>
      <c r="B19" s="46" t="s">
        <v>49</v>
      </c>
      <c r="C19" s="47" t="s">
        <v>50</v>
      </c>
      <c r="D19" s="48" t="s">
        <v>51</v>
      </c>
      <c r="E19" s="49"/>
      <c r="F19" s="44" t="s">
        <v>52</v>
      </c>
      <c r="G19" s="30">
        <v>786.29</v>
      </c>
      <c r="H19" s="24">
        <v>10</v>
      </c>
      <c r="I19" s="67">
        <v>7</v>
      </c>
      <c r="J19" s="15" t="s">
        <v>53</v>
      </c>
    </row>
    <row r="20" ht="234" spans="1:10">
      <c r="A20" s="45"/>
      <c r="B20" s="50" t="s">
        <v>54</v>
      </c>
      <c r="C20" s="47" t="s">
        <v>55</v>
      </c>
      <c r="D20" s="51" t="s">
        <v>56</v>
      </c>
      <c r="E20" s="52"/>
      <c r="F20" s="44" t="s">
        <v>40</v>
      </c>
      <c r="G20" s="15" t="s">
        <v>57</v>
      </c>
      <c r="H20" s="24">
        <v>10</v>
      </c>
      <c r="I20" s="67">
        <v>10</v>
      </c>
      <c r="J20" s="15"/>
    </row>
    <row r="21" ht="109.2" spans="1:10">
      <c r="A21" s="45"/>
      <c r="B21" s="53"/>
      <c r="C21" s="54"/>
      <c r="D21" s="55" t="s">
        <v>58</v>
      </c>
      <c r="E21" s="56"/>
      <c r="F21" s="44" t="s">
        <v>40</v>
      </c>
      <c r="G21" s="15" t="s">
        <v>59</v>
      </c>
      <c r="H21" s="24">
        <v>10</v>
      </c>
      <c r="I21" s="67">
        <v>10</v>
      </c>
      <c r="J21" s="15"/>
    </row>
    <row r="22" ht="109.2" spans="1:10">
      <c r="A22" s="45"/>
      <c r="B22" s="54"/>
      <c r="C22" s="57" t="s">
        <v>60</v>
      </c>
      <c r="D22" s="51" t="s">
        <v>61</v>
      </c>
      <c r="E22" s="52"/>
      <c r="F22" s="4" t="s">
        <v>40</v>
      </c>
      <c r="G22" s="58" t="s">
        <v>62</v>
      </c>
      <c r="H22" s="24">
        <v>10</v>
      </c>
      <c r="I22" s="67">
        <v>10</v>
      </c>
      <c r="J22" s="15"/>
    </row>
    <row r="23" ht="15.6" spans="1:10">
      <c r="A23" s="59" t="s">
        <v>63</v>
      </c>
      <c r="B23" s="60"/>
      <c r="C23" s="60"/>
      <c r="D23" s="60"/>
      <c r="E23" s="60"/>
      <c r="F23" s="60"/>
      <c r="G23" s="60"/>
      <c r="H23" s="4">
        <f>SUM(H14:H22)+H7</f>
        <v>100</v>
      </c>
      <c r="I23" s="68">
        <f>J7+SUM(I14:I22)</f>
        <v>95.9866103725245</v>
      </c>
      <c r="J23" s="69"/>
    </row>
    <row r="24" spans="1:10">
      <c r="A24" s="61" t="s">
        <v>64</v>
      </c>
      <c r="B24" s="61"/>
      <c r="C24" s="61"/>
      <c r="D24" s="61"/>
      <c r="E24" s="61"/>
      <c r="F24" s="61"/>
      <c r="G24" s="61"/>
      <c r="H24" s="61"/>
      <c r="I24" s="61"/>
      <c r="J24" s="61"/>
    </row>
    <row r="25" spans="1:10">
      <c r="A25" s="62" t="s">
        <v>65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>
      <c r="A26" s="63" t="s">
        <v>66</v>
      </c>
      <c r="B26" s="63"/>
      <c r="C26" s="63"/>
      <c r="D26" s="63"/>
      <c r="E26" s="63"/>
      <c r="F26" s="63"/>
      <c r="G26" s="63"/>
      <c r="H26" s="63"/>
      <c r="I26" s="63"/>
      <c r="J26" s="63"/>
    </row>
    <row r="27" spans="1:10">
      <c r="A27" s="63" t="s">
        <v>67</v>
      </c>
      <c r="B27" s="63"/>
      <c r="C27" s="63"/>
      <c r="D27" s="63"/>
      <c r="E27" s="63"/>
      <c r="F27" s="63"/>
      <c r="G27" s="63"/>
      <c r="H27" s="63"/>
      <c r="I27" s="63"/>
      <c r="J27" s="6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18"/>
    <mergeCell ref="B20:B22"/>
    <mergeCell ref="C14:C17"/>
    <mergeCell ref="C20:C21"/>
    <mergeCell ref="A6:C10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46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2019-03-30T17:58:00Z</dcterms:created>
  <cp:lastPrinted>2021-03-08T05:57:00Z</cp:lastPrinted>
  <dcterms:modified xsi:type="dcterms:W3CDTF">2024-05-11T10:13:06Z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237350643FFF4679AF81827A779225D0_13</vt:lpwstr>
  </property>
</Properties>
</file>