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AppData\Local\Temp\360zip$Temp\360$0\"/>
    </mc:Choice>
  </mc:AlternateContent>
  <bookViews>
    <workbookView xWindow="0" yWindow="0" windowWidth="18345" windowHeight="8175"/>
  </bookViews>
  <sheets>
    <sheet name="档案馆" sheetId="1" r:id="rId1"/>
  </sheets>
  <definedNames>
    <definedName name="_xlnm.Print_Area" localSheetId="0">档案馆!$A$1:$I$50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1" l="1"/>
  <c r="E7" i="1"/>
  <c r="E6" i="1"/>
  <c r="E5" i="1"/>
  <c r="G5" i="1" s="1"/>
  <c r="G50" i="1" s="1"/>
</calcChain>
</file>

<file path=xl/sharedStrings.xml><?xml version="1.0" encoding="utf-8"?>
<sst xmlns="http://schemas.openxmlformats.org/spreadsheetml/2006/main" count="151" uniqueCount="115">
  <si>
    <t>附件</t>
  </si>
  <si>
    <t>2023年度北京市档案馆部门整体绩效评价指标体系评分表</t>
  </si>
  <si>
    <t>一、当年预算执行情况（20分）</t>
  </si>
  <si>
    <t>一级指标</t>
  </si>
  <si>
    <t>二级指标</t>
  </si>
  <si>
    <t>预算数
（万元）</t>
  </si>
  <si>
    <t>执行数
（万元）</t>
  </si>
  <si>
    <t>预算执
行率</t>
  </si>
  <si>
    <t>分值</t>
  </si>
  <si>
    <t>得分</t>
  </si>
  <si>
    <t>指标解释</t>
  </si>
  <si>
    <t>评分标准</t>
  </si>
  <si>
    <t>当年预算
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</si>
  <si>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</si>
  <si>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</si>
  <si>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</si>
  <si>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</si>
  <si>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项目支出</t>
  </si>
  <si>
    <t>其他</t>
  </si>
  <si>
    <t>二、整体绩效目标实现情况（60分）</t>
  </si>
  <si>
    <t>三级指标</t>
  </si>
  <si>
    <t>指标值</t>
  </si>
  <si>
    <t>完成值</t>
  </si>
  <si>
    <t>整体绩效目标实现情况（60)</t>
  </si>
  <si>
    <t>产出（30）</t>
  </si>
  <si>
    <t>档案信息化数字化副本</t>
  </si>
  <si>
    <t>190万份</t>
  </si>
  <si>
    <t>328万份</t>
  </si>
  <si>
    <t>产出数量：计划完成率=（实际完成工作数/计划工作数）×100%。实际完成工作数：一定时期（年度或规划期）内部门（单位）实际完成工作任务的数量。计划工作数：部门（单位）整体绩效目标确定的一定时期（年度或规划期）内预计完成工作任务的数量。产出质量：质量达标率=质量达标工作数/实际完成工作数×100%。质量达标工作数：一定时期（年度或规划期）内部门（单位）实际完成工作数中达到部门绩效目标要求（绩效标准值）的工作任务数量。产出进度：按时完成率=（按时完成工作数/实际完成工作数）×100%。按时完成工作数：部门（单位）按照整体绩效目标确定的时限实际完成的工作任务数量。产出成本：①单位产出相对于上一年度的节约额；②单位产出相对于市场同类产出的节约额；③部门公用经费的控制情况。</t>
  </si>
  <si>
    <t>部门根据本单位情况自行确定并选择产出指标，合理确定各项指标权重。可量化的指标按照比率*单项指标分值即为该指标得分。如果不能定量评价，则以定性的方式进行自评。</t>
  </si>
  <si>
    <t>编研出版办刊期数</t>
  </si>
  <si>
    <t>26期/年</t>
  </si>
  <si>
    <t>档案保护声像档案数字化量</t>
  </si>
  <si>
    <t>1500盒</t>
  </si>
  <si>
    <t>1582盒</t>
  </si>
  <si>
    <t>档案整理著录全检文件级目录</t>
  </si>
  <si>
    <t>70万条</t>
  </si>
  <si>
    <t>档案信息化维护数据容量</t>
  </si>
  <si>
    <t>500TB</t>
  </si>
  <si>
    <t>征集档案数量</t>
  </si>
  <si>
    <t>1043件</t>
  </si>
  <si>
    <t>4330件</t>
  </si>
  <si>
    <t>档案保护纸质档案照片档案修复纸质档案脱酸量</t>
  </si>
  <si>
    <t>20万张</t>
  </si>
  <si>
    <t>档案整理档案数字化及副本核对</t>
  </si>
  <si>
    <t>270万张</t>
  </si>
  <si>
    <t>档案信息化运维终端和服务器及存储等相关设备数量</t>
  </si>
  <si>
    <t>900台套</t>
  </si>
  <si>
    <t>871台套</t>
  </si>
  <si>
    <t>档案利用服务提供参观展览面积</t>
  </si>
  <si>
    <t>5000平方米</t>
  </si>
  <si>
    <t>华北国家重点档案保护培训人数</t>
  </si>
  <si>
    <t>20人次</t>
  </si>
  <si>
    <t>档案整理质量指标</t>
  </si>
  <si>
    <t>符合查询利用</t>
  </si>
  <si>
    <t>档案信息化线路连通率</t>
  </si>
  <si>
    <t>档案保护培训质量</t>
  </si>
  <si>
    <t>达到国家局标准修复档案</t>
  </si>
  <si>
    <t>档案征集和接收质量</t>
  </si>
  <si>
    <t>符合入馆档案质量</t>
  </si>
  <si>
    <t>续上页</t>
  </si>
  <si>
    <t>效果（30）</t>
  </si>
  <si>
    <t>档案整理</t>
  </si>
  <si>
    <t>可持续使用</t>
  </si>
  <si>
    <t>经济效益：部门（单位）履行职责对经济发展所带来的的直接或间接影响。社会效益：部门（单位）履行职责对社会发展所带来的的直接或间接影响。环境效益：部门（单位）履行职责对环境所带来的的直接或间接影响。可持续性影响：部门绩效目标实现的长效机制建设情况，部门工作效率提升措施的创新。服务对象满意度：部门（单位）的服务对象对部门履职效果的满意程度。</t>
  </si>
  <si>
    <t>部门根据实际情况选择指标进行填写，并将其细化为相应的个性化指标。对于效益类指标可从受益对象瞄准度、受益广度和受益深度上进行设计分析。</t>
  </si>
  <si>
    <t>档案征集和接收</t>
  </si>
  <si>
    <t>档案永久保存</t>
  </si>
  <si>
    <t>编研出版</t>
  </si>
  <si>
    <t>助推北京历史文化的保护传承</t>
  </si>
  <si>
    <t>档案信息化</t>
  </si>
  <si>
    <t>实现档案数据保存和利用</t>
  </si>
  <si>
    <t>华北国家重点档案保护</t>
  </si>
  <si>
    <t>提升修复技能</t>
  </si>
  <si>
    <t>档案利用</t>
  </si>
  <si>
    <t>弘扬古都文化传承红色基因</t>
  </si>
  <si>
    <t>档案保护</t>
  </si>
  <si>
    <t>档案整理满意度</t>
  </si>
  <si>
    <t>档案征集和接收满意度</t>
  </si>
  <si>
    <t>编研出版满意度</t>
  </si>
  <si>
    <t>档案信息化满意度</t>
  </si>
  <si>
    <t>华北国家重点档案保护培训满意度</t>
  </si>
  <si>
    <t>档案利用服务满意度</t>
  </si>
  <si>
    <t>档案保护满意度</t>
  </si>
  <si>
    <t>三、预算管理情况（20分）</t>
  </si>
  <si>
    <t>预算管理情况（20）</t>
  </si>
  <si>
    <t>财务管理（4）</t>
  </si>
  <si>
    <t>财务管理制度健全性</t>
  </si>
  <si>
    <t>财务管理制度健全性：部门（单位）为加强财务管理、规范财务行为而制定的管理制度。</t>
  </si>
  <si>
    <t>①预算资金管理办法、绩效跟踪管理办法、资产管理办法等各项制度是否健全；②部门内部财务管理制度是否完善、合规；③会计核算制度是否完整、合规。每有一项不合格扣0.5分，扣完为止。</t>
  </si>
  <si>
    <t>资金使用合规性和安全性</t>
  </si>
  <si>
    <t>资金使用合规性和安全性：部门（单位）使用预算资金是否符合相关的预算财务管理制度的规定，是否符合相关规定的开支范围，用以反映考核部门（单位）预算资金的规范运行和安全运行情况。</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</si>
  <si>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</si>
  <si>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</si>
  <si>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会计基础信息完善性：部门（单位）会计基础信息情况。</t>
  </si>
  <si>
    <t>①基础数据信息和会计信息资料是否真实；②基础数据信息和会计信息资料是否完整；③基础数据信息和会计信息资料是否准确。每有一项不合格扣0.5分，扣完为止。</t>
  </si>
  <si>
    <t>资产管理（4）</t>
  </si>
  <si>
    <t>资产管理规范性</t>
  </si>
  <si>
    <t>资产管理规范性：部门（单位）的资产是否保持安全完整，资产配置是否合理，资产使用和资产处理是否规范，用以反映和考核部门（单位）资产管理的整体水平。</t>
  </si>
  <si>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他资产管理制度办法执行情况。每有一项不合格扣0.8分，扣完为止。</t>
  </si>
  <si>
    <t>绩效管理（4）</t>
  </si>
  <si>
    <t>绩效管理情况</t>
  </si>
  <si>
    <t>绩效管理情况：考核部门（单位）在绩效管理信息的汇总和应用情况。</t>
  </si>
  <si>
    <t>①部门（单位）是否及时对绩效信息进行汇总分析整理；②部门（单位）是否对绩效目标偏离情况及时进行矫正。每有一项不合格扣2分。</t>
  </si>
  <si>
    <t>指标</t>
  </si>
  <si>
    <t>2022年</t>
  </si>
  <si>
    <t>2023年</t>
  </si>
  <si>
    <t>结转结余率（4）</t>
  </si>
  <si>
    <t>结转结余率=结转结余总额/支出预算数×100%。
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</si>
  <si>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</si>
  <si>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部门预决算差异率
（4）</t>
  </si>
  <si>
    <t>——</t>
  </si>
  <si>
    <t>通过年度部门决算与年初部门预算对比，对部门的年度支出情况进行考核，衡量部门预算的约束力。</t>
  </si>
  <si>
    <t>部门预决算差异率高于市级平均差异率（28.3%）的，每高出10%（含），扣0.4分，扣完为止。</t>
  </si>
  <si>
    <t>合计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</si>
</sst>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_ "/>
    <numFmt numFmtId="177" formatCode="0_ "/>
    <numFmt numFmtId="178" formatCode="#,##0.00_ "/>
  </numFmts>
  <fonts count="13" x14ac:knownFonts="1">
    <font>
      <sz val="11"/>
      <color theme="1"/>
      <name val="宋体"/>
      <charset val="134"/>
      <scheme val="minor"/>
    </font>
    <font>
      <sz val="11"/>
      <color rgb="FFFF0000"/>
      <name val="宋体"/>
      <family val="3"/>
      <charset val="134"/>
      <scheme val="minor"/>
    </font>
    <font>
      <sz val="12"/>
      <color theme="1"/>
      <name val="黑体"/>
      <family val="3"/>
      <charset val="134"/>
    </font>
    <font>
      <b/>
      <sz val="16"/>
      <color theme="1"/>
      <name val="华文中宋"/>
      <family val="3"/>
      <charset val="134"/>
    </font>
    <font>
      <b/>
      <sz val="16"/>
      <color theme="1"/>
      <name val="宋体"/>
      <family val="3"/>
      <charset val="134"/>
      <scheme val="minor"/>
    </font>
    <font>
      <sz val="10"/>
      <color theme="1"/>
      <name val="宋体"/>
      <family val="3"/>
      <charset val="134"/>
    </font>
    <font>
      <sz val="10"/>
      <color theme="1"/>
      <name val="宋体"/>
      <family val="3"/>
      <charset val="134"/>
      <scheme val="minor"/>
    </font>
    <font>
      <sz val="10"/>
      <color rgb="FF000000"/>
      <name val="宋体"/>
      <family val="3"/>
      <charset val="134"/>
    </font>
    <font>
      <sz val="10"/>
      <color rgb="FF000000"/>
      <name val="宋体"/>
      <family val="3"/>
      <charset val="134"/>
      <scheme val="minor"/>
    </font>
    <font>
      <sz val="9"/>
      <color rgb="FF000000"/>
      <name val="宋体"/>
      <family val="3"/>
      <charset val="134"/>
      <scheme val="minor"/>
    </font>
    <font>
      <sz val="10"/>
      <name val="宋体"/>
      <family val="3"/>
      <charset val="134"/>
      <scheme val="minor"/>
    </font>
    <font>
      <sz val="9"/>
      <color theme="1"/>
      <name val="宋体"/>
      <family val="3"/>
      <charset val="134"/>
      <scheme val="minor"/>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s>
  <cellStyleXfs count="1">
    <xf numFmtId="0" fontId="0" fillId="0" borderId="0">
      <alignment vertical="center"/>
    </xf>
  </cellStyleXfs>
  <cellXfs count="47">
    <xf numFmtId="0" fontId="0" fillId="0" borderId="0" xfId="0">
      <alignment vertical="center"/>
    </xf>
    <xf numFmtId="0" fontId="0" fillId="0" borderId="0" xfId="0" applyAlignment="1">
      <alignment vertical="center" wrapText="1"/>
    </xf>
    <xf numFmtId="0" fontId="1" fillId="0" borderId="0" xfId="0" applyFont="1">
      <alignment vertical="center"/>
    </xf>
    <xf numFmtId="176" fontId="6" fillId="0" borderId="1" xfId="0" applyNumberFormat="1" applyFont="1" applyBorder="1" applyAlignment="1">
      <alignment horizontal="center" vertical="center"/>
    </xf>
    <xf numFmtId="176"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xf>
    <xf numFmtId="177" fontId="6" fillId="0" borderId="1" xfId="0" applyNumberFormat="1" applyFont="1" applyBorder="1" applyAlignment="1">
      <alignment horizontal="center" vertical="center"/>
    </xf>
    <xf numFmtId="176" fontId="6" fillId="0" borderId="1" xfId="0" applyNumberFormat="1" applyFont="1" applyBorder="1" applyAlignment="1">
      <alignment horizontal="left" vertical="center" wrapText="1"/>
    </xf>
    <xf numFmtId="176" fontId="6" fillId="0" borderId="2"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8" fillId="0" borderId="1" xfId="0" applyFont="1" applyBorder="1" applyAlignment="1">
      <alignment horizontal="center" vertical="center" wrapText="1"/>
    </xf>
    <xf numFmtId="177" fontId="6" fillId="0" borderId="4" xfId="0" applyNumberFormat="1" applyFont="1" applyBorder="1" applyAlignment="1">
      <alignment horizontal="center" vertical="center" wrapText="1"/>
    </xf>
    <xf numFmtId="178" fontId="6" fillId="0" borderId="4" xfId="0" applyNumberFormat="1" applyFont="1" applyBorder="1" applyAlignment="1">
      <alignment horizontal="center" vertical="center" wrapText="1"/>
    </xf>
    <xf numFmtId="9" fontId="8" fillId="0" borderId="1" xfId="0" applyNumberFormat="1" applyFont="1" applyBorder="1" applyAlignment="1">
      <alignment horizontal="center" vertical="center" wrapText="1"/>
    </xf>
    <xf numFmtId="9" fontId="9"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178" fontId="6" fillId="0" borderId="1" xfId="0" applyNumberFormat="1" applyFont="1" applyBorder="1" applyAlignment="1">
      <alignment horizontal="center" vertical="center" wrapText="1"/>
    </xf>
    <xf numFmtId="176" fontId="10" fillId="0" borderId="1" xfId="0" applyNumberFormat="1" applyFont="1" applyBorder="1" applyAlignment="1">
      <alignment horizontal="center" vertical="center" wrapText="1"/>
    </xf>
    <xf numFmtId="9" fontId="11"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0" fontId="1" fillId="0" borderId="0" xfId="0" applyFont="1"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center" vertical="center" wrapText="1"/>
    </xf>
    <xf numFmtId="176" fontId="5" fillId="0" borderId="1" xfId="0" applyNumberFormat="1" applyFont="1" applyBorder="1" applyAlignment="1">
      <alignment horizontal="left" vertical="center"/>
    </xf>
    <xf numFmtId="176" fontId="5" fillId="0" borderId="1" xfId="0" applyNumberFormat="1" applyFont="1" applyBorder="1" applyAlignment="1">
      <alignment horizontal="left" vertical="center" wrapText="1"/>
    </xf>
    <xf numFmtId="176" fontId="6" fillId="0" borderId="1" xfId="0" applyNumberFormat="1" applyFont="1" applyBorder="1" applyAlignment="1">
      <alignment horizontal="left" vertical="center" wrapText="1"/>
    </xf>
    <xf numFmtId="10" fontId="6" fillId="0" borderId="3" xfId="0" applyNumberFormat="1" applyFont="1" applyBorder="1" applyAlignment="1">
      <alignment horizontal="center" vertical="center" wrapText="1"/>
    </xf>
    <xf numFmtId="10" fontId="6" fillId="0" borderId="4" xfId="0" applyNumberFormat="1" applyFont="1" applyBorder="1" applyAlignment="1">
      <alignment horizontal="center" vertical="center" wrapText="1"/>
    </xf>
    <xf numFmtId="176" fontId="6" fillId="0" borderId="1" xfId="0" applyNumberFormat="1" applyFont="1" applyBorder="1" applyAlignment="1">
      <alignment horizontal="center" vertical="center"/>
    </xf>
    <xf numFmtId="176" fontId="6" fillId="0" borderId="1" xfId="0" applyNumberFormat="1" applyFont="1" applyBorder="1" applyAlignment="1">
      <alignment horizontal="center" vertical="center" wrapText="1"/>
    </xf>
    <xf numFmtId="176" fontId="6" fillId="0" borderId="3" xfId="0" applyNumberFormat="1" applyFont="1" applyBorder="1" applyAlignment="1">
      <alignment horizontal="center" vertical="center" wrapText="1"/>
    </xf>
    <xf numFmtId="176" fontId="6" fillId="0" borderId="7" xfId="0" applyNumberFormat="1" applyFont="1" applyBorder="1" applyAlignment="1">
      <alignment horizontal="center" vertical="center" wrapText="1"/>
    </xf>
    <xf numFmtId="176" fontId="6" fillId="0" borderId="4" xfId="0" applyNumberFormat="1" applyFont="1" applyBorder="1" applyAlignment="1">
      <alignment horizontal="center" vertical="center" wrapText="1"/>
    </xf>
    <xf numFmtId="176" fontId="6" fillId="0" borderId="1" xfId="0" applyNumberFormat="1" applyFont="1" applyBorder="1" applyAlignment="1">
      <alignment horizontal="left" vertical="center"/>
    </xf>
    <xf numFmtId="176" fontId="6" fillId="0" borderId="2" xfId="0" applyNumberFormat="1" applyFont="1" applyBorder="1" applyAlignment="1">
      <alignment horizontal="center" vertical="center" wrapText="1"/>
    </xf>
    <xf numFmtId="176" fontId="6" fillId="0" borderId="5" xfId="0" applyNumberFormat="1" applyFont="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176" fontId="6" fillId="0" borderId="6" xfId="0" applyNumberFormat="1" applyFont="1" applyBorder="1" applyAlignment="1">
      <alignment horizontal="center" vertical="center" wrapText="1"/>
    </xf>
    <xf numFmtId="177" fontId="6" fillId="0" borderId="1" xfId="0" applyNumberFormat="1" applyFont="1" applyBorder="1" applyAlignment="1">
      <alignment horizontal="center" vertical="center"/>
    </xf>
    <xf numFmtId="176" fontId="6" fillId="0" borderId="2" xfId="0" applyNumberFormat="1" applyFont="1" applyBorder="1" applyAlignment="1">
      <alignment horizontal="left" vertical="center" wrapText="1"/>
    </xf>
    <xf numFmtId="176" fontId="6" fillId="0" borderId="5" xfId="0" applyNumberFormat="1" applyFont="1" applyBorder="1" applyAlignment="1">
      <alignment horizontal="left"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tabSelected="1" view="pageBreakPreview" topLeftCell="A2" zoomScale="115" zoomScaleNormal="100" zoomScaleSheetLayoutView="115" workbookViewId="0">
      <selection activeCell="C7" sqref="C7"/>
    </sheetView>
  </sheetViews>
  <sheetFormatPr defaultColWidth="8.75" defaultRowHeight="13.5" x14ac:dyDescent="0.15"/>
  <cols>
    <col min="1" max="1" width="9.875" customWidth="1"/>
    <col min="2" max="2" width="11.125" customWidth="1"/>
    <col min="3" max="3" width="23.875" style="1" customWidth="1"/>
    <col min="4" max="4" width="11.125" style="1" customWidth="1"/>
    <col min="5" max="5" width="10.875" customWidth="1"/>
    <col min="6" max="6" width="6.25" customWidth="1"/>
    <col min="7" max="7" width="7.75" customWidth="1"/>
    <col min="8" max="8" width="37.5" customWidth="1"/>
    <col min="9" max="9" width="37.375" customWidth="1"/>
    <col min="10" max="10" width="24.75" style="2" customWidth="1"/>
  </cols>
  <sheetData>
    <row r="1" spans="1:10" ht="30.95" customHeight="1" x14ac:dyDescent="0.15">
      <c r="A1" s="23" t="s">
        <v>0</v>
      </c>
      <c r="B1" s="23"/>
      <c r="C1" s="24"/>
      <c r="D1" s="24"/>
      <c r="E1" s="23"/>
      <c r="F1" s="23"/>
      <c r="G1" s="23"/>
      <c r="H1" s="23"/>
      <c r="I1" s="23"/>
    </row>
    <row r="2" spans="1:10" ht="36" customHeight="1" x14ac:dyDescent="0.15">
      <c r="A2" s="25" t="s">
        <v>1</v>
      </c>
      <c r="B2" s="26"/>
      <c r="C2" s="27"/>
      <c r="D2" s="27"/>
      <c r="E2" s="26"/>
      <c r="F2" s="26"/>
      <c r="G2" s="26"/>
      <c r="H2" s="26"/>
      <c r="I2" s="26"/>
    </row>
    <row r="3" spans="1:10" ht="35.1" customHeight="1" x14ac:dyDescent="0.15">
      <c r="A3" s="28" t="s">
        <v>2</v>
      </c>
      <c r="B3" s="28"/>
      <c r="C3" s="29"/>
      <c r="D3" s="29"/>
      <c r="E3" s="28"/>
      <c r="F3" s="28"/>
      <c r="G3" s="28"/>
      <c r="H3" s="28"/>
      <c r="I3" s="28"/>
    </row>
    <row r="4" spans="1:10" ht="39.950000000000003" customHeight="1" x14ac:dyDescent="0.15">
      <c r="A4" s="3" t="s">
        <v>3</v>
      </c>
      <c r="B4" s="3" t="s">
        <v>4</v>
      </c>
      <c r="C4" s="4" t="s">
        <v>5</v>
      </c>
      <c r="D4" s="4" t="s">
        <v>6</v>
      </c>
      <c r="E4" s="4" t="s">
        <v>7</v>
      </c>
      <c r="F4" s="3" t="s">
        <v>8</v>
      </c>
      <c r="G4" s="3" t="s">
        <v>9</v>
      </c>
      <c r="H4" s="3" t="s">
        <v>10</v>
      </c>
      <c r="I4" s="3" t="s">
        <v>11</v>
      </c>
      <c r="J4" s="21"/>
    </row>
    <row r="5" spans="1:10" ht="71.099999999999994" customHeight="1" x14ac:dyDescent="0.15">
      <c r="A5" s="34" t="s">
        <v>12</v>
      </c>
      <c r="B5" s="4" t="s">
        <v>13</v>
      </c>
      <c r="C5" s="4">
        <v>14592.8</v>
      </c>
      <c r="D5" s="4">
        <v>14199.04</v>
      </c>
      <c r="E5" s="5">
        <f t="shared" ref="E5:E7" si="0">D5/C5</f>
        <v>0.97301683021764174</v>
      </c>
      <c r="F5" s="44">
        <v>20</v>
      </c>
      <c r="G5" s="33">
        <f>F5*E5</f>
        <v>19.460336604352836</v>
      </c>
      <c r="H5" s="30" t="s">
        <v>14</v>
      </c>
      <c r="I5" s="30" t="s">
        <v>15</v>
      </c>
      <c r="J5" s="41"/>
    </row>
    <row r="6" spans="1:10" ht="62.1" customHeight="1" x14ac:dyDescent="0.15">
      <c r="A6" s="34"/>
      <c r="B6" s="4" t="s">
        <v>16</v>
      </c>
      <c r="C6" s="4">
        <v>10566.47</v>
      </c>
      <c r="D6" s="4">
        <v>10295.540000000001</v>
      </c>
      <c r="E6" s="5">
        <f t="shared" si="0"/>
        <v>0.97435945968710502</v>
      </c>
      <c r="F6" s="44"/>
      <c r="G6" s="33"/>
      <c r="H6" s="30"/>
      <c r="I6" s="38"/>
      <c r="J6" s="41"/>
    </row>
    <row r="7" spans="1:10" ht="69.599999999999994" customHeight="1" x14ac:dyDescent="0.15">
      <c r="A7" s="34"/>
      <c r="B7" s="4" t="s">
        <v>17</v>
      </c>
      <c r="C7" s="4">
        <v>4026.33</v>
      </c>
      <c r="D7" s="4">
        <v>3903.5</v>
      </c>
      <c r="E7" s="5">
        <f t="shared" si="0"/>
        <v>0.9694933102850487</v>
      </c>
      <c r="F7" s="44"/>
      <c r="G7" s="33"/>
      <c r="H7" s="30"/>
      <c r="I7" s="38"/>
      <c r="J7" s="41"/>
    </row>
    <row r="8" spans="1:10" ht="67.5" customHeight="1" x14ac:dyDescent="0.15">
      <c r="A8" s="34"/>
      <c r="B8" s="4" t="s">
        <v>18</v>
      </c>
      <c r="C8" s="4">
        <v>0</v>
      </c>
      <c r="D8" s="4">
        <v>0</v>
      </c>
      <c r="E8" s="5">
        <v>0</v>
      </c>
      <c r="F8" s="44"/>
      <c r="G8" s="33"/>
      <c r="H8" s="30"/>
      <c r="I8" s="38"/>
      <c r="J8" s="41"/>
    </row>
    <row r="9" spans="1:10" ht="32.1" customHeight="1" x14ac:dyDescent="0.15">
      <c r="A9" s="28" t="s">
        <v>19</v>
      </c>
      <c r="B9" s="28"/>
      <c r="C9" s="29"/>
      <c r="D9" s="29"/>
      <c r="E9" s="28"/>
      <c r="F9" s="28"/>
      <c r="G9" s="28"/>
      <c r="H9" s="28"/>
      <c r="I9" s="28"/>
    </row>
    <row r="10" spans="1:10" ht="31.5" customHeight="1" x14ac:dyDescent="0.15">
      <c r="A10" s="3" t="s">
        <v>3</v>
      </c>
      <c r="B10" s="3" t="s">
        <v>4</v>
      </c>
      <c r="C10" s="8" t="s">
        <v>20</v>
      </c>
      <c r="D10" s="8" t="s">
        <v>21</v>
      </c>
      <c r="E10" s="8" t="s">
        <v>22</v>
      </c>
      <c r="F10" s="3" t="s">
        <v>8</v>
      </c>
      <c r="G10" s="3" t="s">
        <v>9</v>
      </c>
      <c r="H10" s="3" t="s">
        <v>10</v>
      </c>
      <c r="I10" s="3" t="s">
        <v>11</v>
      </c>
    </row>
    <row r="11" spans="1:10" ht="36.950000000000003" customHeight="1" x14ac:dyDescent="0.15">
      <c r="A11" s="39" t="s">
        <v>23</v>
      </c>
      <c r="B11" s="39" t="s">
        <v>24</v>
      </c>
      <c r="C11" s="9" t="s">
        <v>25</v>
      </c>
      <c r="D11" s="10" t="s">
        <v>26</v>
      </c>
      <c r="E11" s="10" t="s">
        <v>27</v>
      </c>
      <c r="F11" s="11">
        <v>2</v>
      </c>
      <c r="G11" s="12">
        <v>2</v>
      </c>
      <c r="H11" s="45" t="s">
        <v>28</v>
      </c>
      <c r="I11" s="39" t="s">
        <v>29</v>
      </c>
      <c r="J11" s="42"/>
    </row>
    <row r="12" spans="1:10" ht="38.1" customHeight="1" x14ac:dyDescent="0.15">
      <c r="A12" s="40"/>
      <c r="B12" s="40"/>
      <c r="C12" s="9" t="s">
        <v>30</v>
      </c>
      <c r="D12" s="10" t="s">
        <v>31</v>
      </c>
      <c r="E12" s="10" t="s">
        <v>31</v>
      </c>
      <c r="F12" s="11">
        <v>2</v>
      </c>
      <c r="G12" s="12">
        <v>2</v>
      </c>
      <c r="H12" s="46"/>
      <c r="I12" s="40"/>
      <c r="J12" s="42"/>
    </row>
    <row r="13" spans="1:10" ht="29.45" customHeight="1" x14ac:dyDescent="0.15">
      <c r="A13" s="40"/>
      <c r="B13" s="40"/>
      <c r="C13" s="9" t="s">
        <v>32</v>
      </c>
      <c r="D13" s="10" t="s">
        <v>33</v>
      </c>
      <c r="E13" s="10" t="s">
        <v>34</v>
      </c>
      <c r="F13" s="11">
        <v>2</v>
      </c>
      <c r="G13" s="12">
        <v>2</v>
      </c>
      <c r="H13" s="46"/>
      <c r="I13" s="40"/>
      <c r="J13" s="42"/>
    </row>
    <row r="14" spans="1:10" ht="41.1" customHeight="1" x14ac:dyDescent="0.15">
      <c r="A14" s="40"/>
      <c r="B14" s="40"/>
      <c r="C14" s="9" t="s">
        <v>35</v>
      </c>
      <c r="D14" s="10" t="s">
        <v>36</v>
      </c>
      <c r="E14" s="10" t="s">
        <v>36</v>
      </c>
      <c r="F14" s="11">
        <v>2</v>
      </c>
      <c r="G14" s="12">
        <v>2</v>
      </c>
      <c r="H14" s="46"/>
      <c r="I14" s="40"/>
      <c r="J14" s="42"/>
    </row>
    <row r="15" spans="1:10" ht="41.1" customHeight="1" x14ac:dyDescent="0.15">
      <c r="A15" s="40"/>
      <c r="B15" s="40"/>
      <c r="C15" s="9" t="s">
        <v>37</v>
      </c>
      <c r="D15" s="10" t="s">
        <v>38</v>
      </c>
      <c r="E15" s="10" t="s">
        <v>38</v>
      </c>
      <c r="F15" s="11">
        <v>2</v>
      </c>
      <c r="G15" s="12">
        <v>2</v>
      </c>
      <c r="H15" s="46"/>
      <c r="I15" s="40"/>
      <c r="J15" s="42"/>
    </row>
    <row r="16" spans="1:10" ht="41.1" customHeight="1" x14ac:dyDescent="0.15">
      <c r="A16" s="40"/>
      <c r="B16" s="40"/>
      <c r="C16" s="9" t="s">
        <v>39</v>
      </c>
      <c r="D16" s="10" t="s">
        <v>40</v>
      </c>
      <c r="E16" s="10" t="s">
        <v>41</v>
      </c>
      <c r="F16" s="11">
        <v>2</v>
      </c>
      <c r="G16" s="12">
        <v>2</v>
      </c>
      <c r="H16" s="46"/>
      <c r="I16" s="40"/>
      <c r="J16" s="42"/>
    </row>
    <row r="17" spans="1:10" ht="41.1" customHeight="1" x14ac:dyDescent="0.15">
      <c r="A17" s="40"/>
      <c r="B17" s="40"/>
      <c r="C17" s="9" t="s">
        <v>42</v>
      </c>
      <c r="D17" s="10" t="s">
        <v>43</v>
      </c>
      <c r="E17" s="10" t="s">
        <v>43</v>
      </c>
      <c r="F17" s="11">
        <v>2</v>
      </c>
      <c r="G17" s="12">
        <v>2</v>
      </c>
      <c r="H17" s="46"/>
      <c r="I17" s="40"/>
      <c r="J17" s="42"/>
    </row>
    <row r="18" spans="1:10" ht="41.1" customHeight="1" x14ac:dyDescent="0.15">
      <c r="A18" s="40"/>
      <c r="B18" s="40"/>
      <c r="C18" s="9" t="s">
        <v>44</v>
      </c>
      <c r="D18" s="10" t="s">
        <v>45</v>
      </c>
      <c r="E18" s="10" t="s">
        <v>45</v>
      </c>
      <c r="F18" s="11">
        <v>2</v>
      </c>
      <c r="G18" s="12">
        <v>2</v>
      </c>
      <c r="H18" s="46"/>
      <c r="I18" s="40"/>
      <c r="J18" s="42"/>
    </row>
    <row r="19" spans="1:10" ht="41.1" customHeight="1" x14ac:dyDescent="0.15">
      <c r="A19" s="40"/>
      <c r="B19" s="40"/>
      <c r="C19" s="9" t="s">
        <v>46</v>
      </c>
      <c r="D19" s="10" t="s">
        <v>47</v>
      </c>
      <c r="E19" s="10" t="s">
        <v>48</v>
      </c>
      <c r="F19" s="11">
        <v>2</v>
      </c>
      <c r="G19" s="12">
        <v>1.93</v>
      </c>
      <c r="H19" s="46"/>
      <c r="I19" s="40"/>
      <c r="J19" s="42"/>
    </row>
    <row r="20" spans="1:10" ht="41.1" customHeight="1" x14ac:dyDescent="0.15">
      <c r="A20" s="40"/>
      <c r="B20" s="40"/>
      <c r="C20" s="9" t="s">
        <v>49</v>
      </c>
      <c r="D20" s="10" t="s">
        <v>50</v>
      </c>
      <c r="E20" s="10" t="s">
        <v>50</v>
      </c>
      <c r="F20" s="11">
        <v>2</v>
      </c>
      <c r="G20" s="12">
        <v>2</v>
      </c>
      <c r="H20" s="46"/>
      <c r="I20" s="40"/>
      <c r="J20" s="42"/>
    </row>
    <row r="21" spans="1:10" ht="41.1" customHeight="1" x14ac:dyDescent="0.15">
      <c r="A21" s="40"/>
      <c r="B21" s="40"/>
      <c r="C21" s="9" t="s">
        <v>51</v>
      </c>
      <c r="D21" s="10" t="s">
        <v>52</v>
      </c>
      <c r="E21" s="10" t="s">
        <v>52</v>
      </c>
      <c r="F21" s="11">
        <v>2</v>
      </c>
      <c r="G21" s="12">
        <v>2</v>
      </c>
      <c r="H21" s="46"/>
      <c r="I21" s="40"/>
      <c r="J21" s="42"/>
    </row>
    <row r="22" spans="1:10" ht="32.1" customHeight="1" x14ac:dyDescent="0.15">
      <c r="A22" s="40"/>
      <c r="B22" s="40"/>
      <c r="C22" s="9" t="s">
        <v>53</v>
      </c>
      <c r="D22" s="10" t="s">
        <v>54</v>
      </c>
      <c r="E22" s="10" t="s">
        <v>54</v>
      </c>
      <c r="F22" s="11">
        <v>2</v>
      </c>
      <c r="G22" s="12">
        <v>1.5</v>
      </c>
      <c r="H22" s="46"/>
      <c r="I22" s="40"/>
      <c r="J22" s="42"/>
    </row>
    <row r="23" spans="1:10" ht="33.950000000000003" customHeight="1" x14ac:dyDescent="0.15">
      <c r="A23" s="40"/>
      <c r="B23" s="40"/>
      <c r="C23" s="9" t="s">
        <v>55</v>
      </c>
      <c r="D23" s="13">
        <v>0.98</v>
      </c>
      <c r="E23" s="13">
        <v>0.98</v>
      </c>
      <c r="F23" s="11">
        <v>2</v>
      </c>
      <c r="G23" s="12">
        <v>1.5</v>
      </c>
      <c r="H23" s="46"/>
      <c r="I23" s="40"/>
      <c r="J23" s="42"/>
    </row>
    <row r="24" spans="1:10" ht="33.950000000000003" customHeight="1" x14ac:dyDescent="0.15">
      <c r="A24" s="40"/>
      <c r="B24" s="40"/>
      <c r="C24" s="9" t="s">
        <v>56</v>
      </c>
      <c r="D24" s="14" t="s">
        <v>57</v>
      </c>
      <c r="E24" s="14" t="s">
        <v>57</v>
      </c>
      <c r="F24" s="11">
        <v>2</v>
      </c>
      <c r="G24" s="12">
        <v>1.5</v>
      </c>
      <c r="H24" s="46"/>
      <c r="I24" s="40"/>
      <c r="J24" s="42"/>
    </row>
    <row r="25" spans="1:10" ht="33.950000000000003" customHeight="1" x14ac:dyDescent="0.15">
      <c r="A25" s="40"/>
      <c r="B25" s="40"/>
      <c r="C25" s="9" t="s">
        <v>58</v>
      </c>
      <c r="D25" s="13" t="s">
        <v>59</v>
      </c>
      <c r="E25" s="13" t="s">
        <v>59</v>
      </c>
      <c r="F25" s="11">
        <v>2</v>
      </c>
      <c r="G25" s="12">
        <v>1.5</v>
      </c>
      <c r="H25" s="46"/>
      <c r="I25" s="40"/>
      <c r="J25" s="42"/>
    </row>
    <row r="26" spans="1:10" ht="27.6" customHeight="1" x14ac:dyDescent="0.15">
      <c r="A26" s="39" t="s">
        <v>60</v>
      </c>
      <c r="B26" s="34" t="s">
        <v>61</v>
      </c>
      <c r="C26" s="4" t="s">
        <v>62</v>
      </c>
      <c r="D26" s="15" t="s">
        <v>63</v>
      </c>
      <c r="E26" s="15" t="s">
        <v>63</v>
      </c>
      <c r="F26" s="16">
        <v>2</v>
      </c>
      <c r="G26" s="17">
        <v>1.5</v>
      </c>
      <c r="H26" s="30" t="s">
        <v>64</v>
      </c>
      <c r="I26" s="30" t="s">
        <v>65</v>
      </c>
      <c r="J26" s="42"/>
    </row>
    <row r="27" spans="1:10" ht="33.950000000000003" customHeight="1" x14ac:dyDescent="0.15">
      <c r="A27" s="40"/>
      <c r="B27" s="34"/>
      <c r="C27" s="4" t="s">
        <v>66</v>
      </c>
      <c r="D27" s="15" t="s">
        <v>67</v>
      </c>
      <c r="E27" s="15" t="s">
        <v>67</v>
      </c>
      <c r="F27" s="16">
        <v>2</v>
      </c>
      <c r="G27" s="17">
        <v>1.5</v>
      </c>
      <c r="H27" s="30"/>
      <c r="I27" s="30"/>
      <c r="J27" s="42"/>
    </row>
    <row r="28" spans="1:10" ht="42" customHeight="1" x14ac:dyDescent="0.15">
      <c r="A28" s="40"/>
      <c r="B28" s="34"/>
      <c r="C28" s="18" t="s">
        <v>68</v>
      </c>
      <c r="D28" s="15" t="s">
        <v>69</v>
      </c>
      <c r="E28" s="15" t="s">
        <v>69</v>
      </c>
      <c r="F28" s="16">
        <v>2</v>
      </c>
      <c r="G28" s="17">
        <v>1.5</v>
      </c>
      <c r="H28" s="30"/>
      <c r="I28" s="30"/>
      <c r="J28" s="42"/>
    </row>
    <row r="29" spans="1:10" ht="38.450000000000003" customHeight="1" x14ac:dyDescent="0.15">
      <c r="A29" s="40"/>
      <c r="B29" s="34"/>
      <c r="C29" s="18" t="s">
        <v>70</v>
      </c>
      <c r="D29" s="15" t="s">
        <v>71</v>
      </c>
      <c r="E29" s="15" t="s">
        <v>71</v>
      </c>
      <c r="F29" s="16">
        <v>2</v>
      </c>
      <c r="G29" s="17">
        <v>1.5</v>
      </c>
      <c r="H29" s="30"/>
      <c r="I29" s="30"/>
      <c r="J29" s="42"/>
    </row>
    <row r="30" spans="1:10" ht="36.6" customHeight="1" x14ac:dyDescent="0.15">
      <c r="A30" s="40"/>
      <c r="B30" s="34"/>
      <c r="C30" s="18" t="s">
        <v>72</v>
      </c>
      <c r="D30" s="15" t="s">
        <v>73</v>
      </c>
      <c r="E30" s="15" t="s">
        <v>73</v>
      </c>
      <c r="F30" s="16">
        <v>2</v>
      </c>
      <c r="G30" s="17">
        <v>1.5</v>
      </c>
      <c r="H30" s="30"/>
      <c r="I30" s="30"/>
      <c r="J30" s="42"/>
    </row>
    <row r="31" spans="1:10" ht="36.6" customHeight="1" x14ac:dyDescent="0.15">
      <c r="A31" s="40"/>
      <c r="B31" s="34"/>
      <c r="C31" s="4" t="s">
        <v>74</v>
      </c>
      <c r="D31" s="19" t="s">
        <v>75</v>
      </c>
      <c r="E31" s="19" t="s">
        <v>75</v>
      </c>
      <c r="F31" s="16">
        <v>2</v>
      </c>
      <c r="G31" s="17">
        <v>1.5</v>
      </c>
      <c r="H31" s="30"/>
      <c r="I31" s="30"/>
      <c r="J31" s="42"/>
    </row>
    <row r="32" spans="1:10" ht="45" customHeight="1" x14ac:dyDescent="0.15">
      <c r="A32" s="40"/>
      <c r="B32" s="34"/>
      <c r="C32" s="4" t="s">
        <v>76</v>
      </c>
      <c r="D32" s="15" t="s">
        <v>75</v>
      </c>
      <c r="E32" s="15" t="s">
        <v>75</v>
      </c>
      <c r="F32" s="16">
        <v>2</v>
      </c>
      <c r="G32" s="17">
        <v>1.5</v>
      </c>
      <c r="H32" s="30"/>
      <c r="I32" s="30"/>
      <c r="J32" s="42"/>
    </row>
    <row r="33" spans="1:10" ht="30.95" customHeight="1" x14ac:dyDescent="0.15">
      <c r="A33" s="40"/>
      <c r="B33" s="34"/>
      <c r="C33" s="4" t="s">
        <v>77</v>
      </c>
      <c r="D33" s="15">
        <v>0.9</v>
      </c>
      <c r="E33" s="15"/>
      <c r="F33" s="16">
        <v>2</v>
      </c>
      <c r="G33" s="17">
        <v>2</v>
      </c>
      <c r="H33" s="30"/>
      <c r="I33" s="30"/>
      <c r="J33" s="42"/>
    </row>
    <row r="34" spans="1:10" ht="35.1" customHeight="1" x14ac:dyDescent="0.15">
      <c r="A34" s="40"/>
      <c r="B34" s="34"/>
      <c r="C34" s="4" t="s">
        <v>78</v>
      </c>
      <c r="D34" s="15">
        <v>0.95</v>
      </c>
      <c r="E34" s="15"/>
      <c r="F34" s="16">
        <v>2</v>
      </c>
      <c r="G34" s="17">
        <v>2</v>
      </c>
      <c r="H34" s="30"/>
      <c r="I34" s="30"/>
      <c r="J34" s="42"/>
    </row>
    <row r="35" spans="1:10" ht="30.95" customHeight="1" x14ac:dyDescent="0.15">
      <c r="A35" s="40"/>
      <c r="B35" s="34"/>
      <c r="C35" s="4" t="s">
        <v>79</v>
      </c>
      <c r="D35" s="15">
        <v>0.9</v>
      </c>
      <c r="E35" s="15"/>
      <c r="F35" s="16">
        <v>2</v>
      </c>
      <c r="G35" s="17">
        <v>2</v>
      </c>
      <c r="H35" s="30"/>
      <c r="I35" s="30"/>
      <c r="J35" s="42"/>
    </row>
    <row r="36" spans="1:10" ht="30.95" customHeight="1" x14ac:dyDescent="0.15">
      <c r="A36" s="40"/>
      <c r="B36" s="34"/>
      <c r="C36" s="4" t="s">
        <v>80</v>
      </c>
      <c r="D36" s="15">
        <v>0.95</v>
      </c>
      <c r="E36" s="15">
        <v>0.95</v>
      </c>
      <c r="F36" s="16">
        <v>2</v>
      </c>
      <c r="G36" s="17">
        <v>1.5</v>
      </c>
      <c r="H36" s="30"/>
      <c r="I36" s="30"/>
      <c r="J36" s="42"/>
    </row>
    <row r="37" spans="1:10" ht="36.950000000000003" customHeight="1" x14ac:dyDescent="0.15">
      <c r="A37" s="40"/>
      <c r="B37" s="34"/>
      <c r="C37" s="4" t="s">
        <v>81</v>
      </c>
      <c r="D37" s="15">
        <v>0.95</v>
      </c>
      <c r="E37" s="15">
        <v>0.95</v>
      </c>
      <c r="F37" s="16">
        <v>2</v>
      </c>
      <c r="G37" s="17">
        <v>2</v>
      </c>
      <c r="H37" s="30"/>
      <c r="I37" s="30"/>
      <c r="J37" s="42"/>
    </row>
    <row r="38" spans="1:10" ht="33.950000000000003" customHeight="1" x14ac:dyDescent="0.15">
      <c r="A38" s="40"/>
      <c r="B38" s="34"/>
      <c r="C38" s="4" t="s">
        <v>82</v>
      </c>
      <c r="D38" s="15">
        <v>0.95</v>
      </c>
      <c r="E38" s="15">
        <v>0.95</v>
      </c>
      <c r="F38" s="16">
        <v>3</v>
      </c>
      <c r="G38" s="17">
        <v>2</v>
      </c>
      <c r="H38" s="30"/>
      <c r="I38" s="30"/>
      <c r="J38" s="42"/>
    </row>
    <row r="39" spans="1:10" ht="36.6" customHeight="1" x14ac:dyDescent="0.15">
      <c r="A39" s="43"/>
      <c r="B39" s="34"/>
      <c r="C39" s="4" t="s">
        <v>83</v>
      </c>
      <c r="D39" s="15">
        <v>0.95</v>
      </c>
      <c r="E39" s="15">
        <v>0.95</v>
      </c>
      <c r="F39" s="16">
        <v>3</v>
      </c>
      <c r="G39" s="17">
        <v>3</v>
      </c>
      <c r="H39" s="30"/>
      <c r="I39" s="30"/>
      <c r="J39" s="42"/>
    </row>
    <row r="40" spans="1:10" ht="29.1" customHeight="1" x14ac:dyDescent="0.15">
      <c r="A40" s="29" t="s">
        <v>84</v>
      </c>
      <c r="B40" s="29"/>
      <c r="C40" s="29"/>
      <c r="D40" s="29"/>
      <c r="E40" s="29"/>
      <c r="F40" s="29"/>
      <c r="G40" s="29"/>
      <c r="H40" s="29"/>
      <c r="I40" s="29"/>
    </row>
    <row r="41" spans="1:10" ht="30.95" customHeight="1" x14ac:dyDescent="0.15">
      <c r="A41" s="4" t="s">
        <v>3</v>
      </c>
      <c r="B41" s="4" t="s">
        <v>4</v>
      </c>
      <c r="C41" s="35" t="s">
        <v>20</v>
      </c>
      <c r="D41" s="36"/>
      <c r="E41" s="37"/>
      <c r="F41" s="4" t="s">
        <v>8</v>
      </c>
      <c r="G41" s="4" t="s">
        <v>9</v>
      </c>
      <c r="H41" s="4" t="s">
        <v>10</v>
      </c>
      <c r="I41" s="4" t="s">
        <v>11</v>
      </c>
    </row>
    <row r="42" spans="1:10" ht="69.599999999999994" customHeight="1" x14ac:dyDescent="0.15">
      <c r="A42" s="34" t="s">
        <v>85</v>
      </c>
      <c r="B42" s="34" t="s">
        <v>86</v>
      </c>
      <c r="C42" s="35" t="s">
        <v>87</v>
      </c>
      <c r="D42" s="36"/>
      <c r="E42" s="37"/>
      <c r="F42" s="16">
        <v>1</v>
      </c>
      <c r="G42" s="4">
        <v>0.5</v>
      </c>
      <c r="H42" s="7" t="s">
        <v>88</v>
      </c>
      <c r="I42" s="7" t="s">
        <v>89</v>
      </c>
      <c r="J42" s="42"/>
    </row>
    <row r="43" spans="1:10" ht="125.1" customHeight="1" x14ac:dyDescent="0.15">
      <c r="A43" s="34"/>
      <c r="B43" s="34"/>
      <c r="C43" s="35" t="s">
        <v>90</v>
      </c>
      <c r="D43" s="36"/>
      <c r="E43" s="37"/>
      <c r="F43" s="16">
        <v>2</v>
      </c>
      <c r="G43" s="4">
        <v>2</v>
      </c>
      <c r="H43" s="7" t="s">
        <v>91</v>
      </c>
      <c r="I43" s="7" t="s">
        <v>92</v>
      </c>
      <c r="J43" s="42"/>
    </row>
    <row r="44" spans="1:10" ht="69" customHeight="1" x14ac:dyDescent="0.15">
      <c r="A44" s="34"/>
      <c r="B44" s="34"/>
      <c r="C44" s="35" t="s">
        <v>93</v>
      </c>
      <c r="D44" s="36"/>
      <c r="E44" s="37"/>
      <c r="F44" s="16">
        <v>1</v>
      </c>
      <c r="G44" s="4">
        <v>1</v>
      </c>
      <c r="H44" s="7" t="s">
        <v>94</v>
      </c>
      <c r="I44" s="7" t="s">
        <v>95</v>
      </c>
      <c r="J44" s="42"/>
    </row>
    <row r="45" spans="1:10" ht="126.95" customHeight="1" x14ac:dyDescent="0.15">
      <c r="A45" s="34"/>
      <c r="B45" s="4" t="s">
        <v>96</v>
      </c>
      <c r="C45" s="35" t="s">
        <v>97</v>
      </c>
      <c r="D45" s="36"/>
      <c r="E45" s="37"/>
      <c r="F45" s="16">
        <v>4</v>
      </c>
      <c r="G45" s="4">
        <v>3.2</v>
      </c>
      <c r="H45" s="7" t="s">
        <v>98</v>
      </c>
      <c r="I45" s="7" t="s">
        <v>99</v>
      </c>
      <c r="J45" s="22"/>
    </row>
    <row r="46" spans="1:10" ht="60" customHeight="1" x14ac:dyDescent="0.15">
      <c r="A46" s="34"/>
      <c r="B46" s="4" t="s">
        <v>100</v>
      </c>
      <c r="C46" s="35" t="s">
        <v>101</v>
      </c>
      <c r="D46" s="36"/>
      <c r="E46" s="37"/>
      <c r="F46" s="16">
        <v>4</v>
      </c>
      <c r="G46" s="4">
        <v>4</v>
      </c>
      <c r="H46" s="7" t="s">
        <v>102</v>
      </c>
      <c r="I46" s="7" t="s">
        <v>103</v>
      </c>
      <c r="J46" s="22"/>
    </row>
    <row r="47" spans="1:10" ht="39.950000000000003" customHeight="1" x14ac:dyDescent="0.15">
      <c r="A47" s="34" t="s">
        <v>60</v>
      </c>
      <c r="B47" s="4" t="s">
        <v>104</v>
      </c>
      <c r="C47" s="4" t="s">
        <v>105</v>
      </c>
      <c r="D47" s="35" t="s">
        <v>106</v>
      </c>
      <c r="E47" s="37"/>
      <c r="F47" s="4" t="s">
        <v>8</v>
      </c>
      <c r="G47" s="4" t="s">
        <v>9</v>
      </c>
      <c r="H47" s="4" t="s">
        <v>10</v>
      </c>
      <c r="I47" s="4" t="s">
        <v>11</v>
      </c>
    </row>
    <row r="48" spans="1:10" ht="117.95" customHeight="1" x14ac:dyDescent="0.15">
      <c r="A48" s="34"/>
      <c r="B48" s="4" t="s">
        <v>107</v>
      </c>
      <c r="C48" s="20">
        <v>3.7100000000000001E-2</v>
      </c>
      <c r="D48" s="31">
        <v>2.7E-2</v>
      </c>
      <c r="E48" s="32"/>
      <c r="F48" s="16">
        <v>4</v>
      </c>
      <c r="G48" s="17">
        <v>4</v>
      </c>
      <c r="H48" s="7" t="s">
        <v>108</v>
      </c>
      <c r="I48" s="7" t="s">
        <v>109</v>
      </c>
    </row>
    <row r="49" spans="1:9" ht="102.95" customHeight="1" x14ac:dyDescent="0.15">
      <c r="A49" s="34"/>
      <c r="B49" s="4" t="s">
        <v>110</v>
      </c>
      <c r="C49" s="20" t="s">
        <v>111</v>
      </c>
      <c r="D49" s="31">
        <v>-3.5700000000000003E-2</v>
      </c>
      <c r="E49" s="32"/>
      <c r="F49" s="16">
        <v>4</v>
      </c>
      <c r="G49" s="17">
        <v>4</v>
      </c>
      <c r="H49" s="7" t="s">
        <v>112</v>
      </c>
      <c r="I49" s="7" t="s">
        <v>113</v>
      </c>
    </row>
    <row r="50" spans="1:9" ht="30" customHeight="1" x14ac:dyDescent="0.15">
      <c r="A50" s="33" t="s">
        <v>114</v>
      </c>
      <c r="B50" s="33"/>
      <c r="C50" s="34"/>
      <c r="D50" s="34"/>
      <c r="E50" s="33"/>
      <c r="F50" s="6">
        <f>F5+F11+F12+F13+F14+F15+F16+F17+F18+F19+F20+F21+F22+F23+F24+F25+F26+F27+F28+F29+F30+F31+F32+F33+F34+F35+F36+F37+F38+F39+F42+F43+F44+F45+F46+F48+F49</f>
        <v>100</v>
      </c>
      <c r="G50" s="3">
        <f>G5+G11+G12+G13+G14+G15+G16+G17+G18+G19+G20+G21+G22+G23+G24+G25+G26+G27+G28+G29+G30+G31+G32+G33+G34+G35+G36+G37+G38+G39+G42+G43+G44+G45+G46+G48+G49</f>
        <v>91.090336604352828</v>
      </c>
      <c r="H50" s="33"/>
      <c r="I50" s="33"/>
    </row>
  </sheetData>
  <mergeCells count="35">
    <mergeCell ref="J5:J8"/>
    <mergeCell ref="J11:J39"/>
    <mergeCell ref="J42:J44"/>
    <mergeCell ref="H50:I50"/>
    <mergeCell ref="A5:A8"/>
    <mergeCell ref="A11:A25"/>
    <mergeCell ref="A26:A39"/>
    <mergeCell ref="A42:A46"/>
    <mergeCell ref="A47:A49"/>
    <mergeCell ref="B11:B25"/>
    <mergeCell ref="B26:B39"/>
    <mergeCell ref="B42:B44"/>
    <mergeCell ref="F5:F8"/>
    <mergeCell ref="G5:G8"/>
    <mergeCell ref="H5:H8"/>
    <mergeCell ref="H11:H25"/>
    <mergeCell ref="D48:E48"/>
    <mergeCell ref="D49:E49"/>
    <mergeCell ref="A50:E50"/>
    <mergeCell ref="C41:E41"/>
    <mergeCell ref="C42:E42"/>
    <mergeCell ref="C43:E43"/>
    <mergeCell ref="C44:E44"/>
    <mergeCell ref="C45:E45"/>
    <mergeCell ref="C46:E46"/>
    <mergeCell ref="D47:E47"/>
    <mergeCell ref="A1:I1"/>
    <mergeCell ref="A2:I2"/>
    <mergeCell ref="A3:I3"/>
    <mergeCell ref="A9:I9"/>
    <mergeCell ref="A40:I40"/>
    <mergeCell ref="I26:I39"/>
    <mergeCell ref="H26:H39"/>
    <mergeCell ref="I5:I8"/>
    <mergeCell ref="I11:I25"/>
  </mergeCells>
  <phoneticPr fontId="12" type="noConversion"/>
  <pageMargins left="0.75" right="0.75" top="1" bottom="1" header="0.5" footer="0.5"/>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档案馆</vt:lpstr>
      <vt:lpstr>档案馆!Print_Area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宫佰杰</dc:creator>
  <cp:lastModifiedBy>HXT</cp:lastModifiedBy>
  <cp:lastPrinted>2024-08-12T09:02:03Z</cp:lastPrinted>
  <dcterms:created xsi:type="dcterms:W3CDTF">2024-04-07T07:41:00Z</dcterms:created>
  <dcterms:modified xsi:type="dcterms:W3CDTF">2024-08-13T07:21:29Z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D5B8C3CA235D4AD2AEC7C166978DF8A2_11</vt:lpwstr>
  </property>
  <property fmtid="{D5CDD505-2E9C-101B-9397-08002B2CF9AE}" pid="3" name="KSOProductBuildVer">
    <vt:lpwstr>2052-12.1.0.16729</vt:lpwstr>
  </property>
</Properties>
</file>